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/>
  <xr:revisionPtr revIDLastSave="0" documentId="13_ncr:1_{16D5346C-BD99-4A65-A720-C166EDB4D8FF}" xr6:coauthVersionLast="46" xr6:coauthVersionMax="46" xr10:uidLastSave="{00000000-0000-0000-0000-000000000000}"/>
  <bookViews>
    <workbookView xWindow="-120" yWindow="-120" windowWidth="29040" windowHeight="15840" tabRatio="921" xr2:uid="{00000000-000D-0000-FFFF-FFFF00000000}"/>
  </bookViews>
  <sheets>
    <sheet name="人員基準別紙" sheetId="37" r:id="rId1"/>
    <sheet name="記載例" sheetId="39" r:id="rId2"/>
    <sheet name="参照シート" sheetId="36" r:id="rId3"/>
  </sheets>
  <definedNames>
    <definedName name="_xlnm.Print_Area" localSheetId="1">記載例!$A$1:$K$20</definedName>
    <definedName name="_xlnm.Print_Area" localSheetId="0">人員基準別紙!$A$1:$K$36</definedName>
    <definedName name="_xlnm.Print_Titles" localSheetId="0">人員基準別紙!$10:$10</definedName>
    <definedName name="サービス種別">参照シート!$A$1:$E$1,参照シート!$A$2:$E$2,参照シート!$A$3:$G$3,参照シート!$A$4:$F$4</definedName>
    <definedName name="訪問リハビリテーション">参照シート!$B$4:$F$4</definedName>
    <definedName name="訪問介護">参照シート!$B$1:$E$1</definedName>
    <definedName name="訪問看護">参照シート!$B$3:$G$3</definedName>
    <definedName name="訪問入浴介護">参照シート!$B$2:$E$2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9" l="1"/>
  <c r="G19" i="39"/>
  <c r="G18" i="39"/>
  <c r="G17" i="39"/>
  <c r="G16" i="39"/>
  <c r="G15" i="39"/>
  <c r="G14" i="39"/>
  <c r="G13" i="39"/>
  <c r="G12" i="39"/>
  <c r="F3" i="39" s="1"/>
  <c r="G11" i="39"/>
  <c r="I5" i="39"/>
  <c r="C5" i="39" s="1"/>
  <c r="I3" i="39"/>
  <c r="G36" i="37"/>
  <c r="G35" i="37"/>
  <c r="G34" i="37"/>
  <c r="G33" i="37"/>
  <c r="G32" i="37"/>
  <c r="G31" i="37"/>
  <c r="G30" i="37"/>
  <c r="G29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J5" i="37"/>
  <c r="C5" i="37"/>
  <c r="J3" i="37"/>
  <c r="G3" i="37"/>
</calcChain>
</file>

<file path=xl/sharedStrings.xml><?xml version="1.0" encoding="utf-8"?>
<sst xmlns="http://schemas.openxmlformats.org/spreadsheetml/2006/main" count="137" uniqueCount="55">
  <si>
    <t>訪問介護</t>
    <rPh sb="0" eb="2">
      <t>ホウモン</t>
    </rPh>
    <rPh sb="2" eb="4">
      <t>カイゴ</t>
    </rPh>
    <phoneticPr fontId="1"/>
  </si>
  <si>
    <t>管理者</t>
    <rPh sb="0" eb="3">
      <t>カンリシャ</t>
    </rPh>
    <phoneticPr fontId="1"/>
  </si>
  <si>
    <t>サービス提供責任者</t>
    <rPh sb="4" eb="6">
      <t>テイキョウ</t>
    </rPh>
    <rPh sb="6" eb="9">
      <t>セキニンシャ</t>
    </rPh>
    <phoneticPr fontId="1"/>
  </si>
  <si>
    <t>訪問入浴介護</t>
    <rPh sb="0" eb="2">
      <t>ホウモン</t>
    </rPh>
    <rPh sb="2" eb="4">
      <t>ニュウヨク</t>
    </rPh>
    <rPh sb="4" eb="6">
      <t>カイゴ</t>
    </rPh>
    <phoneticPr fontId="1"/>
  </si>
  <si>
    <t>訪問リハビリテーション</t>
    <rPh sb="0" eb="2">
      <t>ホウモン</t>
    </rPh>
    <phoneticPr fontId="1"/>
  </si>
  <si>
    <t>介護職員</t>
    <rPh sb="0" eb="2">
      <t>カイゴ</t>
    </rPh>
    <rPh sb="2" eb="4">
      <t>ショクイン</t>
    </rPh>
    <phoneticPr fontId="1"/>
  </si>
  <si>
    <t>訪問看護</t>
    <rPh sb="0" eb="2">
      <t>ホウモン</t>
    </rPh>
    <phoneticPr fontId="1"/>
  </si>
  <si>
    <t>医師</t>
    <rPh sb="0" eb="2">
      <t>イシ</t>
    </rPh>
    <phoneticPr fontId="1"/>
  </si>
  <si>
    <t>（選択してください）</t>
    <rPh sb="1" eb="3">
      <t>センタク</t>
    </rPh>
    <phoneticPr fontId="1"/>
  </si>
  <si>
    <t>事業種別</t>
    <phoneticPr fontId="1"/>
  </si>
  <si>
    <t>訪問介護員</t>
    <rPh sb="0" eb="2">
      <t>ホウモン</t>
    </rPh>
    <rPh sb="2" eb="4">
      <t>カイゴ</t>
    </rPh>
    <rPh sb="4" eb="5">
      <t>イン</t>
    </rPh>
    <phoneticPr fontId="1"/>
  </si>
  <si>
    <t>看護職員（看護師又は准看護師）</t>
    <rPh sb="0" eb="2">
      <t>カンゴ</t>
    </rPh>
    <rPh sb="2" eb="4">
      <t>ショクイン</t>
    </rPh>
    <rPh sb="5" eb="8">
      <t>カンゴシ</t>
    </rPh>
    <rPh sb="8" eb="9">
      <t>マタ</t>
    </rPh>
    <rPh sb="10" eb="14">
      <t>ジュンカンゴシ</t>
    </rPh>
    <phoneticPr fontId="1"/>
  </si>
  <si>
    <t>（人）</t>
    <rPh sb="1" eb="2">
      <t>ニン</t>
    </rPh>
    <phoneticPr fontId="1"/>
  </si>
  <si>
    <t>資料作成１月前の利用者数</t>
    <rPh sb="0" eb="2">
      <t>シリョウ</t>
    </rPh>
    <rPh sb="2" eb="4">
      <t>サクセイ</t>
    </rPh>
    <rPh sb="5" eb="6">
      <t>ツキ</t>
    </rPh>
    <rPh sb="6" eb="7">
      <t>マエ</t>
    </rPh>
    <phoneticPr fontId="1"/>
  </si>
  <si>
    <t>資料作成２月前の利用者数</t>
    <rPh sb="0" eb="2">
      <t>シリョウ</t>
    </rPh>
    <rPh sb="2" eb="4">
      <t>サクセイ</t>
    </rPh>
    <rPh sb="5" eb="6">
      <t>ツキ</t>
    </rPh>
    <rPh sb="6" eb="7">
      <t>マエ</t>
    </rPh>
    <rPh sb="8" eb="11">
      <t>リヨウシャ</t>
    </rPh>
    <rPh sb="11" eb="12">
      <t>スウ</t>
    </rPh>
    <phoneticPr fontId="1"/>
  </si>
  <si>
    <t>資料作成３月前の利用者数</t>
    <rPh sb="0" eb="2">
      <t>シリョウ</t>
    </rPh>
    <rPh sb="2" eb="4">
      <t>サクセイ</t>
    </rPh>
    <rPh sb="5" eb="6">
      <t>ツキ</t>
    </rPh>
    <rPh sb="6" eb="7">
      <t>マエ</t>
    </rPh>
    <phoneticPr fontId="1"/>
  </si>
  <si>
    <t>（月）</t>
    <rPh sb="1" eb="2">
      <t>ツキ</t>
    </rPh>
    <phoneticPr fontId="1"/>
  </si>
  <si>
    <t>（月）</t>
    <phoneticPr fontId="1"/>
  </si>
  <si>
    <t>【訪問介護のみ】作成月前３箇月における平均利用者数</t>
    <rPh sb="1" eb="3">
      <t>ホウモン</t>
    </rPh>
    <rPh sb="3" eb="5">
      <t>カイゴ</t>
    </rPh>
    <rPh sb="19" eb="21">
      <t>ヘイキン</t>
    </rPh>
    <rPh sb="21" eb="23">
      <t>リヨウ</t>
    </rPh>
    <rPh sb="23" eb="24">
      <t>シャ</t>
    </rPh>
    <rPh sb="24" eb="25">
      <t>スウ</t>
    </rPh>
    <phoneticPr fontId="1"/>
  </si>
  <si>
    <r>
      <rPr>
        <b/>
        <sz val="9"/>
        <rFont val="ＭＳ Ｐゴシック"/>
        <family val="3"/>
        <charset val="128"/>
        <scheme val="major"/>
      </rPr>
      <t>【訪問介護のみ】</t>
    </r>
    <r>
      <rPr>
        <sz val="9"/>
        <rFont val="ＭＳ Ｐゴシック"/>
        <family val="3"/>
        <charset val="128"/>
        <scheme val="major"/>
      </rPr>
      <t xml:space="preserve">
常勤換算方法による訪問介護員等の員数
（基準は2.5以上）</t>
    </r>
    <phoneticPr fontId="1"/>
  </si>
  <si>
    <r>
      <rPr>
        <b/>
        <sz val="9"/>
        <rFont val="ＭＳ Ｐゴシック"/>
        <family val="3"/>
        <charset val="128"/>
        <scheme val="major"/>
      </rPr>
      <t>【訪問看護のみ】</t>
    </r>
    <r>
      <rPr>
        <sz val="9"/>
        <rFont val="ＭＳ Ｐゴシック"/>
        <family val="3"/>
        <charset val="128"/>
        <scheme val="major"/>
      </rPr>
      <t xml:space="preserve">
常勤換算方法による看護職員の員数
（基準は2.5以上）</t>
    </r>
    <rPh sb="1" eb="3">
      <t>ホウモン</t>
    </rPh>
    <rPh sb="3" eb="5">
      <t>カンゴ</t>
    </rPh>
    <rPh sb="20" eb="22">
      <t>ショクイン</t>
    </rPh>
    <phoneticPr fontId="1"/>
  </si>
  <si>
    <r>
      <rPr>
        <b/>
        <sz val="9"/>
        <rFont val="ＭＳ Ｐゴシック"/>
        <family val="3"/>
        <charset val="128"/>
        <scheme val="major"/>
      </rPr>
      <t>【訪問介護のみ】</t>
    </r>
    <r>
      <rPr>
        <sz val="9"/>
        <rFont val="ＭＳ Ｐゴシック"/>
        <family val="3"/>
        <charset val="128"/>
        <scheme val="major"/>
      </rPr>
      <t xml:space="preserve">
貴事業所に置くべき</t>
    </r>
    <r>
      <rPr>
        <u val="double"/>
        <sz val="9"/>
        <rFont val="ＭＳ Ｐゴシック"/>
        <family val="3"/>
        <charset val="128"/>
        <scheme val="major"/>
      </rPr>
      <t>常勤の</t>
    </r>
    <r>
      <rPr>
        <sz val="9"/>
        <rFont val="ＭＳ Ｐゴシック"/>
        <family val="3"/>
        <charset val="128"/>
        <scheme val="major"/>
      </rPr>
      <t>サービス提供責任者の員数</t>
    </r>
    <rPh sb="1" eb="3">
      <t>ホウモン</t>
    </rPh>
    <rPh sb="3" eb="5">
      <t>カイゴ</t>
    </rPh>
    <rPh sb="18" eb="20">
      <t>ジョウキン</t>
    </rPh>
    <phoneticPr fontId="1"/>
  </si>
  <si>
    <t>理学療法士</t>
    <rPh sb="0" eb="2">
      <t>リガク</t>
    </rPh>
    <rPh sb="2" eb="5">
      <t>リョウホウシ</t>
    </rPh>
    <phoneticPr fontId="1"/>
  </si>
  <si>
    <t>作業療法士</t>
    <rPh sb="0" eb="2">
      <t>サギョウ</t>
    </rPh>
    <rPh sb="2" eb="5">
      <t>リョウホウシ</t>
    </rPh>
    <phoneticPr fontId="1"/>
  </si>
  <si>
    <t>言語聴覚士</t>
    <rPh sb="0" eb="5">
      <t>ゲンゴチョウカクシ</t>
    </rPh>
    <phoneticPr fontId="1"/>
  </si>
  <si>
    <t>訪問介護</t>
  </si>
  <si>
    <t>●●訪問介護事業所</t>
    <rPh sb="2" eb="4">
      <t>ホウモン</t>
    </rPh>
    <rPh sb="4" eb="6">
      <t>カイゴ</t>
    </rPh>
    <rPh sb="6" eb="9">
      <t>ジギョウショ</t>
    </rPh>
    <phoneticPr fontId="1"/>
  </si>
  <si>
    <t>〇〇　〇〇</t>
    <phoneticPr fontId="1"/>
  </si>
  <si>
    <t>介護福祉士</t>
    <rPh sb="0" eb="2">
      <t>カイゴ</t>
    </rPh>
    <rPh sb="2" eb="5">
      <t>フクシシ</t>
    </rPh>
    <phoneticPr fontId="1"/>
  </si>
  <si>
    <t>①
就業規則で
定めた１週間
の勤務時間
（32時間を下回る場合は32時間）</t>
    <phoneticPr fontId="1"/>
  </si>
  <si>
    <t>②
従業者氏名</t>
    <rPh sb="2" eb="5">
      <t>ジュウギョウシャ</t>
    </rPh>
    <rPh sb="5" eb="7">
      <t>シメイ</t>
    </rPh>
    <phoneticPr fontId="1"/>
  </si>
  <si>
    <t>③
当該事業所
における職種</t>
    <rPh sb="2" eb="4">
      <t>トウガイ</t>
    </rPh>
    <rPh sb="4" eb="7">
      <t>ジギョウショ</t>
    </rPh>
    <rPh sb="12" eb="14">
      <t>ショクシュ</t>
    </rPh>
    <phoneticPr fontId="1"/>
  </si>
  <si>
    <r>
      <rPr>
        <b/>
        <u/>
        <sz val="10"/>
        <rFont val="ＭＳ Ｐゴシック"/>
        <family val="3"/>
        <charset val="128"/>
        <scheme val="major"/>
      </rPr>
      <t>④
当該事業所</t>
    </r>
    <r>
      <rPr>
        <b/>
        <u val="double"/>
        <sz val="10"/>
        <rFont val="ＭＳ Ｐゴシック"/>
        <family val="3"/>
        <charset val="128"/>
        <scheme val="major"/>
      </rPr>
      <t>以外</t>
    </r>
    <r>
      <rPr>
        <b/>
        <sz val="10"/>
        <rFont val="ＭＳ Ｐゴシック"/>
        <family val="3"/>
        <charset val="128"/>
        <scheme val="major"/>
      </rPr>
      <t xml:space="preserve">
での兼務職種の有無</t>
    </r>
    <rPh sb="17" eb="19">
      <t>ウム</t>
    </rPh>
    <phoneticPr fontId="1"/>
  </si>
  <si>
    <t>⑤
（④で「有」を選択した場合）
職種を具体的に記載</t>
    <rPh sb="6" eb="7">
      <t>アリ</t>
    </rPh>
    <rPh sb="9" eb="11">
      <t>センタク</t>
    </rPh>
    <rPh sb="13" eb="15">
      <t>バアイ</t>
    </rPh>
    <rPh sb="17" eb="19">
      <t>ショクシュ</t>
    </rPh>
    <rPh sb="20" eb="22">
      <t>グタイ</t>
    </rPh>
    <phoneticPr fontId="1"/>
  </si>
  <si>
    <t>⑥
職員の当該事業所における１週間の勤務時間</t>
    <phoneticPr fontId="1"/>
  </si>
  <si>
    <t>⑦
常勤換算値
（⑥÷①）</t>
    <rPh sb="2" eb="4">
      <t>ジョウキン</t>
    </rPh>
    <rPh sb="4" eb="6">
      <t>カンサン</t>
    </rPh>
    <rPh sb="6" eb="7">
      <t>チ</t>
    </rPh>
    <phoneticPr fontId="1"/>
  </si>
  <si>
    <t>⑧
当該事業所で
勤務を始めた日</t>
    <phoneticPr fontId="1"/>
  </si>
  <si>
    <t>⑨
現在の職種に
就いた日</t>
    <phoneticPr fontId="1"/>
  </si>
  <si>
    <t>⑩
保有資格</t>
    <rPh sb="2" eb="4">
      <t>ホユウ</t>
    </rPh>
    <phoneticPr fontId="1"/>
  </si>
  <si>
    <t>⑪
⑩の
資格取得年月日</t>
    <phoneticPr fontId="1"/>
  </si>
  <si>
    <t>事業所名：</t>
    <phoneticPr fontId="1"/>
  </si>
  <si>
    <t>記載年月日：</t>
    <phoneticPr fontId="1"/>
  </si>
  <si>
    <t>無</t>
  </si>
  <si>
    <t>有</t>
  </si>
  <si>
    <t>△△　△△</t>
    <phoneticPr fontId="1"/>
  </si>
  <si>
    <t>□□　□□</t>
    <phoneticPr fontId="1"/>
  </si>
  <si>
    <t>併設有料老人ホーム介護職員</t>
    <rPh sb="0" eb="2">
      <t>ヘイセツ</t>
    </rPh>
    <rPh sb="2" eb="4">
      <t>ユウリョウ</t>
    </rPh>
    <rPh sb="4" eb="6">
      <t>ロウジン</t>
    </rPh>
    <rPh sb="9" eb="11">
      <t>カイゴ</t>
    </rPh>
    <rPh sb="11" eb="13">
      <t>ショクイン</t>
    </rPh>
    <phoneticPr fontId="1"/>
  </si>
  <si>
    <r>
      <t>⑥
職員の</t>
    </r>
    <r>
      <rPr>
        <b/>
        <u/>
        <sz val="10"/>
        <rFont val="ＭＳ Ｐゴシック"/>
        <family val="3"/>
        <charset val="128"/>
        <scheme val="major"/>
      </rPr>
      <t>当該事業所における</t>
    </r>
    <r>
      <rPr>
        <b/>
        <sz val="10"/>
        <rFont val="ＭＳ Ｐゴシック"/>
        <family val="3"/>
        <charset val="128"/>
        <scheme val="major"/>
      </rPr>
      <t>１週間の勤務時間</t>
    </r>
    <phoneticPr fontId="1"/>
  </si>
  <si>
    <t>☆☆　☆☆</t>
    <phoneticPr fontId="1"/>
  </si>
  <si>
    <t>併設通所介護介護職員</t>
    <rPh sb="2" eb="4">
      <t>ツウショ</t>
    </rPh>
    <rPh sb="4" eb="6">
      <t>カイゴ</t>
    </rPh>
    <phoneticPr fontId="1"/>
  </si>
  <si>
    <t>―</t>
    <phoneticPr fontId="1"/>
  </si>
  <si>
    <t>ヘルパー２級</t>
    <rPh sb="5" eb="6">
      <t>キュウ</t>
    </rPh>
    <phoneticPr fontId="1"/>
  </si>
  <si>
    <t>初任者研修</t>
    <rPh sb="0" eb="3">
      <t>ショニンシャ</t>
    </rPh>
    <rPh sb="3" eb="5">
      <t>ケンシュウ</t>
    </rPh>
    <phoneticPr fontId="1"/>
  </si>
  <si>
    <t>⑨
③の職種に
就いた日</t>
    <phoneticPr fontId="1"/>
  </si>
  <si>
    <t>看護職員（保健師、看護師又は准看護師）</t>
    <rPh sb="0" eb="2">
      <t>カンゴ</t>
    </rPh>
    <rPh sb="2" eb="4">
      <t>ショクイン</t>
    </rPh>
    <rPh sb="5" eb="8">
      <t>ホケンシ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</si>
</sst>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1" x14ac:knownFonts="1">
    <font>
      <sz val="8"/>
      <name val="MS UI Gothic"/>
      <family val="3"/>
      <charset val="128"/>
    </font>
    <font>
      <sz val="6"/>
      <name val="MS UI Gothic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u/>
      <sz val="10"/>
      <name val="ＭＳ Ｐゴシック"/>
      <family val="3"/>
      <charset val="128"/>
      <scheme val="major"/>
    </font>
    <font>
      <b/>
      <u val="double"/>
      <sz val="1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b/>
      <sz val="9"/>
      <name val="ＭＳ Ｐゴシック"/>
      <family val="3"/>
      <charset val="128"/>
      <scheme val="major"/>
    </font>
    <font>
      <u val="double"/>
      <sz val="9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2" fillId="2" borderId="0" xfId="0" applyFont="1" applyFill="1">
      <alignment vertical="center"/>
    </xf>
    <xf numFmtId="0" fontId="3" fillId="0" borderId="0" xfId="0" applyFont="1" applyAlignment="1">
      <alignment horizontal="center" vertical="center" shrinkToFit="1"/>
    </xf>
    <xf numFmtId="0" fontId="5" fillId="3" borderId="16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shrinkToFi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wrapText="1"/>
    </xf>
    <xf numFmtId="176" fontId="3" fillId="0" borderId="12" xfId="0" applyNumberFormat="1" applyFont="1" applyBorder="1" applyAlignment="1">
      <alignment horizontal="center" vertical="center" shrinkToFit="1"/>
    </xf>
    <xf numFmtId="176" fontId="3" fillId="0" borderId="9" xfId="0" applyNumberFormat="1" applyFont="1" applyBorder="1" applyAlignment="1">
      <alignment horizontal="center" vertical="center" shrinkToFit="1"/>
    </xf>
    <xf numFmtId="176" fontId="3" fillId="0" borderId="10" xfId="0" applyNumberFormat="1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shrinkToFit="1"/>
    </xf>
    <xf numFmtId="176" fontId="3" fillId="0" borderId="22" xfId="0" applyNumberFormat="1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176" fontId="3" fillId="0" borderId="23" xfId="0" applyNumberFormat="1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176" fontId="3" fillId="0" borderId="24" xfId="0" applyNumberFormat="1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0" borderId="0" xfId="0" applyFo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5" fillId="3" borderId="16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center" shrinkToFi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left" vertical="center"/>
      <protection locked="0"/>
    </xf>
    <xf numFmtId="0" fontId="3" fillId="3" borderId="18" xfId="0" applyFont="1" applyFill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left" vertical="center" wrapText="1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left" vertical="center"/>
      <protection locked="0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3" fillId="3" borderId="19" xfId="0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3" fillId="0" borderId="22" xfId="0" applyFont="1" applyBorder="1" applyAlignment="1" applyProtection="1">
      <alignment horizontal="center" vertical="center" shrinkToFit="1"/>
      <protection locked="0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176" fontId="3" fillId="0" borderId="22" xfId="0" applyNumberFormat="1" applyFont="1" applyBorder="1" applyAlignment="1" applyProtection="1">
      <alignment horizontal="center" vertical="center" shrinkToFit="1"/>
      <protection locked="0"/>
    </xf>
    <xf numFmtId="176" fontId="3" fillId="0" borderId="12" xfId="0" applyNumberFormat="1" applyFont="1" applyBorder="1" applyAlignment="1" applyProtection="1">
      <alignment horizontal="center" vertical="center" shrinkToFit="1"/>
      <protection locked="0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0" fontId="3" fillId="0" borderId="23" xfId="0" applyFont="1" applyBorder="1" applyAlignment="1" applyProtection="1">
      <alignment horizontal="center" vertical="center" shrinkToFit="1"/>
      <protection locked="0"/>
    </xf>
    <xf numFmtId="176" fontId="3" fillId="0" borderId="23" xfId="0" applyNumberFormat="1" applyFont="1" applyBorder="1" applyAlignment="1" applyProtection="1">
      <alignment horizontal="center" vertical="center" shrinkToFit="1"/>
      <protection locked="0"/>
    </xf>
    <xf numFmtId="176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176" fontId="3" fillId="0" borderId="24" xfId="0" applyNumberFormat="1" applyFont="1" applyBorder="1" applyAlignment="1" applyProtection="1">
      <alignment horizontal="center" vertical="center" shrinkToFit="1"/>
      <protection locked="0"/>
    </xf>
    <xf numFmtId="176" fontId="3" fillId="0" borderId="10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vertical="center" shrinkToFit="1"/>
      <protection locked="0"/>
    </xf>
    <xf numFmtId="176" fontId="3" fillId="0" borderId="0" xfId="0" applyNumberFormat="1" applyFont="1" applyBorder="1" applyAlignment="1" applyProtection="1">
      <alignment horizontal="center" vertical="center" shrinkToFit="1"/>
      <protection locked="0"/>
    </xf>
    <xf numFmtId="0" fontId="3" fillId="4" borderId="16" xfId="0" applyFont="1" applyFill="1" applyBorder="1" applyAlignment="1" applyProtection="1">
      <alignment horizontal="center" vertical="center" wrapText="1"/>
    </xf>
    <xf numFmtId="2" fontId="3" fillId="4" borderId="22" xfId="0" applyNumberFormat="1" applyFont="1" applyFill="1" applyBorder="1" applyAlignment="1">
      <alignment horizontal="center" vertical="center" shrinkToFit="1"/>
    </xf>
    <xf numFmtId="2" fontId="3" fillId="4" borderId="23" xfId="0" applyNumberFormat="1" applyFont="1" applyFill="1" applyBorder="1" applyAlignment="1">
      <alignment horizontal="center" vertical="center" shrinkToFit="1"/>
    </xf>
    <xf numFmtId="2" fontId="3" fillId="4" borderId="24" xfId="0" applyNumberFormat="1" applyFont="1" applyFill="1" applyBorder="1" applyAlignment="1">
      <alignment horizontal="center" vertical="center" shrinkToFit="1"/>
    </xf>
    <xf numFmtId="2" fontId="3" fillId="4" borderId="22" xfId="0" applyNumberFormat="1" applyFont="1" applyFill="1" applyBorder="1" applyAlignment="1" applyProtection="1">
      <alignment horizontal="center" vertical="center" shrinkToFit="1"/>
      <protection locked="0"/>
    </xf>
    <xf numFmtId="2" fontId="3" fillId="4" borderId="23" xfId="0" applyNumberFormat="1" applyFont="1" applyFill="1" applyBorder="1" applyAlignment="1" applyProtection="1">
      <alignment horizontal="center" vertical="center" shrinkToFit="1"/>
      <protection locked="0"/>
    </xf>
    <xf numFmtId="2" fontId="3" fillId="4" borderId="24" xfId="0" applyNumberFormat="1" applyFont="1" applyFill="1" applyBorder="1" applyAlignment="1" applyProtection="1">
      <alignment horizontal="center" vertical="center" shrinkToFi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76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 shrinkToFit="1"/>
      <protection locked="0"/>
    </xf>
    <xf numFmtId="0" fontId="3" fillId="4" borderId="1" xfId="0" applyFont="1" applyFill="1" applyBorder="1" applyAlignment="1" applyProtection="1">
      <alignment horizontal="center" vertical="center" shrinkToFit="1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9" fillId="0" borderId="6" xfId="0" applyFont="1" applyBorder="1" applyAlignment="1" applyProtection="1">
      <alignment horizontal="center" vertical="center" shrinkToFit="1"/>
      <protection locked="0"/>
    </xf>
    <xf numFmtId="0" fontId="9" fillId="0" borderId="7" xfId="0" applyFont="1" applyBorder="1" applyAlignment="1" applyProtection="1">
      <alignment horizontal="center" vertical="center" shrinkToFit="1"/>
      <protection locked="0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76" fontId="4" fillId="3" borderId="8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</cellXfs>
  <cellStyles count="1">
    <cellStyle name="標準" xfId="0" builtinId="0"/>
  </cellStyles>
  <dxfs count="46"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513521</xdr:colOff>
      <xdr:row>0</xdr:row>
      <xdr:rowOff>29222</xdr:rowOff>
    </xdr:from>
    <xdr:to>
      <xdr:col>5</xdr:col>
      <xdr:colOff>1043611</xdr:colOff>
      <xdr:row>2</xdr:row>
      <xdr:rowOff>165654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E95898FD-F3D7-4AEE-989B-232C3DA2EF39}"/>
            </a:ext>
          </a:extLst>
        </xdr:cNvPr>
        <xdr:cNvSpPr/>
      </xdr:nvSpPr>
      <xdr:spPr bwMode="auto">
        <a:xfrm rot="5400000">
          <a:off x="3965415" y="-971020"/>
          <a:ext cx="666519" cy="2667003"/>
        </a:xfrm>
        <a:prstGeom prst="wedgeRectCallout">
          <a:avLst>
            <a:gd name="adj1" fmla="val -36361"/>
            <a:gd name="adj2" fmla="val 57635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☆まず初めに事業種別を選択願います。</a:t>
          </a:r>
          <a:endParaRPr kumimoji="1" lang="en-US" altLang="ja-JP" sz="10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en-US" altLang="ja-JP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※</a:t>
          </a:r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ここでは「訪問介護」を選択しました。</a:t>
          </a:r>
        </a:p>
      </xdr:txBody>
    </xdr:sp>
    <xdr:clientData/>
  </xdr:twoCellAnchor>
  <xdr:twoCellAnchor>
    <xdr:from>
      <xdr:col>2</xdr:col>
      <xdr:colOff>969064</xdr:colOff>
      <xdr:row>2</xdr:row>
      <xdr:rowOff>455544</xdr:rowOff>
    </xdr:from>
    <xdr:to>
      <xdr:col>3</xdr:col>
      <xdr:colOff>853109</xdr:colOff>
      <xdr:row>3</xdr:row>
      <xdr:rowOff>24851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B4F38181-9E36-4931-B664-B0D227B6D0AE}"/>
            </a:ext>
          </a:extLst>
        </xdr:cNvPr>
        <xdr:cNvSpPr/>
      </xdr:nvSpPr>
      <xdr:spPr bwMode="auto">
        <a:xfrm rot="5400000">
          <a:off x="2480640" y="857251"/>
          <a:ext cx="695742" cy="952501"/>
        </a:xfrm>
        <a:prstGeom prst="wedgeRectCallout">
          <a:avLst>
            <a:gd name="adj1" fmla="val -32633"/>
            <a:gd name="adj2" fmla="val 74023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※32</a:t>
          </a:r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未満の数字は入力できません。</a:t>
          </a:r>
        </a:p>
      </xdr:txBody>
    </xdr:sp>
    <xdr:clientData/>
  </xdr:twoCellAnchor>
  <xdr:twoCellAnchor>
    <xdr:from>
      <xdr:col>7</xdr:col>
      <xdr:colOff>331305</xdr:colOff>
      <xdr:row>5</xdr:row>
      <xdr:rowOff>66264</xdr:rowOff>
    </xdr:from>
    <xdr:to>
      <xdr:col>8</xdr:col>
      <xdr:colOff>289891</xdr:colOff>
      <xdr:row>8</xdr:row>
      <xdr:rowOff>223634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D60280AD-E025-4F69-8B86-30E00F10F20F}"/>
            </a:ext>
          </a:extLst>
        </xdr:cNvPr>
        <xdr:cNvSpPr/>
      </xdr:nvSpPr>
      <xdr:spPr bwMode="auto">
        <a:xfrm rot="5400000">
          <a:off x="7094055" y="2091362"/>
          <a:ext cx="952500" cy="1027043"/>
        </a:xfrm>
        <a:prstGeom prst="wedgeRectCallout">
          <a:avLst>
            <a:gd name="adj1" fmla="val -19590"/>
            <a:gd name="adj2" fmla="val 93377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※</a:t>
          </a:r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ここでは４月を基準月とし，前３月分（１～３月分）の利用者数を記載しました。</a:t>
          </a:r>
        </a:p>
      </xdr:txBody>
    </xdr:sp>
    <xdr:clientData/>
  </xdr:twoCellAnchor>
  <xdr:twoCellAnchor>
    <xdr:from>
      <xdr:col>1</xdr:col>
      <xdr:colOff>579783</xdr:colOff>
      <xdr:row>15</xdr:row>
      <xdr:rowOff>132521</xdr:rowOff>
    </xdr:from>
    <xdr:to>
      <xdr:col>10</xdr:col>
      <xdr:colOff>0</xdr:colOff>
      <xdr:row>19</xdr:row>
      <xdr:rowOff>157369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9BD25C71-E679-4756-A47B-2283084A8811}"/>
            </a:ext>
          </a:extLst>
        </xdr:cNvPr>
        <xdr:cNvSpPr/>
      </xdr:nvSpPr>
      <xdr:spPr bwMode="auto">
        <a:xfrm>
          <a:off x="894522" y="5408543"/>
          <a:ext cx="9036326" cy="1085022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32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※</a:t>
          </a:r>
          <a:r>
            <a:rPr kumimoji="1" lang="ja-JP" altLang="ja-JP" sz="32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不要な行については削除してください。</a:t>
          </a:r>
          <a:endParaRPr lang="ja-JP" altLang="ja-JP" sz="3200"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5</xdr:col>
      <xdr:colOff>177249</xdr:colOff>
      <xdr:row>13</xdr:row>
      <xdr:rowOff>256768</xdr:rowOff>
    </xdr:from>
    <xdr:to>
      <xdr:col>6</xdr:col>
      <xdr:colOff>66260</xdr:colOff>
      <xdr:row>16</xdr:row>
      <xdr:rowOff>165657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F642D09B-406D-4CC4-9910-6FD211EC7FBA}"/>
            </a:ext>
          </a:extLst>
        </xdr:cNvPr>
        <xdr:cNvSpPr/>
      </xdr:nvSpPr>
      <xdr:spPr bwMode="auto">
        <a:xfrm rot="5400000">
          <a:off x="4892538" y="4875979"/>
          <a:ext cx="704019" cy="957468"/>
        </a:xfrm>
        <a:prstGeom prst="wedgeRectCallout">
          <a:avLst>
            <a:gd name="adj1" fmla="val -49725"/>
            <a:gd name="adj2" fmla="val 80635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兼務先が併設事業所の場合はその旨も記載すること。</a:t>
          </a:r>
        </a:p>
      </xdr:txBody>
    </xdr:sp>
    <xdr:clientData/>
  </xdr:twoCellAnchor>
  <xdr:twoCellAnchor>
    <xdr:from>
      <xdr:col>9</xdr:col>
      <xdr:colOff>811699</xdr:colOff>
      <xdr:row>5</xdr:row>
      <xdr:rowOff>256764</xdr:rowOff>
    </xdr:from>
    <xdr:to>
      <xdr:col>10</xdr:col>
      <xdr:colOff>770285</xdr:colOff>
      <xdr:row>9</xdr:row>
      <xdr:rowOff>4969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2D0460A0-AE63-4D1A-A2A9-B41C2E7F8AF9}"/>
            </a:ext>
          </a:extLst>
        </xdr:cNvPr>
        <xdr:cNvSpPr/>
      </xdr:nvSpPr>
      <xdr:spPr bwMode="auto">
        <a:xfrm rot="5400000">
          <a:off x="9783423" y="2209801"/>
          <a:ext cx="808378" cy="1027043"/>
        </a:xfrm>
        <a:prstGeom prst="wedgeRectCallout">
          <a:avLst>
            <a:gd name="adj1" fmla="val 93797"/>
            <a:gd name="adj2" fmla="val 58698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※</a:t>
          </a:r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③に関係する資格のみ記載してください。</a:t>
          </a:r>
        </a:p>
      </xdr:txBody>
    </xdr:sp>
    <xdr:clientData/>
  </xdr:twoCellAnchor>
  <xdr:twoCellAnchor>
    <xdr:from>
      <xdr:col>1</xdr:col>
      <xdr:colOff>670891</xdr:colOff>
      <xdr:row>7</xdr:row>
      <xdr:rowOff>41418</xdr:rowOff>
    </xdr:from>
    <xdr:to>
      <xdr:col>2</xdr:col>
      <xdr:colOff>811694</xdr:colOff>
      <xdr:row>9</xdr:row>
      <xdr:rowOff>198783</xdr:rowOff>
    </xdr:to>
    <xdr:sp macro="" textlink="">
      <xdr:nvSpPr>
        <xdr:cNvPr id="12" name="吹き出し: 四角形 11">
          <a:extLst>
            <a:ext uri="{FF2B5EF4-FFF2-40B4-BE49-F238E27FC236}">
              <a16:creationId xmlns:a16="http://schemas.microsoft.com/office/drawing/2014/main" id="{9D901561-2AD8-42A7-A918-D9ECD5B8E5BC}"/>
            </a:ext>
          </a:extLst>
        </xdr:cNvPr>
        <xdr:cNvSpPr/>
      </xdr:nvSpPr>
      <xdr:spPr bwMode="auto">
        <a:xfrm rot="5400000">
          <a:off x="1246534" y="2372971"/>
          <a:ext cx="687451" cy="1209260"/>
        </a:xfrm>
        <a:prstGeom prst="wedgeRectCallout">
          <a:avLst>
            <a:gd name="adj1" fmla="val 176536"/>
            <a:gd name="adj2" fmla="val 33168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※</a:t>
          </a:r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事業所内で兼務している場合，職種ごとに行を分けて記載してください。</a:t>
          </a:r>
        </a:p>
      </xdr:txBody>
    </xdr:sp>
    <xdr:clientData/>
  </xdr:twoCellAnchor>
  <xdr:twoCellAnchor>
    <xdr:from>
      <xdr:col>9</xdr:col>
      <xdr:colOff>190500</xdr:colOff>
      <xdr:row>0</xdr:row>
      <xdr:rowOff>115957</xdr:rowOff>
    </xdr:from>
    <xdr:to>
      <xdr:col>10</xdr:col>
      <xdr:colOff>960782</xdr:colOff>
      <xdr:row>2</xdr:row>
      <xdr:rowOff>844826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2CFA80E2-A822-4152-959A-E8EDDC01917E}"/>
            </a:ext>
          </a:extLst>
        </xdr:cNvPr>
        <xdr:cNvSpPr/>
      </xdr:nvSpPr>
      <xdr:spPr bwMode="auto">
        <a:xfrm>
          <a:off x="9052891" y="115957"/>
          <a:ext cx="1838739" cy="1258956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 b="1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黄色セルに必要事項を選択・入力願います。青色セルは自動計算のため入力不要です。</a:t>
          </a:r>
        </a:p>
      </xdr:txBody>
    </xdr:sp>
    <xdr:clientData/>
  </xdr:twoCellAnchor>
  <xdr:twoCellAnchor>
    <xdr:from>
      <xdr:col>5</xdr:col>
      <xdr:colOff>637761</xdr:colOff>
      <xdr:row>10</xdr:row>
      <xdr:rowOff>82827</xdr:rowOff>
    </xdr:from>
    <xdr:to>
      <xdr:col>6</xdr:col>
      <xdr:colOff>41412</xdr:colOff>
      <xdr:row>11</xdr:row>
      <xdr:rowOff>231913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C958857F-80E9-435D-9CC5-EAD320E4BC83}"/>
            </a:ext>
          </a:extLst>
        </xdr:cNvPr>
        <xdr:cNvSpPr/>
      </xdr:nvSpPr>
      <xdr:spPr bwMode="auto">
        <a:xfrm>
          <a:off x="5226326" y="4033631"/>
          <a:ext cx="472108" cy="414130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1043609</xdr:colOff>
      <xdr:row>9</xdr:row>
      <xdr:rowOff>687457</xdr:rowOff>
    </xdr:from>
    <xdr:to>
      <xdr:col>6</xdr:col>
      <xdr:colOff>969065</xdr:colOff>
      <xdr:row>13</xdr:row>
      <xdr:rowOff>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77412E08-D518-408B-9CE8-C720F1B3D461}"/>
            </a:ext>
          </a:extLst>
        </xdr:cNvPr>
        <xdr:cNvSpPr/>
      </xdr:nvSpPr>
      <xdr:spPr bwMode="auto">
        <a:xfrm>
          <a:off x="5632174" y="3810000"/>
          <a:ext cx="993913" cy="935935"/>
        </a:xfrm>
        <a:prstGeom prst="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r>
            <a:rPr kumimoji="1" lang="en-US" altLang="ja-JP" sz="8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※</a:t>
          </a:r>
          <a:r>
            <a:rPr kumimoji="1" lang="ja-JP" altLang="ja-JP" sz="8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事業所内で兼務している場合，勤務時間を分けて記載してください。</a:t>
          </a:r>
          <a:endParaRPr lang="ja-JP" altLang="ja-JP" sz="800"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78A51-6F49-404E-92A2-F3A700CF79C7}">
  <sheetPr>
    <tabColor rgb="FFFFFF00"/>
  </sheetPr>
  <dimension ref="A1:U36"/>
  <sheetViews>
    <sheetView tabSelected="1" view="pageBreakPreview" zoomScale="115" zoomScaleNormal="100" zoomScaleSheetLayoutView="115" workbookViewId="0">
      <selection activeCell="H10" sqref="H10"/>
    </sheetView>
  </sheetViews>
  <sheetFormatPr defaultRowHeight="21" customHeight="1" x14ac:dyDescent="0.15"/>
  <cols>
    <col min="1" max="1" width="5.5" style="88" customWidth="1"/>
    <col min="2" max="3" width="18.6640625" style="103" customWidth="1"/>
    <col min="4" max="6" width="18.6640625" style="104" customWidth="1"/>
    <col min="7" max="7" width="18.6640625" style="103" customWidth="1"/>
    <col min="8" max="11" width="18.6640625" style="105" customWidth="1"/>
    <col min="12" max="16384" width="9.33203125" style="88"/>
  </cols>
  <sheetData>
    <row r="1" spans="1:21" s="55" customFormat="1" ht="21.75" customHeight="1" x14ac:dyDescent="0.15">
      <c r="B1" s="56" t="s">
        <v>9</v>
      </c>
      <c r="C1" s="113" t="s">
        <v>25</v>
      </c>
      <c r="D1" s="113"/>
      <c r="E1" s="57"/>
      <c r="F1" s="58" t="s">
        <v>40</v>
      </c>
      <c r="G1" s="114"/>
      <c r="H1" s="114"/>
      <c r="I1" s="57" t="s">
        <v>41</v>
      </c>
      <c r="J1" s="115"/>
      <c r="K1" s="115"/>
    </row>
    <row r="2" spans="1:21" s="55" customFormat="1" ht="20.25" customHeight="1" x14ac:dyDescent="0.15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s="55" customFormat="1" ht="88.5" customHeight="1" x14ac:dyDescent="0.15">
      <c r="B3" s="61" t="s">
        <v>29</v>
      </c>
      <c r="C3" s="62"/>
      <c r="D3" s="63"/>
      <c r="E3" s="63"/>
      <c r="F3" s="64" t="s">
        <v>19</v>
      </c>
      <c r="G3" s="106">
        <f>SUMIF(C$11:C$1048576,"サービス提供責任者",G$11:G$1048576)+SUMIF(C$11:C$1048576,"訪問介護員",G$11:G$1048576)</f>
        <v>0</v>
      </c>
      <c r="H3" s="65"/>
      <c r="I3" s="66" t="s">
        <v>20</v>
      </c>
      <c r="J3" s="106">
        <f>SUMIF(C$11:C$1048576,"看護職員（保健師、看護師又は准看護師）",G$11:G$1048576)</f>
        <v>0</v>
      </c>
      <c r="L3" s="67"/>
      <c r="M3" s="68"/>
    </row>
    <row r="4" spans="1:21" s="55" customFormat="1" ht="11.25" customHeight="1" x14ac:dyDescent="0.15">
      <c r="A4" s="69"/>
      <c r="B4" s="69"/>
      <c r="C4" s="69"/>
      <c r="D4" s="69"/>
      <c r="E4" s="69"/>
      <c r="F4" s="60"/>
      <c r="G4" s="60"/>
      <c r="H4" s="60"/>
      <c r="I4" s="60"/>
      <c r="J4" s="60"/>
      <c r="K4" s="60"/>
      <c r="L4" s="67"/>
      <c r="M4" s="68"/>
      <c r="N4" s="60"/>
      <c r="O4" s="60"/>
      <c r="P4" s="60"/>
      <c r="Q4" s="60"/>
      <c r="R4" s="60"/>
      <c r="S4" s="60"/>
      <c r="T4" s="60"/>
      <c r="U4" s="60"/>
    </row>
    <row r="5" spans="1:21" s="55" customFormat="1" ht="21" customHeight="1" x14ac:dyDescent="0.15">
      <c r="A5" s="69"/>
      <c r="B5" s="116" t="s">
        <v>21</v>
      </c>
      <c r="C5" s="117">
        <f>ROUNDUP(IF(J5&lt;=40,1,IF(J5&lt;=200,ROUNDUP(J5/40,0)-1,ROUNDUP(J5/40,0)*2/3)),0)</f>
        <v>1</v>
      </c>
      <c r="D5" s="70"/>
      <c r="E5" s="70"/>
      <c r="F5" s="118" t="s">
        <v>18</v>
      </c>
      <c r="G5" s="119"/>
      <c r="H5" s="119"/>
      <c r="I5" s="120"/>
      <c r="J5" s="121">
        <f>ROUNDUP((J6+J7+J8)/3,1)</f>
        <v>0</v>
      </c>
      <c r="K5" s="122"/>
      <c r="L5" s="67"/>
      <c r="M5" s="68"/>
      <c r="N5" s="60"/>
      <c r="O5" s="60"/>
      <c r="P5" s="60"/>
      <c r="Q5" s="60"/>
      <c r="R5" s="60"/>
      <c r="S5" s="60"/>
      <c r="T5" s="60"/>
      <c r="U5" s="60"/>
    </row>
    <row r="6" spans="1:21" s="55" customFormat="1" ht="21" customHeight="1" x14ac:dyDescent="0.15">
      <c r="A6" s="69"/>
      <c r="B6" s="116"/>
      <c r="C6" s="117"/>
      <c r="D6" s="71"/>
      <c r="E6" s="71"/>
      <c r="F6" s="123" t="s">
        <v>13</v>
      </c>
      <c r="G6" s="124"/>
      <c r="H6" s="72"/>
      <c r="I6" s="73" t="s">
        <v>16</v>
      </c>
      <c r="J6" s="74"/>
      <c r="K6" s="75" t="s">
        <v>12</v>
      </c>
      <c r="L6" s="67"/>
      <c r="M6" s="68"/>
      <c r="N6" s="60"/>
      <c r="O6" s="60"/>
      <c r="P6" s="60"/>
      <c r="Q6" s="60"/>
      <c r="R6" s="60"/>
      <c r="S6" s="60"/>
      <c r="T6" s="60"/>
      <c r="U6" s="60"/>
    </row>
    <row r="7" spans="1:21" s="55" customFormat="1" ht="21" customHeight="1" x14ac:dyDescent="0.15">
      <c r="A7" s="69"/>
      <c r="B7" s="116"/>
      <c r="C7" s="117"/>
      <c r="D7" s="71"/>
      <c r="E7" s="71"/>
      <c r="F7" s="125" t="s">
        <v>14</v>
      </c>
      <c r="G7" s="126"/>
      <c r="H7" s="76"/>
      <c r="I7" s="77" t="s">
        <v>17</v>
      </c>
      <c r="J7" s="78"/>
      <c r="K7" s="79" t="s">
        <v>12</v>
      </c>
      <c r="L7" s="60"/>
      <c r="M7" s="60"/>
      <c r="N7" s="60"/>
      <c r="O7" s="60"/>
      <c r="P7" s="60"/>
      <c r="Q7" s="60"/>
      <c r="R7" s="60"/>
      <c r="S7" s="60"/>
      <c r="T7" s="60"/>
      <c r="U7" s="60"/>
    </row>
    <row r="8" spans="1:21" s="55" customFormat="1" ht="21" customHeight="1" x14ac:dyDescent="0.15">
      <c r="A8" s="69"/>
      <c r="B8" s="116"/>
      <c r="C8" s="117"/>
      <c r="D8" s="71"/>
      <c r="E8" s="71"/>
      <c r="F8" s="127" t="s">
        <v>15</v>
      </c>
      <c r="G8" s="128"/>
      <c r="H8" s="80"/>
      <c r="I8" s="81" t="s">
        <v>17</v>
      </c>
      <c r="J8" s="82"/>
      <c r="K8" s="83" t="s">
        <v>12</v>
      </c>
      <c r="L8" s="60"/>
      <c r="M8" s="60"/>
      <c r="N8" s="60"/>
      <c r="O8" s="60"/>
      <c r="P8" s="60"/>
      <c r="Q8" s="60"/>
      <c r="R8" s="60"/>
      <c r="S8" s="60"/>
      <c r="T8" s="60"/>
      <c r="U8" s="60"/>
    </row>
    <row r="9" spans="1:21" s="55" customFormat="1" ht="21" customHeight="1" x14ac:dyDescent="0.1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0"/>
      <c r="M9" s="60"/>
      <c r="N9" s="60"/>
      <c r="O9" s="60"/>
      <c r="P9" s="60"/>
      <c r="Q9" s="60"/>
      <c r="R9" s="60"/>
      <c r="S9" s="60"/>
      <c r="T9" s="60"/>
      <c r="U9" s="60"/>
    </row>
    <row r="10" spans="1:21" s="55" customFormat="1" ht="65.25" customHeight="1" x14ac:dyDescent="0.15">
      <c r="B10" s="84" t="s">
        <v>30</v>
      </c>
      <c r="C10" s="85" t="s">
        <v>31</v>
      </c>
      <c r="D10" s="85" t="s">
        <v>32</v>
      </c>
      <c r="E10" s="85" t="s">
        <v>33</v>
      </c>
      <c r="F10" s="85" t="s">
        <v>34</v>
      </c>
      <c r="G10" s="85" t="s">
        <v>35</v>
      </c>
      <c r="H10" s="85" t="s">
        <v>36</v>
      </c>
      <c r="I10" s="85" t="s">
        <v>37</v>
      </c>
      <c r="J10" s="85" t="s">
        <v>38</v>
      </c>
      <c r="K10" s="86" t="s">
        <v>39</v>
      </c>
      <c r="M10" s="87"/>
      <c r="P10" s="87"/>
      <c r="R10" s="87"/>
      <c r="S10" s="87"/>
    </row>
    <row r="11" spans="1:21" ht="21" customHeight="1" x14ac:dyDescent="0.15">
      <c r="B11" s="89"/>
      <c r="C11" s="90" t="s">
        <v>8</v>
      </c>
      <c r="D11" s="90"/>
      <c r="E11" s="91"/>
      <c r="F11" s="90"/>
      <c r="G11" s="110" t="e">
        <f t="shared" ref="G11:G36" si="0">ROUNDDOWN(IF(F11/$C$3&gt;=1,1,F11/$C$3),2)</f>
        <v>#DIV/0!</v>
      </c>
      <c r="H11" s="92"/>
      <c r="I11" s="92"/>
      <c r="J11" s="92"/>
      <c r="K11" s="93"/>
    </row>
    <row r="12" spans="1:21" ht="21" customHeight="1" x14ac:dyDescent="0.15">
      <c r="B12" s="94"/>
      <c r="C12" s="95" t="s">
        <v>8</v>
      </c>
      <c r="D12" s="95"/>
      <c r="E12" s="95"/>
      <c r="F12" s="95"/>
      <c r="G12" s="111" t="e">
        <f t="shared" si="0"/>
        <v>#DIV/0!</v>
      </c>
      <c r="H12" s="96"/>
      <c r="I12" s="96"/>
      <c r="J12" s="96"/>
      <c r="K12" s="97"/>
    </row>
    <row r="13" spans="1:21" ht="21" customHeight="1" x14ac:dyDescent="0.15">
      <c r="B13" s="94"/>
      <c r="C13" s="95" t="s">
        <v>8</v>
      </c>
      <c r="D13" s="95"/>
      <c r="E13" s="95"/>
      <c r="F13" s="95"/>
      <c r="G13" s="111" t="e">
        <f t="shared" si="0"/>
        <v>#DIV/0!</v>
      </c>
      <c r="H13" s="96"/>
      <c r="I13" s="96"/>
      <c r="J13" s="96"/>
      <c r="K13" s="97"/>
    </row>
    <row r="14" spans="1:21" ht="21" customHeight="1" x14ac:dyDescent="0.15">
      <c r="B14" s="94"/>
      <c r="C14" s="95" t="s">
        <v>8</v>
      </c>
      <c r="D14" s="95"/>
      <c r="E14" s="95"/>
      <c r="F14" s="95"/>
      <c r="G14" s="111" t="e">
        <f t="shared" si="0"/>
        <v>#DIV/0!</v>
      </c>
      <c r="H14" s="96"/>
      <c r="I14" s="96"/>
      <c r="J14" s="96"/>
      <c r="K14" s="97"/>
    </row>
    <row r="15" spans="1:21" ht="21" customHeight="1" x14ac:dyDescent="0.15">
      <c r="B15" s="94"/>
      <c r="C15" s="95" t="s">
        <v>8</v>
      </c>
      <c r="D15" s="95"/>
      <c r="E15" s="95"/>
      <c r="F15" s="95"/>
      <c r="G15" s="111" t="e">
        <f t="shared" si="0"/>
        <v>#DIV/0!</v>
      </c>
      <c r="H15" s="96"/>
      <c r="I15" s="96"/>
      <c r="J15" s="96"/>
      <c r="K15" s="97"/>
    </row>
    <row r="16" spans="1:21" ht="21" customHeight="1" x14ac:dyDescent="0.15">
      <c r="B16" s="94"/>
      <c r="C16" s="95" t="s">
        <v>8</v>
      </c>
      <c r="D16" s="95"/>
      <c r="E16" s="95"/>
      <c r="F16" s="95"/>
      <c r="G16" s="111" t="e">
        <f t="shared" si="0"/>
        <v>#DIV/0!</v>
      </c>
      <c r="H16" s="96"/>
      <c r="I16" s="96"/>
      <c r="J16" s="96"/>
      <c r="K16" s="97"/>
    </row>
    <row r="17" spans="2:11" ht="21" customHeight="1" x14ac:dyDescent="0.15">
      <c r="B17" s="94"/>
      <c r="C17" s="95" t="s">
        <v>8</v>
      </c>
      <c r="D17" s="95"/>
      <c r="E17" s="95"/>
      <c r="F17" s="95"/>
      <c r="G17" s="111" t="e">
        <f t="shared" si="0"/>
        <v>#DIV/0!</v>
      </c>
      <c r="H17" s="96"/>
      <c r="I17" s="96"/>
      <c r="J17" s="96"/>
      <c r="K17" s="97"/>
    </row>
    <row r="18" spans="2:11" ht="21" customHeight="1" x14ac:dyDescent="0.15">
      <c r="B18" s="94"/>
      <c r="C18" s="95" t="s">
        <v>8</v>
      </c>
      <c r="D18" s="95"/>
      <c r="E18" s="95"/>
      <c r="F18" s="95"/>
      <c r="G18" s="111" t="e">
        <f t="shared" si="0"/>
        <v>#DIV/0!</v>
      </c>
      <c r="H18" s="96"/>
      <c r="I18" s="96"/>
      <c r="J18" s="96"/>
      <c r="K18" s="97"/>
    </row>
    <row r="19" spans="2:11" ht="21" customHeight="1" x14ac:dyDescent="0.15">
      <c r="B19" s="94"/>
      <c r="C19" s="95" t="s">
        <v>8</v>
      </c>
      <c r="D19" s="95"/>
      <c r="E19" s="95"/>
      <c r="F19" s="95"/>
      <c r="G19" s="111" t="e">
        <f t="shared" si="0"/>
        <v>#DIV/0!</v>
      </c>
      <c r="H19" s="96"/>
      <c r="I19" s="96"/>
      <c r="J19" s="96"/>
      <c r="K19" s="97"/>
    </row>
    <row r="20" spans="2:11" ht="21" customHeight="1" x14ac:dyDescent="0.15">
      <c r="B20" s="94"/>
      <c r="C20" s="95" t="s">
        <v>8</v>
      </c>
      <c r="D20" s="95"/>
      <c r="E20" s="95"/>
      <c r="F20" s="95"/>
      <c r="G20" s="111" t="e">
        <f t="shared" si="0"/>
        <v>#DIV/0!</v>
      </c>
      <c r="H20" s="96"/>
      <c r="I20" s="96"/>
      <c r="J20" s="96"/>
      <c r="K20" s="97"/>
    </row>
    <row r="21" spans="2:11" ht="21" customHeight="1" x14ac:dyDescent="0.15">
      <c r="B21" s="94"/>
      <c r="C21" s="95" t="s">
        <v>8</v>
      </c>
      <c r="D21" s="95"/>
      <c r="E21" s="95"/>
      <c r="F21" s="95"/>
      <c r="G21" s="111" t="e">
        <f t="shared" si="0"/>
        <v>#DIV/0!</v>
      </c>
      <c r="H21" s="96"/>
      <c r="I21" s="96"/>
      <c r="J21" s="96"/>
      <c r="K21" s="97"/>
    </row>
    <row r="22" spans="2:11" ht="21" customHeight="1" x14ac:dyDescent="0.15">
      <c r="B22" s="94"/>
      <c r="C22" s="95" t="s">
        <v>8</v>
      </c>
      <c r="D22" s="95"/>
      <c r="E22" s="95"/>
      <c r="F22" s="95"/>
      <c r="G22" s="111" t="e">
        <f t="shared" si="0"/>
        <v>#DIV/0!</v>
      </c>
      <c r="H22" s="96"/>
      <c r="I22" s="96"/>
      <c r="J22" s="96"/>
      <c r="K22" s="97"/>
    </row>
    <row r="23" spans="2:11" ht="21" customHeight="1" x14ac:dyDescent="0.15">
      <c r="B23" s="94"/>
      <c r="C23" s="95" t="s">
        <v>8</v>
      </c>
      <c r="D23" s="95"/>
      <c r="E23" s="95"/>
      <c r="F23" s="95"/>
      <c r="G23" s="111" t="e">
        <f t="shared" si="0"/>
        <v>#DIV/0!</v>
      </c>
      <c r="H23" s="96"/>
      <c r="I23" s="96"/>
      <c r="J23" s="96"/>
      <c r="K23" s="97"/>
    </row>
    <row r="24" spans="2:11" ht="21" customHeight="1" x14ac:dyDescent="0.15">
      <c r="B24" s="94"/>
      <c r="C24" s="95" t="s">
        <v>8</v>
      </c>
      <c r="D24" s="95"/>
      <c r="E24" s="95"/>
      <c r="F24" s="95"/>
      <c r="G24" s="111" t="e">
        <f t="shared" si="0"/>
        <v>#DIV/0!</v>
      </c>
      <c r="H24" s="96"/>
      <c r="I24" s="96"/>
      <c r="J24" s="96"/>
      <c r="K24" s="97"/>
    </row>
    <row r="25" spans="2:11" ht="21" customHeight="1" x14ac:dyDescent="0.15">
      <c r="B25" s="94"/>
      <c r="C25" s="95" t="s">
        <v>8</v>
      </c>
      <c r="D25" s="95"/>
      <c r="E25" s="95"/>
      <c r="F25" s="95"/>
      <c r="G25" s="111" t="e">
        <f t="shared" si="0"/>
        <v>#DIV/0!</v>
      </c>
      <c r="H25" s="96"/>
      <c r="I25" s="96"/>
      <c r="J25" s="96"/>
      <c r="K25" s="97"/>
    </row>
    <row r="26" spans="2:11" ht="21" customHeight="1" x14ac:dyDescent="0.15">
      <c r="B26" s="94"/>
      <c r="C26" s="95" t="s">
        <v>8</v>
      </c>
      <c r="D26" s="95"/>
      <c r="E26" s="95"/>
      <c r="F26" s="95"/>
      <c r="G26" s="111" t="e">
        <f t="shared" si="0"/>
        <v>#DIV/0!</v>
      </c>
      <c r="H26" s="96"/>
      <c r="I26" s="96"/>
      <c r="J26" s="96"/>
      <c r="K26" s="97"/>
    </row>
    <row r="27" spans="2:11" ht="21" customHeight="1" x14ac:dyDescent="0.15">
      <c r="B27" s="94"/>
      <c r="C27" s="95" t="s">
        <v>8</v>
      </c>
      <c r="D27" s="95"/>
      <c r="E27" s="95"/>
      <c r="F27" s="95"/>
      <c r="G27" s="111" t="e">
        <f t="shared" si="0"/>
        <v>#DIV/0!</v>
      </c>
      <c r="H27" s="96"/>
      <c r="I27" s="96"/>
      <c r="J27" s="96"/>
      <c r="K27" s="97"/>
    </row>
    <row r="28" spans="2:11" ht="21" customHeight="1" x14ac:dyDescent="0.15">
      <c r="B28" s="94"/>
      <c r="C28" s="95" t="s">
        <v>8</v>
      </c>
      <c r="D28" s="95"/>
      <c r="E28" s="95"/>
      <c r="F28" s="95"/>
      <c r="G28" s="111" t="e">
        <f t="shared" si="0"/>
        <v>#DIV/0!</v>
      </c>
      <c r="H28" s="96"/>
      <c r="I28" s="96"/>
      <c r="J28" s="96"/>
      <c r="K28" s="97"/>
    </row>
    <row r="29" spans="2:11" ht="21" customHeight="1" x14ac:dyDescent="0.15">
      <c r="B29" s="94"/>
      <c r="C29" s="95" t="s">
        <v>8</v>
      </c>
      <c r="D29" s="95"/>
      <c r="E29" s="95"/>
      <c r="F29" s="95"/>
      <c r="G29" s="111" t="e">
        <f t="shared" si="0"/>
        <v>#DIV/0!</v>
      </c>
      <c r="H29" s="96"/>
      <c r="I29" s="96"/>
      <c r="J29" s="96"/>
      <c r="K29" s="97"/>
    </row>
    <row r="30" spans="2:11" ht="21" customHeight="1" x14ac:dyDescent="0.15">
      <c r="B30" s="94"/>
      <c r="C30" s="95" t="s">
        <v>8</v>
      </c>
      <c r="D30" s="95"/>
      <c r="E30" s="95"/>
      <c r="F30" s="95"/>
      <c r="G30" s="111" t="e">
        <f t="shared" si="0"/>
        <v>#DIV/0!</v>
      </c>
      <c r="H30" s="96"/>
      <c r="I30" s="96"/>
      <c r="J30" s="96"/>
      <c r="K30" s="97"/>
    </row>
    <row r="31" spans="2:11" ht="21" customHeight="1" x14ac:dyDescent="0.15">
      <c r="B31" s="94"/>
      <c r="C31" s="95" t="s">
        <v>8</v>
      </c>
      <c r="D31" s="95"/>
      <c r="E31" s="95"/>
      <c r="F31" s="95"/>
      <c r="G31" s="111" t="e">
        <f t="shared" si="0"/>
        <v>#DIV/0!</v>
      </c>
      <c r="H31" s="96"/>
      <c r="I31" s="96"/>
      <c r="J31" s="96"/>
      <c r="K31" s="97"/>
    </row>
    <row r="32" spans="2:11" ht="21" customHeight="1" x14ac:dyDescent="0.15">
      <c r="B32" s="94"/>
      <c r="C32" s="95" t="s">
        <v>8</v>
      </c>
      <c r="D32" s="95"/>
      <c r="E32" s="95"/>
      <c r="F32" s="95"/>
      <c r="G32" s="111" t="e">
        <f t="shared" si="0"/>
        <v>#DIV/0!</v>
      </c>
      <c r="H32" s="96"/>
      <c r="I32" s="96"/>
      <c r="J32" s="96"/>
      <c r="K32" s="97"/>
    </row>
    <row r="33" spans="2:11" ht="21" customHeight="1" x14ac:dyDescent="0.15">
      <c r="B33" s="94"/>
      <c r="C33" s="95" t="s">
        <v>8</v>
      </c>
      <c r="D33" s="95"/>
      <c r="E33" s="95"/>
      <c r="F33" s="95"/>
      <c r="G33" s="111" t="e">
        <f t="shared" si="0"/>
        <v>#DIV/0!</v>
      </c>
      <c r="H33" s="96"/>
      <c r="I33" s="96"/>
      <c r="J33" s="96"/>
      <c r="K33" s="97"/>
    </row>
    <row r="34" spans="2:11" ht="21" customHeight="1" x14ac:dyDescent="0.15">
      <c r="B34" s="94"/>
      <c r="C34" s="95" t="s">
        <v>8</v>
      </c>
      <c r="D34" s="95"/>
      <c r="E34" s="95"/>
      <c r="F34" s="95"/>
      <c r="G34" s="111" t="e">
        <f t="shared" si="0"/>
        <v>#DIV/0!</v>
      </c>
      <c r="H34" s="96"/>
      <c r="I34" s="96"/>
      <c r="J34" s="96"/>
      <c r="K34" s="97"/>
    </row>
    <row r="35" spans="2:11" ht="21" customHeight="1" x14ac:dyDescent="0.15">
      <c r="B35" s="94"/>
      <c r="C35" s="95" t="s">
        <v>8</v>
      </c>
      <c r="D35" s="95"/>
      <c r="E35" s="95"/>
      <c r="F35" s="95"/>
      <c r="G35" s="111" t="e">
        <f t="shared" si="0"/>
        <v>#DIV/0!</v>
      </c>
      <c r="H35" s="96"/>
      <c r="I35" s="96"/>
      <c r="J35" s="96"/>
      <c r="K35" s="97"/>
    </row>
    <row r="36" spans="2:11" ht="21" customHeight="1" x14ac:dyDescent="0.15">
      <c r="B36" s="98"/>
      <c r="C36" s="99" t="s">
        <v>8</v>
      </c>
      <c r="D36" s="99"/>
      <c r="E36" s="100"/>
      <c r="F36" s="99"/>
      <c r="G36" s="112" t="e">
        <f t="shared" si="0"/>
        <v>#DIV/0!</v>
      </c>
      <c r="H36" s="101"/>
      <c r="I36" s="101"/>
      <c r="J36" s="101"/>
      <c r="K36" s="102"/>
    </row>
  </sheetData>
  <sheetProtection insertColumns="0" insertRows="0" deleteColumns="0" deleteRows="0"/>
  <dataConsolidate/>
  <mergeCells count="10">
    <mergeCell ref="C1:D1"/>
    <mergeCell ref="G1:H1"/>
    <mergeCell ref="J1:K1"/>
    <mergeCell ref="B5:B8"/>
    <mergeCell ref="C5:C8"/>
    <mergeCell ref="F5:I5"/>
    <mergeCell ref="J5:K5"/>
    <mergeCell ref="F6:G6"/>
    <mergeCell ref="F7:G7"/>
    <mergeCell ref="F8:G8"/>
  </mergeCells>
  <phoneticPr fontId="1"/>
  <conditionalFormatting sqref="C3">
    <cfRule type="expression" dxfId="45" priority="28">
      <formula>C3=""</formula>
    </cfRule>
    <cfRule type="expression" dxfId="44" priority="29">
      <formula>C3&lt;&gt;""</formula>
    </cfRule>
  </conditionalFormatting>
  <conditionalFormatting sqref="H6:H8">
    <cfRule type="expression" dxfId="43" priority="26">
      <formula>H6=""</formula>
    </cfRule>
    <cfRule type="expression" dxfId="42" priority="27">
      <formula>H6&lt;&gt;""</formula>
    </cfRule>
  </conditionalFormatting>
  <conditionalFormatting sqref="J6:J8">
    <cfRule type="expression" dxfId="41" priority="24">
      <formula>J6=""</formula>
    </cfRule>
    <cfRule type="expression" dxfId="40" priority="25">
      <formula>J6&lt;&gt;""</formula>
    </cfRule>
  </conditionalFormatting>
  <conditionalFormatting sqref="C11:C36">
    <cfRule type="expression" dxfId="39" priority="20">
      <formula>C11="（選択してください）"</formula>
    </cfRule>
    <cfRule type="expression" dxfId="38" priority="21">
      <formula>C11&lt;&gt;"（選択してください）"</formula>
    </cfRule>
  </conditionalFormatting>
  <conditionalFormatting sqref="D11:F36">
    <cfRule type="expression" dxfId="37" priority="18">
      <formula>D11=""</formula>
    </cfRule>
    <cfRule type="expression" dxfId="36" priority="19">
      <formula>D11&lt;&gt;""</formula>
    </cfRule>
  </conditionalFormatting>
  <conditionalFormatting sqref="H11:K36">
    <cfRule type="expression" dxfId="35" priority="16">
      <formula>H11=""</formula>
    </cfRule>
    <cfRule type="expression" dxfId="34" priority="17">
      <formula>H11&lt;&gt;""</formula>
    </cfRule>
  </conditionalFormatting>
  <conditionalFormatting sqref="C1:D1">
    <cfRule type="expression" dxfId="33" priority="9">
      <formula>C1=""</formula>
    </cfRule>
    <cfRule type="expression" dxfId="32" priority="14">
      <formula>C1="（最初に選択してください）"</formula>
    </cfRule>
    <cfRule type="expression" dxfId="31" priority="15">
      <formula>C1&lt;&gt;"（最初に選択してください）"</formula>
    </cfRule>
  </conditionalFormatting>
  <conditionalFormatting sqref="B11:B36">
    <cfRule type="expression" dxfId="30" priority="22">
      <formula>B11=""</formula>
    </cfRule>
    <cfRule type="expression" dxfId="29" priority="23">
      <formula>B11&lt;&gt;""</formula>
    </cfRule>
  </conditionalFormatting>
  <conditionalFormatting sqref="C11:C36">
    <cfRule type="expression" dxfId="28" priority="8">
      <formula>C11=""</formula>
    </cfRule>
  </conditionalFormatting>
  <conditionalFormatting sqref="G1">
    <cfRule type="expression" dxfId="27" priority="10">
      <formula>$G$1=""</formula>
    </cfRule>
    <cfRule type="expression" dxfId="26" priority="11">
      <formula>$G$1&lt;&gt;""</formula>
    </cfRule>
  </conditionalFormatting>
  <conditionalFormatting sqref="J1:K1">
    <cfRule type="expression" dxfId="25" priority="6">
      <formula>$J$1&lt;&gt;""</formula>
    </cfRule>
    <cfRule type="expression" dxfId="24" priority="7">
      <formula>$J$1=""</formula>
    </cfRule>
  </conditionalFormatting>
  <conditionalFormatting sqref="E11:E36">
    <cfRule type="expression" dxfId="23" priority="1">
      <formula>D11="無"</formula>
    </cfRule>
  </conditionalFormatting>
  <dataValidations count="6">
    <dataValidation type="decimal" operator="greaterThanOrEqual" allowBlank="1" showInputMessage="1" showErrorMessage="1" sqref="C3" xr:uid="{40D8531D-C9C8-4A12-8559-DE18C25E3C3B}">
      <formula1>32</formula1>
    </dataValidation>
    <dataValidation type="whole" allowBlank="1" showInputMessage="1" showErrorMessage="1" sqref="H6:H8" xr:uid="{5C245A5B-8309-4662-9499-A4F773A6FB23}">
      <formula1>1</formula1>
      <formula2>12</formula2>
    </dataValidation>
    <dataValidation type="whole" operator="greaterThanOrEqual" allowBlank="1" showInputMessage="1" showErrorMessage="1" sqref="D3:E3" xr:uid="{CEC00F2D-38A9-4ED6-A235-C3692584D55F}">
      <formula1>32</formula1>
    </dataValidation>
    <dataValidation type="list" allowBlank="1" showInputMessage="1" showErrorMessage="1" sqref="C11:C36" xr:uid="{5516C4DD-05B3-4C8A-A6B9-BC31D72BE04F}">
      <formula1>INDIRECT($C$1)</formula1>
    </dataValidation>
    <dataValidation type="list" allowBlank="1" showInputMessage="1" showErrorMessage="1" sqref="C1:D1" xr:uid="{0E7DC368-FA79-4B1B-98C6-04F6A485B5DA}">
      <formula1>"（最初に選択してください）,訪問介護,訪問入浴介護,訪問看護,訪問リハビリテーション"</formula1>
    </dataValidation>
    <dataValidation type="list" allowBlank="1" showInputMessage="1" showErrorMessage="1" sqref="D11:D36" xr:uid="{7E347E2C-CEA7-4B13-8336-03086A7FF456}">
      <formula1>"有,無"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&amp;L&amp;"ＭＳ Ｐゴシック,太字"&amp;11【訪問系サービス】職員に関する調べ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800B4-E0DF-4ABF-91C7-06AF27ED39FC}">
  <sheetPr>
    <tabColor rgb="FFFFFF00"/>
  </sheetPr>
  <dimension ref="A1:U20"/>
  <sheetViews>
    <sheetView view="pageBreakPreview" topLeftCell="A4" zoomScale="115" zoomScaleNormal="100" zoomScaleSheetLayoutView="115" workbookViewId="0">
      <selection activeCell="G11" sqref="G11:G20"/>
    </sheetView>
  </sheetViews>
  <sheetFormatPr defaultRowHeight="21" customHeight="1" x14ac:dyDescent="0.15"/>
  <cols>
    <col min="1" max="1" width="5.5" style="9" customWidth="1"/>
    <col min="2" max="3" width="18.6640625" style="18" customWidth="1"/>
    <col min="4" max="6" width="18.6640625" style="17" customWidth="1"/>
    <col min="7" max="7" width="18.6640625" style="18" customWidth="1"/>
    <col min="8" max="11" width="18.6640625" style="24" customWidth="1"/>
    <col min="12" max="16384" width="9.33203125" style="9"/>
  </cols>
  <sheetData>
    <row r="1" spans="1:21" s="3" customFormat="1" ht="21.75" customHeight="1" x14ac:dyDescent="0.15">
      <c r="B1" s="19" t="s">
        <v>9</v>
      </c>
      <c r="C1" s="129" t="s">
        <v>25</v>
      </c>
      <c r="D1" s="129"/>
      <c r="E1" s="51"/>
      <c r="F1" s="52" t="s">
        <v>40</v>
      </c>
      <c r="G1" s="130" t="s">
        <v>26</v>
      </c>
      <c r="H1" s="130"/>
      <c r="I1" s="51" t="s">
        <v>41</v>
      </c>
      <c r="J1" s="131">
        <v>44287</v>
      </c>
      <c r="K1" s="131"/>
    </row>
    <row r="2" spans="1:21" s="3" customFormat="1" ht="20.25" customHeight="1" x14ac:dyDescent="0.15">
      <c r="A2" s="6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s="3" customFormat="1" ht="88.5" customHeight="1" x14ac:dyDescent="0.15">
      <c r="B3" s="50" t="s">
        <v>29</v>
      </c>
      <c r="C3" s="10">
        <v>40</v>
      </c>
      <c r="D3" s="13"/>
      <c r="E3" s="41" t="s">
        <v>19</v>
      </c>
      <c r="F3" s="11">
        <f>SUMIF(C$11:C$1048576,"サービス提供責任者",G$11:G$1048576)+SUMIF(C$11:C$1048576,"訪問介護員",G$11:G$1048576)</f>
        <v>2.75</v>
      </c>
      <c r="H3" s="40" t="s">
        <v>20</v>
      </c>
      <c r="I3" s="11">
        <f>SUMIF(C$11:C$1048576,"看護職員（保健師、看護師又は准看護師）",G$11:G$1048576)</f>
        <v>0</v>
      </c>
      <c r="L3" s="25"/>
      <c r="M3" s="48"/>
    </row>
    <row r="4" spans="1:21" s="3" customFormat="1" ht="11.25" customHeight="1" x14ac:dyDescent="0.15">
      <c r="A4" s="7"/>
      <c r="B4" s="7"/>
      <c r="C4" s="7"/>
      <c r="D4" s="7"/>
      <c r="E4" s="7"/>
      <c r="F4" s="5"/>
      <c r="G4" s="5"/>
      <c r="H4" s="5"/>
      <c r="I4" s="5"/>
      <c r="J4" s="5"/>
      <c r="K4" s="5"/>
      <c r="L4" s="25"/>
      <c r="M4" s="48"/>
      <c r="N4" s="5"/>
      <c r="O4" s="5"/>
      <c r="P4" s="5"/>
      <c r="Q4" s="5"/>
      <c r="R4" s="5"/>
      <c r="S4" s="5"/>
      <c r="T4" s="5"/>
      <c r="U4" s="5"/>
    </row>
    <row r="5" spans="1:21" s="3" customFormat="1" ht="21" customHeight="1" x14ac:dyDescent="0.15">
      <c r="A5" s="7"/>
      <c r="B5" s="132" t="s">
        <v>21</v>
      </c>
      <c r="C5" s="133">
        <f>ROUNDUP(IF(I5&lt;=40,1,IF(I5&lt;=200,ROUNDUP(I5/40,0)-1,ROUNDUP(I5/40,0)*2/3)),0)</f>
        <v>2</v>
      </c>
      <c r="D5" s="16"/>
      <c r="E5" s="134" t="s">
        <v>18</v>
      </c>
      <c r="F5" s="135"/>
      <c r="G5" s="135"/>
      <c r="H5" s="136"/>
      <c r="I5" s="137">
        <f>ROUNDUP((I6+I7+I8)/3,1)</f>
        <v>82.699999999999989</v>
      </c>
      <c r="J5" s="138"/>
      <c r="L5" s="25"/>
      <c r="M5" s="48"/>
      <c r="N5" s="5"/>
      <c r="O5" s="5"/>
      <c r="P5" s="5"/>
      <c r="Q5" s="5"/>
      <c r="R5" s="5"/>
      <c r="S5" s="5"/>
      <c r="T5" s="5"/>
      <c r="U5" s="5"/>
    </row>
    <row r="6" spans="1:21" s="3" customFormat="1" ht="21" customHeight="1" x14ac:dyDescent="0.15">
      <c r="A6" s="7"/>
      <c r="B6" s="132"/>
      <c r="C6" s="133"/>
      <c r="D6" s="15"/>
      <c r="E6" s="143" t="s">
        <v>13</v>
      </c>
      <c r="F6" s="144"/>
      <c r="G6" s="20">
        <v>3</v>
      </c>
      <c r="H6" s="42" t="s">
        <v>16</v>
      </c>
      <c r="I6" s="22">
        <v>86</v>
      </c>
      <c r="J6" s="45" t="s">
        <v>12</v>
      </c>
      <c r="L6" s="25"/>
      <c r="M6" s="48"/>
      <c r="N6" s="5"/>
      <c r="O6" s="5"/>
      <c r="P6" s="5"/>
      <c r="Q6" s="5"/>
      <c r="R6" s="5"/>
      <c r="S6" s="5"/>
      <c r="T6" s="5"/>
      <c r="U6" s="5"/>
    </row>
    <row r="7" spans="1:21" s="3" customFormat="1" ht="21" customHeight="1" x14ac:dyDescent="0.15">
      <c r="A7" s="7"/>
      <c r="B7" s="132"/>
      <c r="C7" s="133"/>
      <c r="D7" s="15"/>
      <c r="E7" s="141" t="s">
        <v>14</v>
      </c>
      <c r="F7" s="142"/>
      <c r="G7" s="14">
        <v>2</v>
      </c>
      <c r="H7" s="43" t="s">
        <v>17</v>
      </c>
      <c r="I7" s="12">
        <v>79</v>
      </c>
      <c r="J7" s="46" t="s">
        <v>12</v>
      </c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s="3" customFormat="1" ht="21" customHeight="1" x14ac:dyDescent="0.15">
      <c r="A8" s="7"/>
      <c r="B8" s="132"/>
      <c r="C8" s="133"/>
      <c r="D8" s="15"/>
      <c r="E8" s="139" t="s">
        <v>15</v>
      </c>
      <c r="F8" s="140"/>
      <c r="G8" s="21">
        <v>1</v>
      </c>
      <c r="H8" s="44" t="s">
        <v>17</v>
      </c>
      <c r="I8" s="23">
        <v>83</v>
      </c>
      <c r="J8" s="47" t="s">
        <v>12</v>
      </c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s="3" customFormat="1" ht="21" customHeight="1" x14ac:dyDescent="0.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s="3" customFormat="1" ht="65.25" customHeight="1" x14ac:dyDescent="0.15">
      <c r="B10" s="49" t="s">
        <v>30</v>
      </c>
      <c r="C10" s="33" t="s">
        <v>31</v>
      </c>
      <c r="D10" s="33" t="s">
        <v>32</v>
      </c>
      <c r="E10" s="33" t="s">
        <v>33</v>
      </c>
      <c r="F10" s="33" t="s">
        <v>47</v>
      </c>
      <c r="G10" s="33" t="s">
        <v>35</v>
      </c>
      <c r="H10" s="33" t="s">
        <v>36</v>
      </c>
      <c r="I10" s="33" t="s">
        <v>53</v>
      </c>
      <c r="J10" s="33" t="s">
        <v>38</v>
      </c>
      <c r="K10" s="29" t="s">
        <v>39</v>
      </c>
      <c r="M10" s="4"/>
      <c r="P10" s="4"/>
      <c r="R10" s="4"/>
      <c r="S10" s="4"/>
    </row>
    <row r="11" spans="1:21" ht="21" customHeight="1" x14ac:dyDescent="0.15">
      <c r="B11" s="27" t="s">
        <v>27</v>
      </c>
      <c r="C11" s="34" t="s">
        <v>1</v>
      </c>
      <c r="D11" s="34" t="s">
        <v>42</v>
      </c>
      <c r="E11" s="54" t="s">
        <v>50</v>
      </c>
      <c r="F11" s="34">
        <v>10</v>
      </c>
      <c r="G11" s="107">
        <f t="shared" ref="G11:G20" si="0">ROUNDDOWN(IF(F11/$C$3&gt;=1,1,F11/$C$3),2)</f>
        <v>0.25</v>
      </c>
      <c r="H11" s="35">
        <v>40269</v>
      </c>
      <c r="I11" s="35">
        <v>43191</v>
      </c>
      <c r="J11" s="35" t="s">
        <v>50</v>
      </c>
      <c r="K11" s="30" t="s">
        <v>50</v>
      </c>
    </row>
    <row r="12" spans="1:21" ht="21" customHeight="1" x14ac:dyDescent="0.15">
      <c r="B12" s="28" t="s">
        <v>27</v>
      </c>
      <c r="C12" s="36" t="s">
        <v>2</v>
      </c>
      <c r="D12" s="36" t="s">
        <v>42</v>
      </c>
      <c r="E12" s="36" t="s">
        <v>50</v>
      </c>
      <c r="F12" s="36">
        <v>30</v>
      </c>
      <c r="G12" s="108">
        <f t="shared" si="0"/>
        <v>0.75</v>
      </c>
      <c r="H12" s="37">
        <v>40269</v>
      </c>
      <c r="I12" s="37">
        <v>43191</v>
      </c>
      <c r="J12" s="37" t="s">
        <v>28</v>
      </c>
      <c r="K12" s="31">
        <v>39234</v>
      </c>
    </row>
    <row r="13" spans="1:21" ht="21" customHeight="1" x14ac:dyDescent="0.15">
      <c r="B13" s="28" t="s">
        <v>44</v>
      </c>
      <c r="C13" s="36" t="s">
        <v>2</v>
      </c>
      <c r="D13" s="36" t="s">
        <v>42</v>
      </c>
      <c r="E13" s="36" t="s">
        <v>50</v>
      </c>
      <c r="F13" s="36">
        <v>40</v>
      </c>
      <c r="G13" s="108">
        <f t="shared" si="0"/>
        <v>1</v>
      </c>
      <c r="H13" s="37">
        <v>41426</v>
      </c>
      <c r="I13" s="37">
        <v>42522</v>
      </c>
      <c r="J13" s="37" t="s">
        <v>28</v>
      </c>
      <c r="K13" s="31">
        <v>40634</v>
      </c>
    </row>
    <row r="14" spans="1:21" ht="21" customHeight="1" x14ac:dyDescent="0.15">
      <c r="B14" s="28" t="s">
        <v>45</v>
      </c>
      <c r="C14" s="36" t="s">
        <v>10</v>
      </c>
      <c r="D14" s="36" t="s">
        <v>43</v>
      </c>
      <c r="E14" s="36" t="s">
        <v>46</v>
      </c>
      <c r="F14" s="36">
        <v>20</v>
      </c>
      <c r="G14" s="108">
        <f t="shared" si="0"/>
        <v>0.5</v>
      </c>
      <c r="H14" s="37">
        <v>43739</v>
      </c>
      <c r="I14" s="37">
        <v>43739</v>
      </c>
      <c r="J14" s="37" t="s">
        <v>51</v>
      </c>
      <c r="K14" s="31">
        <v>34851</v>
      </c>
    </row>
    <row r="15" spans="1:21" ht="21" customHeight="1" x14ac:dyDescent="0.15">
      <c r="B15" s="28" t="s">
        <v>48</v>
      </c>
      <c r="C15" s="36" t="s">
        <v>10</v>
      </c>
      <c r="D15" s="36" t="s">
        <v>43</v>
      </c>
      <c r="E15" s="36" t="s">
        <v>49</v>
      </c>
      <c r="F15" s="36">
        <v>20</v>
      </c>
      <c r="G15" s="108">
        <f t="shared" si="0"/>
        <v>0.5</v>
      </c>
      <c r="H15" s="37">
        <v>44166</v>
      </c>
      <c r="I15" s="37">
        <v>44166</v>
      </c>
      <c r="J15" s="37" t="s">
        <v>52</v>
      </c>
      <c r="K15" s="31">
        <v>43586</v>
      </c>
    </row>
    <row r="16" spans="1:21" ht="21" customHeight="1" x14ac:dyDescent="0.15">
      <c r="B16" s="28"/>
      <c r="C16" s="36" t="s">
        <v>8</v>
      </c>
      <c r="D16" s="36"/>
      <c r="E16" s="36"/>
      <c r="F16" s="36"/>
      <c r="G16" s="108">
        <f t="shared" si="0"/>
        <v>0</v>
      </c>
      <c r="H16" s="37"/>
      <c r="I16" s="37"/>
      <c r="J16" s="37"/>
      <c r="K16" s="31"/>
    </row>
    <row r="17" spans="2:11" ht="21" customHeight="1" x14ac:dyDescent="0.15">
      <c r="B17" s="28"/>
      <c r="C17" s="36" t="s">
        <v>8</v>
      </c>
      <c r="D17" s="36"/>
      <c r="E17" s="36"/>
      <c r="F17" s="36"/>
      <c r="G17" s="108">
        <f t="shared" si="0"/>
        <v>0</v>
      </c>
      <c r="H17" s="37"/>
      <c r="I17" s="37"/>
      <c r="J17" s="37"/>
      <c r="K17" s="31"/>
    </row>
    <row r="18" spans="2:11" ht="21" customHeight="1" x14ac:dyDescent="0.15">
      <c r="B18" s="28"/>
      <c r="C18" s="36" t="s">
        <v>8</v>
      </c>
      <c r="D18" s="36"/>
      <c r="E18" s="36"/>
      <c r="F18" s="36"/>
      <c r="G18" s="108">
        <f t="shared" si="0"/>
        <v>0</v>
      </c>
      <c r="H18" s="37"/>
      <c r="I18" s="37"/>
      <c r="J18" s="37"/>
      <c r="K18" s="31"/>
    </row>
    <row r="19" spans="2:11" ht="21" customHeight="1" x14ac:dyDescent="0.15">
      <c r="B19" s="28"/>
      <c r="C19" s="36" t="s">
        <v>8</v>
      </c>
      <c r="D19" s="36"/>
      <c r="E19" s="36"/>
      <c r="F19" s="36"/>
      <c r="G19" s="108">
        <f t="shared" si="0"/>
        <v>0</v>
      </c>
      <c r="H19" s="37"/>
      <c r="I19" s="37"/>
      <c r="J19" s="37"/>
      <c r="K19" s="31"/>
    </row>
    <row r="20" spans="2:11" ht="21" customHeight="1" x14ac:dyDescent="0.15">
      <c r="B20" s="26"/>
      <c r="C20" s="38" t="s">
        <v>8</v>
      </c>
      <c r="D20" s="38"/>
      <c r="E20" s="53"/>
      <c r="F20" s="38"/>
      <c r="G20" s="109">
        <f t="shared" si="0"/>
        <v>0</v>
      </c>
      <c r="H20" s="39"/>
      <c r="I20" s="39"/>
      <c r="J20" s="39"/>
      <c r="K20" s="32"/>
    </row>
  </sheetData>
  <dataConsolidate/>
  <mergeCells count="10">
    <mergeCell ref="C1:D1"/>
    <mergeCell ref="G1:H1"/>
    <mergeCell ref="J1:K1"/>
    <mergeCell ref="B5:B8"/>
    <mergeCell ref="C5:C8"/>
    <mergeCell ref="E5:H5"/>
    <mergeCell ref="I5:J5"/>
    <mergeCell ref="E8:F8"/>
    <mergeCell ref="E7:F7"/>
    <mergeCell ref="E6:F6"/>
  </mergeCells>
  <phoneticPr fontId="1"/>
  <conditionalFormatting sqref="C3">
    <cfRule type="expression" dxfId="22" priority="22">
      <formula>C3=""</formula>
    </cfRule>
    <cfRule type="expression" dxfId="21" priority="23">
      <formula>C3&lt;&gt;""</formula>
    </cfRule>
  </conditionalFormatting>
  <conditionalFormatting sqref="G6:G8">
    <cfRule type="expression" dxfId="20" priority="20">
      <formula>G6=""</formula>
    </cfRule>
    <cfRule type="expression" dxfId="19" priority="21">
      <formula>G6&lt;&gt;""</formula>
    </cfRule>
  </conditionalFormatting>
  <conditionalFormatting sqref="I6:I8">
    <cfRule type="expression" dxfId="18" priority="18">
      <formula>I6=""</formula>
    </cfRule>
    <cfRule type="expression" dxfId="17" priority="19">
      <formula>I6&lt;&gt;""</formula>
    </cfRule>
  </conditionalFormatting>
  <conditionalFormatting sqref="C11:C20">
    <cfRule type="expression" dxfId="16" priority="14">
      <formula>C11="（選択してください）"</formula>
    </cfRule>
    <cfRule type="expression" dxfId="15" priority="15">
      <formula>C11&lt;&gt;"（選択してください）"</formula>
    </cfRule>
  </conditionalFormatting>
  <conditionalFormatting sqref="D11:F20">
    <cfRule type="expression" dxfId="14" priority="12">
      <formula>D11=""</formula>
    </cfRule>
    <cfRule type="expression" dxfId="13" priority="13">
      <formula>D11&lt;&gt;""</formula>
    </cfRule>
  </conditionalFormatting>
  <conditionalFormatting sqref="H11:K20">
    <cfRule type="expression" dxfId="12" priority="10">
      <formula>H11=""</formula>
    </cfRule>
    <cfRule type="expression" dxfId="11" priority="11">
      <formula>H11&lt;&gt;""</formula>
    </cfRule>
  </conditionalFormatting>
  <conditionalFormatting sqref="C1:D1">
    <cfRule type="expression" dxfId="10" priority="5">
      <formula>C1=""</formula>
    </cfRule>
    <cfRule type="expression" dxfId="9" priority="8">
      <formula>C1="（最初に選択してください）"</formula>
    </cfRule>
    <cfRule type="expression" dxfId="8" priority="9">
      <formula>C1&lt;&gt;"（最初に選択してください）"</formula>
    </cfRule>
  </conditionalFormatting>
  <conditionalFormatting sqref="B11:B20">
    <cfRule type="expression" dxfId="7" priority="16">
      <formula>B11=""</formula>
    </cfRule>
    <cfRule type="expression" dxfId="6" priority="17">
      <formula>B11&lt;&gt;""</formula>
    </cfRule>
  </conditionalFormatting>
  <conditionalFormatting sqref="C11:C20">
    <cfRule type="expression" dxfId="5" priority="4">
      <formula>C11=""</formula>
    </cfRule>
  </conditionalFormatting>
  <conditionalFormatting sqref="G1">
    <cfRule type="expression" dxfId="4" priority="6">
      <formula>$G$1=""</formula>
    </cfRule>
    <cfRule type="expression" dxfId="3" priority="7">
      <formula>$G$1&lt;&gt;""</formula>
    </cfRule>
  </conditionalFormatting>
  <conditionalFormatting sqref="J1:K1">
    <cfRule type="expression" dxfId="2" priority="2">
      <formula>$J$1&lt;&gt;""</formula>
    </cfRule>
    <cfRule type="expression" dxfId="1" priority="3">
      <formula>$J$1=""</formula>
    </cfRule>
  </conditionalFormatting>
  <conditionalFormatting sqref="E11:E20">
    <cfRule type="expression" dxfId="0" priority="1">
      <formula>D11="無"</formula>
    </cfRule>
  </conditionalFormatting>
  <dataValidations count="6">
    <dataValidation type="list" allowBlank="1" showInputMessage="1" showErrorMessage="1" sqref="D11:D20" xr:uid="{7110E455-4ED0-474E-BAD4-93C443BD9773}">
      <formula1>"有,無"</formula1>
    </dataValidation>
    <dataValidation type="list" allowBlank="1" showInputMessage="1" showErrorMessage="1" sqref="C1:D1" xr:uid="{8FA61B4F-B560-4DB2-87C6-6DE5E032ECEE}">
      <formula1>"（最初に選択してください）,訪問介護,訪問入浴介護,訪問看護,訪問リハビリテーション"</formula1>
    </dataValidation>
    <dataValidation type="list" allowBlank="1" showInputMessage="1" showErrorMessage="1" sqref="C11:C20" xr:uid="{230A2FE9-04A1-4564-8061-71D86730728F}">
      <formula1>INDIRECT($C$1)</formula1>
    </dataValidation>
    <dataValidation type="whole" operator="greaterThanOrEqual" allowBlank="1" showInputMessage="1" showErrorMessage="1" sqref="D3" xr:uid="{5B94C3D0-784F-40CD-B51A-EF05C7B3B029}">
      <formula1>32</formula1>
    </dataValidation>
    <dataValidation type="whole" allowBlank="1" showInputMessage="1" showErrorMessage="1" sqref="G6:G8" xr:uid="{028DFF3B-DED5-4DCD-A42D-EF99A946D66A}">
      <formula1>1</formula1>
      <formula2>12</formula2>
    </dataValidation>
    <dataValidation type="decimal" operator="greaterThanOrEqual" allowBlank="1" showInputMessage="1" showErrorMessage="1" sqref="C3" xr:uid="{8A6DD62D-72F4-4268-BF84-7C1E9DC80009}">
      <formula1>32</formula1>
    </dataValidation>
  </dataValidations>
  <pageMargins left="0.7" right="0.7" top="0.75" bottom="0.75" header="0.3" footer="0.3"/>
  <pageSetup paperSize="9" scale="96" orientation="landscape" r:id="rId1"/>
  <headerFooter>
    <oddHeader>&amp;L&amp;"ＭＳ Ｐゴシック,太字"&amp;11【訪問系サービス】職員に関する調べ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workbookViewId="0">
      <selection activeCell="D38" sqref="D38"/>
    </sheetView>
  </sheetViews>
  <sheetFormatPr defaultRowHeight="12" x14ac:dyDescent="0.15"/>
  <cols>
    <col min="1" max="1" width="24.6640625" style="1" bestFit="1" customWidth="1"/>
    <col min="2" max="2" width="24.6640625" style="1" customWidth="1"/>
    <col min="3" max="3" width="8.5" style="1" bestFit="1" customWidth="1"/>
    <col min="4" max="4" width="44.6640625" style="1" bestFit="1" customWidth="1"/>
    <col min="5" max="7" width="13.1640625" style="1" bestFit="1" customWidth="1"/>
    <col min="8" max="16384" width="9.33203125" style="1"/>
  </cols>
  <sheetData>
    <row r="1" spans="1:7" x14ac:dyDescent="0.15">
      <c r="A1" s="8" t="s">
        <v>0</v>
      </c>
      <c r="B1" s="2" t="s">
        <v>8</v>
      </c>
      <c r="C1" s="1" t="s">
        <v>1</v>
      </c>
      <c r="D1" s="1" t="s">
        <v>2</v>
      </c>
      <c r="E1" s="1" t="s">
        <v>10</v>
      </c>
    </row>
    <row r="2" spans="1:7" x14ac:dyDescent="0.15">
      <c r="A2" s="8" t="s">
        <v>3</v>
      </c>
      <c r="B2" s="2" t="s">
        <v>8</v>
      </c>
      <c r="C2" s="1" t="s">
        <v>1</v>
      </c>
      <c r="D2" s="1" t="s">
        <v>11</v>
      </c>
      <c r="E2" s="1" t="s">
        <v>5</v>
      </c>
    </row>
    <row r="3" spans="1:7" x14ac:dyDescent="0.15">
      <c r="A3" s="8" t="s">
        <v>6</v>
      </c>
      <c r="B3" s="2" t="s">
        <v>8</v>
      </c>
      <c r="C3" s="1" t="s">
        <v>1</v>
      </c>
      <c r="D3" s="1" t="s">
        <v>54</v>
      </c>
      <c r="E3" s="1" t="s">
        <v>22</v>
      </c>
      <c r="F3" s="1" t="s">
        <v>23</v>
      </c>
      <c r="G3" s="1" t="s">
        <v>24</v>
      </c>
    </row>
    <row r="4" spans="1:7" x14ac:dyDescent="0.15">
      <c r="A4" s="8" t="s">
        <v>4</v>
      </c>
      <c r="B4" s="2" t="s">
        <v>8</v>
      </c>
      <c r="C4" s="1" t="s">
        <v>7</v>
      </c>
      <c r="D4" s="1" t="s">
        <v>22</v>
      </c>
      <c r="E4" s="1" t="s">
        <v>23</v>
      </c>
      <c r="F4" s="1" t="s">
        <v>24</v>
      </c>
    </row>
    <row r="5" spans="1:7" x14ac:dyDescent="0.15">
      <c r="A5" s="2"/>
      <c r="B5" s="2"/>
      <c r="C5" s="2"/>
      <c r="D5" s="2"/>
      <c r="E5" s="2"/>
      <c r="F5" s="2"/>
    </row>
    <row r="6" spans="1:7" x14ac:dyDescent="0.15">
      <c r="A6" s="2"/>
      <c r="B6" s="2"/>
      <c r="C6" s="2"/>
      <c r="D6" s="2"/>
      <c r="E6" s="2"/>
      <c r="F6" s="2"/>
    </row>
    <row r="7" spans="1:7" x14ac:dyDescent="0.15">
      <c r="A7" s="2"/>
      <c r="B7" s="2"/>
      <c r="C7" s="2"/>
      <c r="D7" s="2"/>
      <c r="E7" s="2"/>
      <c r="F7" s="2"/>
    </row>
    <row r="8" spans="1:7" x14ac:dyDescent="0.15">
      <c r="A8" s="2"/>
      <c r="B8" s="2"/>
      <c r="C8" s="2"/>
      <c r="D8" s="2"/>
      <c r="E8" s="2"/>
      <c r="F8" s="2"/>
    </row>
    <row r="9" spans="1:7" x14ac:dyDescent="0.15">
      <c r="A9" s="2"/>
      <c r="B9" s="2"/>
      <c r="C9" s="2"/>
      <c r="D9" s="2"/>
      <c r="E9" s="2"/>
      <c r="F9" s="2"/>
    </row>
    <row r="10" spans="1:7" x14ac:dyDescent="0.15">
      <c r="A10" s="2"/>
      <c r="B10" s="2"/>
      <c r="C10" s="2"/>
      <c r="D10" s="2"/>
      <c r="E10" s="2"/>
      <c r="F10" s="2"/>
    </row>
    <row r="11" spans="1:7" x14ac:dyDescent="0.15">
      <c r="A11" s="2"/>
      <c r="B11" s="2"/>
      <c r="C11" s="2"/>
      <c r="D11" s="2"/>
      <c r="E11" s="2"/>
      <c r="F11" s="2"/>
    </row>
    <row r="12" spans="1:7" x14ac:dyDescent="0.15">
      <c r="A12" s="2"/>
      <c r="B12" s="2"/>
      <c r="C12" s="2"/>
      <c r="D12" s="2"/>
      <c r="E12" s="2"/>
      <c r="F12" s="2"/>
    </row>
    <row r="13" spans="1:7" x14ac:dyDescent="0.15">
      <c r="A13" s="2"/>
      <c r="B13" s="2"/>
      <c r="C13" s="2"/>
      <c r="D13" s="2"/>
      <c r="E13" s="2"/>
      <c r="F13" s="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人員基準別紙</vt:lpstr>
      <vt:lpstr>記載例</vt:lpstr>
      <vt:lpstr>参照シート</vt:lpstr>
      <vt:lpstr>記載例!Print_Area</vt:lpstr>
      <vt:lpstr>人員基準別紙!Print_Area</vt:lpstr>
      <vt:lpstr>人員基準別紙!Print_Titles</vt:lpstr>
      <vt:lpstr>サービス種別</vt:lpstr>
      <vt:lpstr>訪問リハビリテーション</vt:lpstr>
      <vt:lpstr>訪問介護</vt:lpstr>
      <vt:lpstr>訪問看護</vt:lpstr>
      <vt:lpstr>訪問入浴介護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2022-07-19T11:13:07Z</dcterms:created>
  <dcterms:modified xsi:type="dcterms:W3CDTF">2022-07-19T11:13:10Z</dcterms:modified>
</cp:coreProperties>
</file>