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gw.city.morioka.iwate.jp\fs\05環境部\054500資源循環推進課\20_情報資産II（PII事業）\05-32_多量排出事業者\計画書様式\公式ホームページ掲示用（R4改定「，」→「、」）\"/>
    </mc:Choice>
  </mc:AlternateContent>
  <xr:revisionPtr revIDLastSave="0" documentId="13_ncr:1_{59448CBA-21C5-4457-A9A2-F57E36644297}" xr6:coauthVersionLast="47" xr6:coauthVersionMax="47" xr10:uidLastSave="{00000000-0000-0000-0000-000000000000}"/>
  <workbookProtection workbookAlgorithmName="SHA-512" workbookHashValue="A5ssGK1YwEfRH5ohaV/DJeRfOEM1r6CI/4MfZcj2/f6aDl070g8FFIVXOV9iQpJ9eGHfhD930WJ/ITkXK29s5w==" workbookSaltValue="c92JNJq/g41AGOlvJfoxtA==" workbookSpinCount="100000" lockStructure="1"/>
  <bookViews>
    <workbookView xWindow="-120" yWindow="-120" windowWidth="29040" windowHeight="15840" xr2:uid="{00000000-000D-0000-FFFF-FFFF00000000}"/>
  </bookViews>
  <sheets>
    <sheet name="様式第２－１号（その１）_計画書" sheetId="1" r:id="rId1"/>
    <sheet name="様式第２－１号（その２）_計画書" sheetId="11" r:id="rId2"/>
    <sheet name="様式第２－２号（その１）_報告書" sheetId="18" r:id="rId3"/>
    <sheet name="様式第２－２号（その２）_報告書" sheetId="9" r:id="rId4"/>
    <sheet name="【参考】計画と実績の比較（提出不要）" sheetId="2" r:id="rId5"/>
  </sheets>
  <externalReferences>
    <externalReference r:id="rId6"/>
  </externalReferences>
  <definedNames>
    <definedName name="_xlnm.Print_Area" localSheetId="4">'【参考】計画と実績の比較（提出不要）'!$A$1:$AG$52</definedName>
    <definedName name="_xlnm.Print_Area" localSheetId="0">'様式第２－１号（その１）_計画書'!$A$1:$AI$51</definedName>
    <definedName name="_xlnm.Print_Area" localSheetId="1">'様式第２－１号（その２）_計画書'!$A$1:$AG$51</definedName>
    <definedName name="_xlnm.Print_Area" localSheetId="2">'様式第２－２号（その１）_報告書'!$A$1:$AI$51</definedName>
    <definedName name="_xlnm.Print_Area" localSheetId="3">'様式第２－２号（その２）_報告書'!$A$1:$AG$51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0" i="2" l="1"/>
  <c r="Y46" i="9"/>
  <c r="P46" i="9"/>
  <c r="G46" i="9"/>
  <c r="Y34" i="9"/>
  <c r="Y48" i="9" s="1"/>
  <c r="P34" i="9"/>
  <c r="P48" i="9" s="1"/>
  <c r="G34" i="9"/>
  <c r="G48" i="9" s="1"/>
  <c r="A3" i="9"/>
  <c r="W10" i="18" l="1"/>
  <c r="W7" i="18"/>
  <c r="AK7" i="18" s="1"/>
  <c r="AK10" i="1"/>
  <c r="AK9" i="1"/>
  <c r="AK7" i="1"/>
  <c r="AK37" i="18" l="1"/>
  <c r="AK40" i="18"/>
  <c r="W11" i="18" l="1"/>
  <c r="W9" i="18"/>
  <c r="W8" i="18"/>
  <c r="AK8" i="18" s="1"/>
  <c r="Y5" i="18"/>
  <c r="AG5" i="18"/>
  <c r="AD5" i="18"/>
  <c r="AA5" i="18"/>
  <c r="AK21" i="18" l="1"/>
  <c r="AK22" i="18"/>
  <c r="AK23" i="18"/>
  <c r="AK24" i="18"/>
  <c r="AK25" i="18"/>
  <c r="AK26" i="18"/>
  <c r="AK27" i="18"/>
  <c r="AK28" i="18"/>
  <c r="AK29" i="18"/>
  <c r="AK30" i="18"/>
  <c r="AK31" i="18"/>
  <c r="AK32" i="18"/>
  <c r="AK33" i="18"/>
  <c r="AK34" i="18"/>
  <c r="AK35" i="18"/>
  <c r="AK36" i="18"/>
  <c r="AK20" i="18"/>
  <c r="AQ21" i="18"/>
  <c r="AQ22" i="18"/>
  <c r="AQ23" i="18"/>
  <c r="AQ24" i="18"/>
  <c r="AQ25" i="18"/>
  <c r="AQ26" i="18"/>
  <c r="AQ27" i="18"/>
  <c r="AQ28" i="18"/>
  <c r="AQ29" i="18"/>
  <c r="AQ30" i="18"/>
  <c r="AQ31" i="18"/>
  <c r="AQ32" i="18"/>
  <c r="AQ33" i="18"/>
  <c r="AQ34" i="18"/>
  <c r="AQ35" i="18"/>
  <c r="AQ36" i="18"/>
  <c r="AQ37" i="18"/>
  <c r="AQ20" i="18"/>
  <c r="AV36" i="18"/>
  <c r="AV37" i="18"/>
  <c r="AV21" i="18"/>
  <c r="AV22" i="18"/>
  <c r="AV23" i="18"/>
  <c r="AV24" i="18"/>
  <c r="AV25" i="18"/>
  <c r="AV26" i="18"/>
  <c r="AV27" i="18"/>
  <c r="AV28" i="18"/>
  <c r="AV29" i="18"/>
  <c r="AV30" i="18"/>
  <c r="AV31" i="18"/>
  <c r="AV32" i="18"/>
  <c r="AV33" i="18"/>
  <c r="AV34" i="18"/>
  <c r="AV35" i="18"/>
  <c r="AV20" i="18"/>
  <c r="AK13" i="18"/>
  <c r="AK13" i="1"/>
  <c r="AK5" i="1"/>
  <c r="AK37" i="1"/>
  <c r="A3" i="11"/>
  <c r="AK16" i="18"/>
  <c r="AK15" i="18"/>
  <c r="AK11" i="18"/>
  <c r="AK10" i="18"/>
  <c r="AK9" i="18"/>
  <c r="AK5" i="18"/>
  <c r="AK3" i="18" l="1"/>
  <c r="S44" i="2" l="1"/>
  <c r="S42" i="2"/>
  <c r="S40" i="2"/>
  <c r="S38" i="2"/>
  <c r="S36" i="2"/>
  <c r="J44" i="2"/>
  <c r="J42" i="2"/>
  <c r="J40" i="2"/>
  <c r="J38" i="2"/>
  <c r="J36" i="2"/>
  <c r="G44" i="2"/>
  <c r="G42" i="2"/>
  <c r="G40" i="2"/>
  <c r="G38" i="2"/>
  <c r="G36" i="2"/>
  <c r="S32" i="2"/>
  <c r="S30" i="2"/>
  <c r="S28" i="2"/>
  <c r="S26" i="2"/>
  <c r="S24" i="2"/>
  <c r="S22" i="2"/>
  <c r="S20" i="2"/>
  <c r="S18" i="2"/>
  <c r="S16" i="2"/>
  <c r="S14" i="2"/>
  <c r="S12" i="2"/>
  <c r="S10" i="2"/>
  <c r="S8" i="2"/>
  <c r="J32" i="2"/>
  <c r="J30" i="2"/>
  <c r="J28" i="2"/>
  <c r="J26" i="2"/>
  <c r="J24" i="2"/>
  <c r="J22" i="2"/>
  <c r="J20" i="2"/>
  <c r="J18" i="2"/>
  <c r="J16" i="2"/>
  <c r="J14" i="2"/>
  <c r="J12" i="2"/>
  <c r="J10" i="2"/>
  <c r="J8" i="2"/>
  <c r="G32" i="2"/>
  <c r="G30" i="2"/>
  <c r="G28" i="2"/>
  <c r="G26" i="2"/>
  <c r="G24" i="2"/>
  <c r="G22" i="2"/>
  <c r="G20" i="2"/>
  <c r="G18" i="2"/>
  <c r="G16" i="2"/>
  <c r="G14" i="2"/>
  <c r="G12" i="2"/>
  <c r="G10" i="2"/>
  <c r="G8" i="2"/>
  <c r="Y46" i="11"/>
  <c r="P46" i="11"/>
  <c r="G46" i="11"/>
  <c r="Y34" i="11"/>
  <c r="P34" i="11"/>
  <c r="G34" i="11"/>
  <c r="AK23" i="1"/>
  <c r="P48" i="11" l="1"/>
  <c r="Y48" i="11"/>
  <c r="G48" i="11"/>
  <c r="AK31" i="1" l="1"/>
  <c r="P44" i="2" l="1"/>
  <c r="AB44" i="2"/>
  <c r="C44" i="2"/>
  <c r="P42" i="2"/>
  <c r="V42" i="2" s="1"/>
  <c r="AB42" i="2"/>
  <c r="C42" i="2"/>
  <c r="P40" i="2"/>
  <c r="V40" i="2" s="1"/>
  <c r="AB40" i="2"/>
  <c r="P38" i="2"/>
  <c r="V38" i="2" s="1"/>
  <c r="AB38" i="2"/>
  <c r="S46" i="2"/>
  <c r="P36" i="2"/>
  <c r="AB36" i="2"/>
  <c r="P32" i="2"/>
  <c r="V32" i="2" s="1"/>
  <c r="AB32" i="2"/>
  <c r="C32" i="2"/>
  <c r="P30" i="2"/>
  <c r="V30" i="2" s="1"/>
  <c r="AB30" i="2"/>
  <c r="C30" i="2"/>
  <c r="AB28" i="2"/>
  <c r="P28" i="2"/>
  <c r="C28" i="2"/>
  <c r="AB26" i="2"/>
  <c r="P26" i="2"/>
  <c r="C26" i="2"/>
  <c r="P24" i="2"/>
  <c r="V24" i="2" s="1"/>
  <c r="AB24" i="2"/>
  <c r="P22" i="2"/>
  <c r="V22" i="2" s="1"/>
  <c r="AB22" i="2"/>
  <c r="P20" i="2"/>
  <c r="V20" i="2" s="1"/>
  <c r="P18" i="2"/>
  <c r="V18" i="2" s="1"/>
  <c r="AB18" i="2"/>
  <c r="P16" i="2"/>
  <c r="V16" i="2" s="1"/>
  <c r="AB16" i="2"/>
  <c r="P14" i="2"/>
  <c r="V14" i="2" s="1"/>
  <c r="AB14" i="2"/>
  <c r="P12" i="2"/>
  <c r="V12" i="2" s="1"/>
  <c r="AB12" i="2"/>
  <c r="P10" i="2"/>
  <c r="V10" i="2" s="1"/>
  <c r="AB10" i="2"/>
  <c r="S34" i="2"/>
  <c r="P8" i="2"/>
  <c r="J34" i="2"/>
  <c r="AK36" i="1"/>
  <c r="AK35" i="1"/>
  <c r="AK34" i="1"/>
  <c r="AK32" i="1"/>
  <c r="AK30" i="1"/>
  <c r="AK29" i="1"/>
  <c r="AK27" i="1"/>
  <c r="AK26" i="1"/>
  <c r="AK25" i="1"/>
  <c r="AK24" i="1"/>
  <c r="AK18" i="1"/>
  <c r="AK17" i="1"/>
  <c r="AK16" i="1"/>
  <c r="AK15" i="1"/>
  <c r="AK11" i="1"/>
  <c r="AK8" i="1"/>
  <c r="S48" i="2" l="1"/>
  <c r="AB34" i="2"/>
  <c r="AB8" i="2"/>
  <c r="V28" i="2"/>
  <c r="J46" i="2"/>
  <c r="AB46" i="2" s="1"/>
  <c r="V26" i="2"/>
  <c r="V44" i="2"/>
  <c r="P46" i="2"/>
  <c r="V46" i="2" s="1"/>
  <c r="P34" i="2"/>
  <c r="Y12" i="2"/>
  <c r="AE12" i="2" s="1"/>
  <c r="M12" i="2"/>
  <c r="Y28" i="2"/>
  <c r="AE28" i="2" s="1"/>
  <c r="M28" i="2"/>
  <c r="G46" i="2"/>
  <c r="Y36" i="2"/>
  <c r="AE36" i="2" s="1"/>
  <c r="M36" i="2"/>
  <c r="Y20" i="2"/>
  <c r="AE20" i="2" s="1"/>
  <c r="M20" i="2"/>
  <c r="Y42" i="2"/>
  <c r="AE42" i="2" s="1"/>
  <c r="M42" i="2"/>
  <c r="Y24" i="2"/>
  <c r="AE24" i="2" s="1"/>
  <c r="M24" i="2"/>
  <c r="Y32" i="2"/>
  <c r="AE32" i="2" s="1"/>
  <c r="M32" i="2"/>
  <c r="Y44" i="2"/>
  <c r="AE44" i="2" s="1"/>
  <c r="M44" i="2"/>
  <c r="Y26" i="2"/>
  <c r="AE26" i="2" s="1"/>
  <c r="M26" i="2"/>
  <c r="Y38" i="2"/>
  <c r="AE38" i="2" s="1"/>
  <c r="M38" i="2"/>
  <c r="Y40" i="2"/>
  <c r="AE40" i="2" s="1"/>
  <c r="M40" i="2"/>
  <c r="Y30" i="2"/>
  <c r="AE30" i="2" s="1"/>
  <c r="M30" i="2"/>
  <c r="V8" i="2"/>
  <c r="V36" i="2"/>
  <c r="Y16" i="2"/>
  <c r="AE16" i="2" s="1"/>
  <c r="M16" i="2"/>
  <c r="M18" i="2"/>
  <c r="Y18" i="2"/>
  <c r="AE18" i="2" s="1"/>
  <c r="Y10" i="2"/>
  <c r="AE10" i="2" s="1"/>
  <c r="AK3" i="1"/>
  <c r="J48" i="2" l="1"/>
  <c r="AB48" i="2" s="1"/>
  <c r="P48" i="2"/>
  <c r="V48" i="2" s="1"/>
  <c r="V34" i="2"/>
  <c r="Y46" i="2"/>
  <c r="AE46" i="2" s="1"/>
  <c r="M46" i="2"/>
  <c r="Y14" i="2"/>
  <c r="AE14" i="2" s="1"/>
  <c r="M14" i="2"/>
  <c r="Y22" i="2"/>
  <c r="AE22" i="2" s="1"/>
  <c r="M22" i="2"/>
  <c r="M10" i="2"/>
  <c r="Y8" i="2"/>
  <c r="AE8" i="2" s="1"/>
  <c r="M8" i="2"/>
  <c r="G34" i="2"/>
  <c r="G48" i="2" l="1"/>
  <c r="Y34" i="2"/>
  <c r="AE34" i="2" s="1"/>
  <c r="M34" i="2"/>
  <c r="Y48" i="2" l="1"/>
  <c r="AE48" i="2" s="1"/>
  <c r="M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Takumi Sato</author>
  </authors>
  <commentList>
    <comment ref="Y5" authorId="0" shapeId="0" xr:uid="{00000000-0006-0000-0000-000001000000}">
      <text>
        <r>
          <rPr>
            <b/>
            <sz val="9"/>
            <color indexed="81"/>
            <rFont val="ＭＳ Ｐゴシック"/>
            <family val="3"/>
            <charset val="128"/>
          </rPr>
          <t xml:space="preserve">盛岡市：
</t>
        </r>
        <r>
          <rPr>
            <sz val="9"/>
            <color indexed="81"/>
            <rFont val="ＭＳ Ｐゴシック"/>
            <family val="3"/>
            <charset val="128"/>
          </rPr>
          <t>元号を入力してください。</t>
        </r>
      </text>
    </comment>
    <comment ref="AA5" authorId="0" shapeId="0" xr:uid="{00000000-0006-0000-0000-000002000000}">
      <text>
        <r>
          <rPr>
            <b/>
            <sz val="9"/>
            <color indexed="81"/>
            <rFont val="ＭＳ Ｐゴシック"/>
            <family val="3"/>
            <charset val="128"/>
          </rPr>
          <t xml:space="preserve">盛岡市：
</t>
        </r>
        <r>
          <rPr>
            <sz val="9"/>
            <color indexed="81"/>
            <rFont val="ＭＳ Ｐゴシック"/>
            <family val="3"/>
            <charset val="128"/>
          </rPr>
          <t>背景色がオレンジ色の項目を入力してください。</t>
        </r>
      </text>
    </comment>
    <comment ref="AD13" authorId="0" shapeId="0" xr:uid="{00000000-0006-0000-0000-000003000000}">
      <text>
        <r>
          <rPr>
            <b/>
            <sz val="9"/>
            <color indexed="81"/>
            <rFont val="ＭＳ Ｐゴシック"/>
            <family val="3"/>
            <charset val="128"/>
          </rPr>
          <t xml:space="preserve">盛岡市：
</t>
        </r>
        <r>
          <rPr>
            <sz val="9"/>
            <color indexed="81"/>
            <rFont val="ＭＳ Ｐゴシック"/>
            <family val="3"/>
            <charset val="128"/>
          </rPr>
          <t>元号を入力してください。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　匠</author>
    <author>Takumi Sato</author>
  </authors>
  <commentList>
    <comment ref="P5" authorId="0" shapeId="0" xr:uid="{00000000-0006-0000-0100-000001000000}">
      <text>
        <r>
          <rPr>
            <sz val="9"/>
            <color indexed="81"/>
            <rFont val="MS P ゴシック"/>
            <family val="3"/>
            <charset val="128"/>
          </rPr>
          <t>資源回収業者等へ搬入している場合は、こちらの欄に記入すること。</t>
        </r>
      </text>
    </comment>
    <comment ref="G14" authorId="0" shapeId="0" xr:uid="{E9D2DA8E-E432-47CD-9296-E6491E83FC69}">
      <text>
        <r>
          <rPr>
            <sz val="9"/>
            <color indexed="81"/>
            <rFont val="MS P ゴシック"/>
            <family val="3"/>
            <charset val="128"/>
          </rPr>
          <t>盛岡地域では、事業系古紙の搬入規制を実施しているため、排出量は「０」となる必要があります。</t>
        </r>
      </text>
    </comment>
    <comment ref="Y14" authorId="0" shapeId="0" xr:uid="{4A9C1663-3FD7-4803-80A5-7F9AD7E92A05}">
      <text>
        <r>
          <rPr>
            <sz val="9"/>
            <color indexed="81"/>
            <rFont val="MS P ゴシック"/>
            <family val="3"/>
            <charset val="128"/>
          </rPr>
          <t>盛岡地域では、事業系古紙の搬入規制を実施しているため、排出量は「０」となる必要があります。</t>
        </r>
      </text>
    </comment>
    <comment ref="G16" authorId="0" shapeId="0" xr:uid="{43DF86BC-7D65-43F6-A074-CB1D10901680}">
      <text>
        <r>
          <rPr>
            <sz val="9"/>
            <color indexed="81"/>
            <rFont val="MS P ゴシック"/>
            <family val="3"/>
            <charset val="128"/>
          </rPr>
          <t>盛岡地域では、事業系古紙の搬入規制を実施しているため、排出量は「０」となる必要があります。</t>
        </r>
      </text>
    </comment>
    <comment ref="Y16" authorId="0" shapeId="0" xr:uid="{909914F3-5517-4FC2-93B3-10C4B6476D1E}">
      <text>
        <r>
          <rPr>
            <sz val="9"/>
            <color indexed="81"/>
            <rFont val="MS P ゴシック"/>
            <family val="3"/>
            <charset val="128"/>
          </rPr>
          <t>盛岡地域では、事業系古紙の搬入規制を実施しているため、排出量は「０」となる必要があります。</t>
        </r>
      </text>
    </comment>
    <comment ref="G18" authorId="0" shapeId="0" xr:uid="{0E99DDDE-5B64-434A-BEC3-9D839B7D7FA4}">
      <text>
        <r>
          <rPr>
            <sz val="9"/>
            <color indexed="81"/>
            <rFont val="MS P ゴシック"/>
            <family val="3"/>
            <charset val="128"/>
          </rPr>
          <t>盛岡地域では、事業系古紙の搬入規制を実施しているため、排出量は「０」となる必要があります。</t>
        </r>
      </text>
    </comment>
    <comment ref="Y18" authorId="0" shapeId="0" xr:uid="{DC8D34C5-C00F-451F-BFFB-4AC6AAFEE873}">
      <text>
        <r>
          <rPr>
            <sz val="9"/>
            <color indexed="81"/>
            <rFont val="MS P ゴシック"/>
            <family val="3"/>
            <charset val="128"/>
          </rPr>
          <t>盛岡地域では、事業系古紙の搬入規制を実施しているため、排出量は「０」となる必要があります。</t>
        </r>
      </text>
    </comment>
    <comment ref="G20" authorId="0" shapeId="0" xr:uid="{C0E26CC9-2DD6-47C9-BADE-456EE4A559F0}">
      <text>
        <r>
          <rPr>
            <sz val="9"/>
            <color indexed="81"/>
            <rFont val="MS P ゴシック"/>
            <family val="3"/>
            <charset val="128"/>
          </rPr>
          <t>盛岡地域では、事業系古紙の搬入規制を実施しているため、排出量は「０」となる必要があります。</t>
        </r>
      </text>
    </comment>
    <comment ref="Y20" authorId="0" shapeId="0" xr:uid="{1A77344F-BCD8-4984-88B0-4E92C5DB2D8D}">
      <text>
        <r>
          <rPr>
            <sz val="9"/>
            <color indexed="81"/>
            <rFont val="MS P ゴシック"/>
            <family val="3"/>
            <charset val="128"/>
          </rPr>
          <t>盛岡地域では、事業系古紙の搬入規制を実施しているため、排出量は「０」となる必要があります。</t>
        </r>
      </text>
    </comment>
    <comment ref="C26" authorId="1" shapeId="0" xr:uid="{49C6E10F-5965-46BD-A474-50F14B103533}">
      <text>
        <r>
          <rPr>
            <sz val="9"/>
            <color indexed="81"/>
            <rFont val="ＭＳ Ｐゴシック"/>
            <family val="3"/>
            <charset val="128"/>
          </rPr>
          <t>その他品目があれば、品目名を手入力してください。</t>
        </r>
      </text>
    </comment>
    <comment ref="C42" authorId="1" shapeId="0" xr:uid="{00000000-0006-0000-0100-00000B000000}">
      <text>
        <r>
          <rPr>
            <sz val="9"/>
            <color indexed="81"/>
            <rFont val="ＭＳ Ｐゴシック"/>
            <family val="3"/>
            <charset val="128"/>
          </rPr>
          <t>その他品目があれば、品目名を手入力してください。産業廃棄物として処理すべき分は記入しないこと。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Takumi Sato</author>
  </authors>
  <commentList>
    <comment ref="Y5" authorId="0" shapeId="0" xr:uid="{00000000-0006-0000-0200-000001000000}">
      <text>
        <r>
          <rPr>
            <b/>
            <sz val="9"/>
            <color indexed="81"/>
            <rFont val="ＭＳ Ｐゴシック"/>
            <family val="3"/>
            <charset val="128"/>
          </rPr>
          <t>盛岡市：</t>
        </r>
        <r>
          <rPr>
            <sz val="9"/>
            <color indexed="81"/>
            <rFont val="ＭＳ Ｐゴシック"/>
            <family val="3"/>
            <charset val="128"/>
          </rPr>
          <t xml:space="preserve">
計画書と変更がない場合は入力不要です。変更のある箇所は埋めてある数式を手入力で上書きしてください。</t>
        </r>
      </text>
    </comment>
    <comment ref="J34" authorId="0" shapeId="0" xr:uid="{C8FC9E2C-A1D5-49FF-83E6-F356E8B9CC04}">
      <text>
        <r>
          <rPr>
            <b/>
            <sz val="9"/>
            <color indexed="81"/>
            <rFont val="ＭＳ Ｐゴシック"/>
            <family val="3"/>
            <charset val="128"/>
          </rPr>
          <t>盛岡市：</t>
        </r>
        <r>
          <rPr>
            <sz val="9"/>
            <color indexed="81"/>
            <rFont val="ＭＳ Ｐゴシック"/>
            <family val="3"/>
            <charset val="128"/>
          </rPr>
          <t xml:space="preserve">
その他品目があれば、品目名を手入力してください。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佐藤　匠</author>
    <author>Takumi Sato</author>
  </authors>
  <commentList>
    <comment ref="P5" authorId="0" shapeId="0" xr:uid="{F16895D4-686E-4911-8DB8-8E04496BCBCD}">
      <text>
        <r>
          <rPr>
            <sz val="9"/>
            <color indexed="81"/>
            <rFont val="MS P ゴシック"/>
            <family val="3"/>
            <charset val="128"/>
          </rPr>
          <t>資源回収業者等へ搬入している場合は、こちらの欄に記入すること。</t>
        </r>
      </text>
    </comment>
    <comment ref="G14" authorId="0" shapeId="0" xr:uid="{2140681E-75E0-4997-91C8-EC714F6DCA5B}">
      <text>
        <r>
          <rPr>
            <sz val="9"/>
            <color indexed="81"/>
            <rFont val="MS P ゴシック"/>
            <family val="3"/>
            <charset val="128"/>
          </rPr>
          <t>盛岡地域では、事業系古紙の搬入規制を実施しているため、排出量は「０」となる必要があります。</t>
        </r>
      </text>
    </comment>
    <comment ref="Y14" authorId="0" shapeId="0" xr:uid="{AEB8ED21-1554-4D84-960C-1976BBB2FCA7}">
      <text>
        <r>
          <rPr>
            <sz val="9"/>
            <color indexed="81"/>
            <rFont val="MS P ゴシック"/>
            <family val="3"/>
            <charset val="128"/>
          </rPr>
          <t>盛岡地域では、事業系古紙の搬入規制を実施しているため、排出量は「０」となる必要があります。</t>
        </r>
      </text>
    </comment>
    <comment ref="G16" authorId="0" shapeId="0" xr:uid="{BEB979B3-FC7D-45AB-96D7-8D6A7E844579}">
      <text>
        <r>
          <rPr>
            <sz val="9"/>
            <color indexed="81"/>
            <rFont val="MS P ゴシック"/>
            <family val="3"/>
            <charset val="128"/>
          </rPr>
          <t>盛岡地域では、事業系古紙の搬入規制を実施しているため、排出量は「０」となる必要があります。</t>
        </r>
      </text>
    </comment>
    <comment ref="Y16" authorId="0" shapeId="0" xr:uid="{DF5286CC-709C-404F-8293-420D00E23A4D}">
      <text>
        <r>
          <rPr>
            <sz val="9"/>
            <color indexed="81"/>
            <rFont val="MS P ゴシック"/>
            <family val="3"/>
            <charset val="128"/>
          </rPr>
          <t>盛岡地域では、事業系古紙の搬入規制を実施しているため、排出量は「０」となる必要があります。</t>
        </r>
      </text>
    </comment>
    <comment ref="G18" authorId="0" shapeId="0" xr:uid="{07C1F11D-EFEA-46B5-8B24-4A40D9DC1EA8}">
      <text>
        <r>
          <rPr>
            <sz val="9"/>
            <color indexed="81"/>
            <rFont val="MS P ゴシック"/>
            <family val="3"/>
            <charset val="128"/>
          </rPr>
          <t>盛岡地域では、事業系古紙の搬入規制を実施しているため、排出量は「０」となる必要があります。</t>
        </r>
      </text>
    </comment>
    <comment ref="Y18" authorId="0" shapeId="0" xr:uid="{C8858252-034A-4654-AB3F-0D099E68FBC7}">
      <text>
        <r>
          <rPr>
            <sz val="9"/>
            <color indexed="81"/>
            <rFont val="MS P ゴシック"/>
            <family val="3"/>
            <charset val="128"/>
          </rPr>
          <t>盛岡地域では、事業系古紙の搬入規制を実施しているため、排出量は「０」となる必要があります。</t>
        </r>
      </text>
    </comment>
    <comment ref="G20" authorId="0" shapeId="0" xr:uid="{9C903152-C543-49C4-A2A8-CE837F76F81F}">
      <text>
        <r>
          <rPr>
            <sz val="9"/>
            <color indexed="81"/>
            <rFont val="MS P ゴシック"/>
            <family val="3"/>
            <charset val="128"/>
          </rPr>
          <t>盛岡地域では、事業系古紙の搬入規制を実施しているため、排出量は「０」となる必要があります。</t>
        </r>
      </text>
    </comment>
    <comment ref="Y20" authorId="0" shapeId="0" xr:uid="{549FD4AE-1B9E-470F-92D8-1A602E036254}">
      <text>
        <r>
          <rPr>
            <sz val="9"/>
            <color indexed="81"/>
            <rFont val="MS P ゴシック"/>
            <family val="3"/>
            <charset val="128"/>
          </rPr>
          <t>盛岡地域では、事業系古紙の搬入規制を実施しているため、排出量は「０」となる必要があります。</t>
        </r>
      </text>
    </comment>
    <comment ref="C26" authorId="1" shapeId="0" xr:uid="{ABD32F67-12AE-4475-A664-83E4006AA356}">
      <text>
        <r>
          <rPr>
            <sz val="9"/>
            <color indexed="81"/>
            <rFont val="ＭＳ Ｐゴシック"/>
            <family val="3"/>
            <charset val="128"/>
          </rPr>
          <t>その他品目があれば、品目名を手入力してください。</t>
        </r>
      </text>
    </comment>
    <comment ref="C42" authorId="1" shapeId="0" xr:uid="{920EE3EE-7ED4-4482-BC72-AFA3D1CF5999}">
      <text>
        <r>
          <rPr>
            <sz val="9"/>
            <color indexed="81"/>
            <rFont val="ＭＳ Ｐゴシック"/>
            <family val="3"/>
            <charset val="128"/>
          </rPr>
          <t>その他品目があれば、品目名を手入力してください。産業廃棄物として処理すべき分は記入しないこと。</t>
        </r>
      </text>
    </comment>
  </commentList>
</comments>
</file>

<file path=xl/sharedStrings.xml><?xml version="1.0" encoding="utf-8"?>
<sst xmlns="http://schemas.openxmlformats.org/spreadsheetml/2006/main" count="320" uniqueCount="158">
  <si>
    <t>〒</t>
    <phoneticPr fontId="1"/>
  </si>
  <si>
    <t>盛岡市</t>
    <rPh sb="0" eb="3">
      <t>モリオカシ</t>
    </rPh>
    <phoneticPr fontId="1"/>
  </si>
  <si>
    <t>年</t>
    <rPh sb="0" eb="1">
      <t>ネン</t>
    </rPh>
    <phoneticPr fontId="1"/>
  </si>
  <si>
    <t>月</t>
    <rPh sb="0" eb="1">
      <t>ガツ</t>
    </rPh>
    <phoneticPr fontId="1"/>
  </si>
  <si>
    <t>日</t>
    <rPh sb="0" eb="1">
      <t>ヒ</t>
    </rPh>
    <phoneticPr fontId="1"/>
  </si>
  <si>
    <t>建築物の所在地</t>
    <phoneticPr fontId="1"/>
  </si>
  <si>
    <t>-</t>
    <phoneticPr fontId="1"/>
  </si>
  <si>
    <t>建築物の概要</t>
    <phoneticPr fontId="1"/>
  </si>
  <si>
    <t>延床面積</t>
    <rPh sb="0" eb="1">
      <t>ノ</t>
    </rPh>
    <rPh sb="1" eb="4">
      <t>ユカメンセキ</t>
    </rPh>
    <phoneticPr fontId="1"/>
  </si>
  <si>
    <t>㎡</t>
    <phoneticPr fontId="1"/>
  </si>
  <si>
    <t>※小売業の場合</t>
    <rPh sb="1" eb="4">
      <t>コウリギョウ</t>
    </rPh>
    <rPh sb="5" eb="7">
      <t>バアイ</t>
    </rPh>
    <phoneticPr fontId="1"/>
  </si>
  <si>
    <t>１０．図書館・博物館</t>
    <rPh sb="3" eb="6">
      <t>トショカン</t>
    </rPh>
    <rPh sb="7" eb="10">
      <t>ハクブツカン</t>
    </rPh>
    <phoneticPr fontId="7"/>
  </si>
  <si>
    <t>１１．工場・車両の停車場</t>
    <rPh sb="3" eb="5">
      <t>コウジョウ</t>
    </rPh>
    <rPh sb="6" eb="8">
      <t>シャリョウ</t>
    </rPh>
    <rPh sb="9" eb="12">
      <t>テイシャジョウ</t>
    </rPh>
    <phoneticPr fontId="7"/>
  </si>
  <si>
    <t>１２．官公庁</t>
    <rPh sb="3" eb="6">
      <t>カンコウチョウ</t>
    </rPh>
    <phoneticPr fontId="7"/>
  </si>
  <si>
    <t>　１．観覧場・集会場</t>
    <rPh sb="3" eb="5">
      <t>カンラン</t>
    </rPh>
    <rPh sb="5" eb="6">
      <t>ジョウ</t>
    </rPh>
    <rPh sb="7" eb="10">
      <t>シュウカイジョウ</t>
    </rPh>
    <phoneticPr fontId="7"/>
  </si>
  <si>
    <t>　２．遊技場</t>
    <rPh sb="3" eb="6">
      <t>ユウギジョウ</t>
    </rPh>
    <phoneticPr fontId="7"/>
  </si>
  <si>
    <t>　３．飲食店</t>
    <rPh sb="3" eb="5">
      <t>インショク</t>
    </rPh>
    <rPh sb="5" eb="6">
      <t>テン</t>
    </rPh>
    <phoneticPr fontId="7"/>
  </si>
  <si>
    <t>　４．百貨店</t>
    <rPh sb="3" eb="6">
      <t>ヒャッカテン</t>
    </rPh>
    <phoneticPr fontId="7"/>
  </si>
  <si>
    <t>　５．スーパーマーケット</t>
    <phoneticPr fontId="1"/>
  </si>
  <si>
    <t>　６．小売店</t>
    <rPh sb="3" eb="5">
      <t>コウリ</t>
    </rPh>
    <rPh sb="5" eb="6">
      <t>テン</t>
    </rPh>
    <phoneticPr fontId="7"/>
  </si>
  <si>
    <t>　７．ホテル･旅館</t>
    <rPh sb="7" eb="9">
      <t>リョカン</t>
    </rPh>
    <phoneticPr fontId="7"/>
  </si>
  <si>
    <t>　８．福祉施設</t>
    <rPh sb="3" eb="5">
      <t>フクシ</t>
    </rPh>
    <rPh sb="5" eb="7">
      <t>シセツ</t>
    </rPh>
    <phoneticPr fontId="7"/>
  </si>
  <si>
    <t>　９．学校</t>
    <rPh sb="3" eb="5">
      <t>ガッコウ</t>
    </rPh>
    <phoneticPr fontId="7"/>
  </si>
  <si>
    <t>（</t>
    <phoneticPr fontId="1"/>
  </si>
  <si>
    <t>用途</t>
    <rPh sb="0" eb="2">
      <t>ヨウト</t>
    </rPh>
    <phoneticPr fontId="1"/>
  </si>
  <si>
    <t>延床面積</t>
    <rPh sb="0" eb="1">
      <t>ノ</t>
    </rPh>
    <rPh sb="1" eb="2">
      <t>ユカ</t>
    </rPh>
    <rPh sb="2" eb="4">
      <t>メンセキ</t>
    </rPh>
    <phoneticPr fontId="1"/>
  </si>
  <si>
    <t>㎡</t>
    <phoneticPr fontId="1"/>
  </si>
  <si>
    <t>）</t>
    <phoneticPr fontId="1"/>
  </si>
  <si>
    <t>（該当の番号を記入すること）</t>
    <rPh sb="1" eb="3">
      <t>ガイトウ</t>
    </rPh>
    <rPh sb="4" eb="6">
      <t>バンゴウ</t>
    </rPh>
    <rPh sb="7" eb="9">
      <t>キニュウ</t>
    </rPh>
    <phoneticPr fontId="1"/>
  </si>
  <si>
    <t>建築物の用途</t>
    <phoneticPr fontId="1"/>
  </si>
  <si>
    <t>利用者数</t>
    <rPh sb="0" eb="2">
      <t>リヨウ</t>
    </rPh>
    <rPh sb="2" eb="3">
      <t>シャ</t>
    </rPh>
    <rPh sb="3" eb="4">
      <t>スウ</t>
    </rPh>
    <phoneticPr fontId="1"/>
  </si>
  <si>
    <t>従業員数</t>
    <rPh sb="0" eb="3">
      <t>ジュウギョウイン</t>
    </rPh>
    <rPh sb="3" eb="4">
      <t>スウ</t>
    </rPh>
    <phoneticPr fontId="1"/>
  </si>
  <si>
    <t>来客数</t>
    <rPh sb="0" eb="2">
      <t>ライキャク</t>
    </rPh>
    <rPh sb="2" eb="3">
      <t>スウ</t>
    </rPh>
    <phoneticPr fontId="1"/>
  </si>
  <si>
    <t>人</t>
    <rPh sb="0" eb="1">
      <t>ニン</t>
    </rPh>
    <phoneticPr fontId="1"/>
  </si>
  <si>
    <t>人／日</t>
    <rPh sb="0" eb="1">
      <t>ニン</t>
    </rPh>
    <rPh sb="2" eb="3">
      <t>ニチ</t>
    </rPh>
    <phoneticPr fontId="1"/>
  </si>
  <si>
    <t>保管場所</t>
    <rPh sb="0" eb="2">
      <t>ホカン</t>
    </rPh>
    <rPh sb="2" eb="4">
      <t>バショ</t>
    </rPh>
    <phoneticPr fontId="1"/>
  </si>
  <si>
    <t>ごみ</t>
    <phoneticPr fontId="1"/>
  </si>
  <si>
    <t>資源</t>
    <rPh sb="0" eb="2">
      <t>シゲン</t>
    </rPh>
    <phoneticPr fontId="1"/>
  </si>
  <si>
    <t>保有設備</t>
    <rPh sb="0" eb="2">
      <t>ホユウ</t>
    </rPh>
    <rPh sb="2" eb="4">
      <t>セツビ</t>
    </rPh>
    <phoneticPr fontId="1"/>
  </si>
  <si>
    <t>箇所</t>
    <rPh sb="0" eb="2">
      <t>カショ</t>
    </rPh>
    <phoneticPr fontId="1"/>
  </si>
  <si>
    <t>　１．生ごみ処理機</t>
    <rPh sb="3" eb="4">
      <t>ナマ</t>
    </rPh>
    <rPh sb="6" eb="9">
      <t>ショリキ</t>
    </rPh>
    <phoneticPr fontId="1"/>
  </si>
  <si>
    <t>　２．厨芥類脱水機</t>
    <phoneticPr fontId="1"/>
  </si>
  <si>
    <t>　０．保有設備なし</t>
    <rPh sb="3" eb="5">
      <t>ホユウ</t>
    </rPh>
    <rPh sb="5" eb="7">
      <t>セツビ</t>
    </rPh>
    <phoneticPr fontId="1"/>
  </si>
  <si>
    <t>　３．その他</t>
    <rPh sb="5" eb="6">
      <t>タ</t>
    </rPh>
    <phoneticPr fontId="7"/>
  </si>
  <si>
    <t>自己処理量</t>
    <rPh sb="0" eb="2">
      <t>ジコ</t>
    </rPh>
    <rPh sb="2" eb="4">
      <t>ショリ</t>
    </rPh>
    <rPh sb="4" eb="5">
      <t>リョウ</t>
    </rPh>
    <phoneticPr fontId="1"/>
  </si>
  <si>
    <t>減量率</t>
    <rPh sb="0" eb="2">
      <t>ゲンリョウ</t>
    </rPh>
    <rPh sb="2" eb="3">
      <t>リツ</t>
    </rPh>
    <phoneticPr fontId="1"/>
  </si>
  <si>
    <t>%</t>
    <phoneticPr fontId="1"/>
  </si>
  <si>
    <t>t</t>
    <phoneticPr fontId="1"/>
  </si>
  <si>
    <t>設備名</t>
    <rPh sb="0" eb="2">
      <t>セツビ</t>
    </rPh>
    <rPh sb="2" eb="3">
      <t>メイ</t>
    </rPh>
    <phoneticPr fontId="1"/>
  </si>
  <si>
    <t>レジ袋</t>
    <rPh sb="2" eb="3">
      <t>ブクロ</t>
    </rPh>
    <phoneticPr fontId="1"/>
  </si>
  <si>
    <t>ペットボトル</t>
    <phoneticPr fontId="1"/>
  </si>
  <si>
    <t>段ボール</t>
    <rPh sb="0" eb="1">
      <t>ダン</t>
    </rPh>
    <phoneticPr fontId="1"/>
  </si>
  <si>
    <t>紙パック</t>
    <rPh sb="0" eb="1">
      <t>カミ</t>
    </rPh>
    <phoneticPr fontId="1"/>
  </si>
  <si>
    <t>品目</t>
    <rPh sb="0" eb="2">
      <t>ヒンモク</t>
    </rPh>
    <phoneticPr fontId="1"/>
  </si>
  <si>
    <t>単位</t>
    <rPh sb="0" eb="2">
      <t>タンイ</t>
    </rPh>
    <phoneticPr fontId="1"/>
  </si>
  <si>
    <t>kg</t>
    <phoneticPr fontId="1"/>
  </si>
  <si>
    <t>廃食油</t>
    <rPh sb="0" eb="3">
      <t>ハイショクユ</t>
    </rPh>
    <phoneticPr fontId="1"/>
  </si>
  <si>
    <r>
      <rPr>
        <sz val="8"/>
        <color theme="1"/>
        <rFont val="ＭＳ 明朝"/>
        <family val="1"/>
        <charset val="128"/>
      </rPr>
      <t>シート</t>
    </r>
    <r>
      <rPr>
        <sz val="11"/>
        <color theme="1"/>
        <rFont val="ＭＳ 明朝"/>
        <family val="1"/>
        <charset val="128"/>
      </rPr>
      <t>未入力</t>
    </r>
    <rPh sb="3" eb="6">
      <t>ミニュウリョク</t>
    </rPh>
    <phoneticPr fontId="1"/>
  </si>
  <si>
    <r>
      <t>１４．複合建築物</t>
    </r>
    <r>
      <rPr>
        <sz val="8"/>
        <rFont val="ＭＳ 明朝"/>
        <family val="1"/>
        <charset val="128"/>
      </rPr>
      <t>（以下に内訳を記入すること）</t>
    </r>
    <rPh sb="3" eb="5">
      <t>フクゴウ</t>
    </rPh>
    <rPh sb="5" eb="8">
      <t>ケンチクブツ</t>
    </rPh>
    <rPh sb="9" eb="11">
      <t>イカ</t>
    </rPh>
    <rPh sb="12" eb="14">
      <t>ウチワケ</t>
    </rPh>
    <rPh sb="15" eb="17">
      <t>キニュウ</t>
    </rPh>
    <phoneticPr fontId="7"/>
  </si>
  <si>
    <r>
      <t>１５．その他</t>
    </r>
    <r>
      <rPr>
        <sz val="8"/>
        <rFont val="ＭＳ 明朝"/>
        <family val="1"/>
        <charset val="128"/>
      </rPr>
      <t>（以下に用途を記入すること）</t>
    </r>
    <rPh sb="5" eb="6">
      <t>タ</t>
    </rPh>
    <rPh sb="7" eb="9">
      <t>イカ</t>
    </rPh>
    <rPh sb="10" eb="12">
      <t>ヨウト</t>
    </rPh>
    <rPh sb="13" eb="15">
      <t>キニュウ</t>
    </rPh>
    <phoneticPr fontId="7"/>
  </si>
  <si>
    <t>←「未入力なし」であることを確認すること。</t>
    <rPh sb="2" eb="5">
      <t>ミニュウリョク</t>
    </rPh>
    <rPh sb="14" eb="16">
      <t>カクニン</t>
    </rPh>
    <phoneticPr fontId="1"/>
  </si>
  <si>
    <t>社</t>
    <rPh sb="0" eb="1">
      <t>シャ</t>
    </rPh>
    <phoneticPr fontId="1"/>
  </si>
  <si>
    <t>事業所数</t>
    <rPh sb="0" eb="3">
      <t>ジギョウショ</t>
    </rPh>
    <rPh sb="3" eb="4">
      <t>スウ</t>
    </rPh>
    <phoneticPr fontId="1"/>
  </si>
  <si>
    <r>
      <t>店舗面積</t>
    </r>
    <r>
      <rPr>
        <sz val="6"/>
        <color theme="1"/>
        <rFont val="ＭＳ 明朝"/>
        <family val="1"/>
        <charset val="128"/>
      </rPr>
      <t>※</t>
    </r>
    <rPh sb="0" eb="2">
      <t>テンポ</t>
    </rPh>
    <rPh sb="2" eb="4">
      <t>メンセキ</t>
    </rPh>
    <phoneticPr fontId="1"/>
  </si>
  <si>
    <t>新聞・チラシ</t>
    <rPh sb="0" eb="2">
      <t>シンブン</t>
    </rPh>
    <phoneticPr fontId="1"/>
  </si>
  <si>
    <t>機密文書</t>
    <rPh sb="0" eb="2">
      <t>キミツ</t>
    </rPh>
    <rPh sb="2" eb="4">
      <t>ブンショ</t>
    </rPh>
    <phoneticPr fontId="1"/>
  </si>
  <si>
    <t>透明容器・ふた</t>
    <rPh sb="0" eb="2">
      <t>トウメイ</t>
    </rPh>
    <rPh sb="2" eb="4">
      <t>ヨウキ</t>
    </rPh>
    <phoneticPr fontId="1"/>
  </si>
  <si>
    <t>卵パック</t>
    <rPh sb="0" eb="1">
      <t>タマゴ</t>
    </rPh>
    <phoneticPr fontId="1"/>
  </si>
  <si>
    <t>回収量</t>
    <rPh sb="0" eb="2">
      <t>カイシュウ</t>
    </rPh>
    <rPh sb="2" eb="3">
      <t>リョウ</t>
    </rPh>
    <phoneticPr fontId="1"/>
  </si>
  <si>
    <t>資源化率</t>
    <rPh sb="0" eb="3">
      <t>シゲンカ</t>
    </rPh>
    <rPh sb="3" eb="4">
      <t>リツ</t>
    </rPh>
    <phoneticPr fontId="1"/>
  </si>
  <si>
    <t>店頭回収量資源化率</t>
    <rPh sb="0" eb="2">
      <t>テントウ</t>
    </rPh>
    <rPh sb="2" eb="4">
      <t>カイシュウ</t>
    </rPh>
    <rPh sb="4" eb="5">
      <t>リョウ</t>
    </rPh>
    <rPh sb="5" eb="8">
      <t>シゲンカ</t>
    </rPh>
    <rPh sb="8" eb="9">
      <t>リツ</t>
    </rPh>
    <phoneticPr fontId="1"/>
  </si>
  <si>
    <t>雑誌</t>
    <rPh sb="0" eb="2">
      <t>ザッシ</t>
    </rPh>
    <phoneticPr fontId="1"/>
  </si>
  <si>
    <t>雑がみ</t>
    <rPh sb="0" eb="1">
      <t>ザツ</t>
    </rPh>
    <phoneticPr fontId="1"/>
  </si>
  <si>
    <t>びん</t>
    <phoneticPr fontId="1"/>
  </si>
  <si>
    <t>缶</t>
    <rPh sb="0" eb="1">
      <t>カン</t>
    </rPh>
    <phoneticPr fontId="1"/>
  </si>
  <si>
    <t>可燃系</t>
    <rPh sb="0" eb="2">
      <t>カネン</t>
    </rPh>
    <rPh sb="2" eb="3">
      <t>ケイ</t>
    </rPh>
    <phoneticPr fontId="1"/>
  </si>
  <si>
    <t>不燃系</t>
    <rPh sb="0" eb="2">
      <t>フネン</t>
    </rPh>
    <rPh sb="2" eb="3">
      <t>ケイ</t>
    </rPh>
    <phoneticPr fontId="1"/>
  </si>
  <si>
    <t>シュレッダー紙</t>
    <rPh sb="6" eb="7">
      <t>シ</t>
    </rPh>
    <phoneticPr fontId="1"/>
  </si>
  <si>
    <t>木くず</t>
    <rPh sb="0" eb="1">
      <t>キ</t>
    </rPh>
    <phoneticPr fontId="1"/>
  </si>
  <si>
    <t>その他</t>
    <rPh sb="2" eb="3">
      <t>タ</t>
    </rPh>
    <phoneticPr fontId="1"/>
  </si>
  <si>
    <t>古紙類</t>
    <rPh sb="0" eb="2">
      <t>コシ</t>
    </rPh>
    <rPh sb="2" eb="3">
      <t>ルイ</t>
    </rPh>
    <phoneticPr fontId="1"/>
  </si>
  <si>
    <t>紙くず</t>
    <rPh sb="0" eb="1">
      <t>カミ</t>
    </rPh>
    <phoneticPr fontId="1"/>
  </si>
  <si>
    <t>廃棄物（ごみ）</t>
    <rPh sb="0" eb="3">
      <t>ハイキブツ</t>
    </rPh>
    <phoneticPr fontId="1"/>
  </si>
  <si>
    <t>市等の施設</t>
    <rPh sb="0" eb="1">
      <t>シ</t>
    </rPh>
    <rPh sb="1" eb="2">
      <t>ナド</t>
    </rPh>
    <rPh sb="3" eb="5">
      <t>シセツ</t>
    </rPh>
    <phoneticPr fontId="1"/>
  </si>
  <si>
    <t>市等の施設以外</t>
    <rPh sb="0" eb="2">
      <t>シナド</t>
    </rPh>
    <rPh sb="3" eb="5">
      <t>シセツ</t>
    </rPh>
    <rPh sb="5" eb="7">
      <t>イガイ</t>
    </rPh>
    <phoneticPr fontId="1"/>
  </si>
  <si>
    <t>収集運
搬業者</t>
    <rPh sb="0" eb="2">
      <t>シュウシュウ</t>
    </rPh>
    <rPh sb="2" eb="3">
      <t>ウン</t>
    </rPh>
    <rPh sb="4" eb="5">
      <t>ハン</t>
    </rPh>
    <rPh sb="5" eb="7">
      <t>ギョウシャ</t>
    </rPh>
    <phoneticPr fontId="1"/>
  </si>
  <si>
    <t>びん※</t>
    <phoneticPr fontId="1"/>
  </si>
  <si>
    <t>缶※</t>
    <rPh sb="0" eb="1">
      <t>カン</t>
    </rPh>
    <phoneticPr fontId="1"/>
  </si>
  <si>
    <t>ペットボトル※</t>
    <phoneticPr fontId="1"/>
  </si>
  <si>
    <t>対前年度比</t>
    <rPh sb="0" eb="1">
      <t>タイ</t>
    </rPh>
    <rPh sb="1" eb="4">
      <t>ゼンネンド</t>
    </rPh>
    <phoneticPr fontId="1"/>
  </si>
  <si>
    <t>（単位　ｔ）</t>
    <rPh sb="1" eb="3">
      <t>タンイ</t>
    </rPh>
    <phoneticPr fontId="1"/>
  </si>
  <si>
    <t>前年度
実績量</t>
    <rPh sb="0" eb="3">
      <t>ゼンネンド</t>
    </rPh>
    <rPh sb="4" eb="6">
      <t>ジッセキ</t>
    </rPh>
    <rPh sb="6" eb="7">
      <t>リョウ</t>
    </rPh>
    <phoneticPr fontId="1"/>
  </si>
  <si>
    <t>今年度
計画量</t>
    <rPh sb="0" eb="3">
      <t>コンネンド</t>
    </rPh>
    <rPh sb="4" eb="6">
      <t>ケイカク</t>
    </rPh>
    <rPh sb="6" eb="7">
      <t>リョウ</t>
    </rPh>
    <phoneticPr fontId="1"/>
  </si>
  <si>
    <r>
      <t xml:space="preserve">生ごみ
</t>
    </r>
    <r>
      <rPr>
        <sz val="8"/>
        <color theme="1"/>
        <rFont val="ＭＳ 明朝"/>
        <family val="1"/>
        <charset val="128"/>
      </rPr>
      <t>食品廃棄物</t>
    </r>
    <rPh sb="0" eb="1">
      <t>ナマ</t>
    </rPh>
    <rPh sb="4" eb="6">
      <t>ショクヒン</t>
    </rPh>
    <rPh sb="6" eb="9">
      <t>ハイキブツ</t>
    </rPh>
    <phoneticPr fontId="1"/>
  </si>
  <si>
    <t>排出量</t>
    <rPh sb="0" eb="2">
      <t>ハイシュツ</t>
    </rPh>
    <rPh sb="2" eb="3">
      <t>リョウ</t>
    </rPh>
    <phoneticPr fontId="1"/>
  </si>
  <si>
    <t>資源物</t>
    <rPh sb="0" eb="2">
      <t>シゲン</t>
    </rPh>
    <rPh sb="2" eb="3">
      <t>ブツ</t>
    </rPh>
    <phoneticPr fontId="1"/>
  </si>
  <si>
    <t>比較増減</t>
    <rPh sb="0" eb="2">
      <t>ヒカク</t>
    </rPh>
    <rPh sb="2" eb="4">
      <t>ゾウゲン</t>
    </rPh>
    <phoneticPr fontId="1"/>
  </si>
  <si>
    <t>　　　　　　区分
　品目</t>
    <rPh sb="6" eb="8">
      <t>クブン</t>
    </rPh>
    <rPh sb="11" eb="13">
      <t>ヒンモク</t>
    </rPh>
    <phoneticPr fontId="1"/>
  </si>
  <si>
    <t>　　　　　　区分
　品目</t>
    <phoneticPr fontId="1"/>
  </si>
  <si>
    <t>ペットボトル</t>
    <phoneticPr fontId="1"/>
  </si>
  <si>
    <t>１３．事務所・銀行</t>
    <rPh sb="3" eb="5">
      <t>ジム</t>
    </rPh>
    <rPh sb="5" eb="6">
      <t>ショ</t>
    </rPh>
    <rPh sb="7" eb="9">
      <t>ギンコウ</t>
    </rPh>
    <phoneticPr fontId="7"/>
  </si>
  <si>
    <t>㎡</t>
    <phoneticPr fontId="1"/>
  </si>
  <si>
    <r>
      <t xml:space="preserve">ＯＡ用紙
</t>
    </r>
    <r>
      <rPr>
        <sz val="7"/>
        <color theme="1"/>
        <rFont val="ＭＳ 明朝"/>
        <family val="1"/>
        <charset val="128"/>
      </rPr>
      <t>（機密性なし）</t>
    </r>
    <rPh sb="2" eb="4">
      <t>ヨウシ</t>
    </rPh>
    <rPh sb="6" eb="9">
      <t>キミツセイ</t>
    </rPh>
    <phoneticPr fontId="1"/>
  </si>
  <si>
    <t>運搬業者
・施設名</t>
    <rPh sb="0" eb="1">
      <t>ウン</t>
    </rPh>
    <rPh sb="1" eb="2">
      <t>ハン</t>
    </rPh>
    <rPh sb="2" eb="4">
      <t>ギョウシャ</t>
    </rPh>
    <rPh sb="6" eb="8">
      <t>シセツ</t>
    </rPh>
    <rPh sb="8" eb="9">
      <t>メイ</t>
    </rPh>
    <phoneticPr fontId="1"/>
  </si>
  <si>
    <t>-</t>
    <phoneticPr fontId="1"/>
  </si>
  <si>
    <t>-</t>
    <phoneticPr fontId="1"/>
  </si>
  <si>
    <t>-</t>
    <phoneticPr fontId="1"/>
  </si>
  <si>
    <t>集計区分</t>
    <rPh sb="0" eb="2">
      <t>シュウケイ</t>
    </rPh>
    <rPh sb="2" eb="4">
      <t>クブン</t>
    </rPh>
    <phoneticPr fontId="1"/>
  </si>
  <si>
    <t>集計
区分</t>
    <rPh sb="0" eb="2">
      <t>シュウケイ</t>
    </rPh>
    <rPh sb="3" eb="5">
      <t>クブン</t>
    </rPh>
    <phoneticPr fontId="1"/>
  </si>
  <si>
    <t>小計（ａ）</t>
    <phoneticPr fontId="1"/>
  </si>
  <si>
    <t>小計（ｂ）</t>
    <phoneticPr fontId="1"/>
  </si>
  <si>
    <t>合計（ａ）＋（ｂ）</t>
    <rPh sb="0" eb="2">
      <t>ゴウケイ</t>
    </rPh>
    <phoneticPr fontId="1"/>
  </si>
  <si>
    <t>小計（ｅ）</t>
    <phoneticPr fontId="1"/>
  </si>
  <si>
    <t>小計（ｆ）</t>
    <phoneticPr fontId="1"/>
  </si>
  <si>
    <t>合計（ｅ）＋（ｆ）</t>
    <rPh sb="0" eb="2">
      <t>ゴウケイ</t>
    </rPh>
    <phoneticPr fontId="1"/>
  </si>
  <si>
    <t>E-mail：sigen@city.morioka.iwate.jp</t>
    <phoneticPr fontId="1"/>
  </si>
  <si>
    <t>資源の割合</t>
    <rPh sb="0" eb="2">
      <t>シゲン</t>
    </rPh>
    <rPh sb="3" eb="5">
      <t>ワリアイ</t>
    </rPh>
    <phoneticPr fontId="1"/>
  </si>
  <si>
    <t>前年度
資源割合</t>
    <rPh sb="0" eb="3">
      <t>ゼンネンド</t>
    </rPh>
    <rPh sb="4" eb="6">
      <t>シゲン</t>
    </rPh>
    <rPh sb="6" eb="8">
      <t>ワリアイ</t>
    </rPh>
    <phoneticPr fontId="1"/>
  </si>
  <si>
    <t>今年度
資源割合</t>
    <rPh sb="0" eb="3">
      <t>コンネンド</t>
    </rPh>
    <rPh sb="4" eb="6">
      <t>シゲン</t>
    </rPh>
    <rPh sb="6" eb="8">
      <t>ワリアイ</t>
    </rPh>
    <phoneticPr fontId="1"/>
  </si>
  <si>
    <t>盛岡市事業系一般廃棄物減量等計画書</t>
    <phoneticPr fontId="1"/>
  </si>
  <si>
    <t>建築物の名称</t>
    <phoneticPr fontId="1"/>
  </si>
  <si>
    <t>盛岡市事業系一般廃棄物減量等計画実施状況報告書</t>
    <phoneticPr fontId="1"/>
  </si>
  <si>
    <t>店頭回収実績</t>
    <rPh sb="0" eb="2">
      <t>テントウ</t>
    </rPh>
    <rPh sb="2" eb="4">
      <t>カイシュウ</t>
    </rPh>
    <rPh sb="4" eb="6">
      <t>ジッセキ</t>
    </rPh>
    <phoneticPr fontId="1"/>
  </si>
  <si>
    <t>資源化量</t>
    <rPh sb="0" eb="2">
      <t>シゲン</t>
    </rPh>
    <rPh sb="2" eb="3">
      <t>カ</t>
    </rPh>
    <rPh sb="3" eb="4">
      <t>リョウ</t>
    </rPh>
    <phoneticPr fontId="1"/>
  </si>
  <si>
    <t>紙袋（包装紙）</t>
    <rPh sb="0" eb="2">
      <t>カミブクロ</t>
    </rPh>
    <rPh sb="3" eb="5">
      <t>ホウソウ</t>
    </rPh>
    <rPh sb="5" eb="6">
      <t>シ</t>
    </rPh>
    <phoneticPr fontId="1"/>
  </si>
  <si>
    <t>L</t>
    <phoneticPr fontId="1"/>
  </si>
  <si>
    <t>店頭回収の取組状況</t>
    <rPh sb="0" eb="2">
      <t>テントウ</t>
    </rPh>
    <rPh sb="2" eb="4">
      <t>カイシュウ</t>
    </rPh>
    <rPh sb="5" eb="6">
      <t>ト</t>
    </rPh>
    <rPh sb="6" eb="7">
      <t>ク</t>
    </rPh>
    <rPh sb="7" eb="9">
      <t>ジョウキョウ</t>
    </rPh>
    <phoneticPr fontId="1"/>
  </si>
  <si>
    <t>事業系一般廃棄物減量
及び資源化の方策</t>
    <rPh sb="0" eb="2">
      <t>ジギョウ</t>
    </rPh>
    <rPh sb="2" eb="3">
      <t>ケイ</t>
    </rPh>
    <rPh sb="3" eb="5">
      <t>イッパン</t>
    </rPh>
    <rPh sb="5" eb="8">
      <t>ハイキブツ</t>
    </rPh>
    <rPh sb="8" eb="10">
      <t>ゲンリョウ</t>
    </rPh>
    <rPh sb="11" eb="12">
      <t>オヨ</t>
    </rPh>
    <rPh sb="13" eb="16">
      <t>シゲンカ</t>
    </rPh>
    <rPh sb="17" eb="19">
      <t>ホウサク</t>
    </rPh>
    <phoneticPr fontId="1"/>
  </si>
  <si>
    <t>【参考】計画と実績の比較（提出不要）</t>
    <rPh sb="1" eb="3">
      <t>サンコウ</t>
    </rPh>
    <rPh sb="4" eb="6">
      <t>ケイカク</t>
    </rPh>
    <rPh sb="7" eb="9">
      <t>ジッセキ</t>
    </rPh>
    <rPh sb="10" eb="12">
      <t>ヒカク</t>
    </rPh>
    <rPh sb="13" eb="15">
      <t>テイシュツ</t>
    </rPh>
    <rPh sb="15" eb="17">
      <t>フヨウ</t>
    </rPh>
    <phoneticPr fontId="1"/>
  </si>
  <si>
    <t>様式第２－２号（その２）</t>
    <phoneticPr fontId="1"/>
  </si>
  <si>
    <t>様式第２－２号（その１）</t>
    <phoneticPr fontId="1"/>
  </si>
  <si>
    <r>
      <rPr>
        <sz val="8"/>
        <rFont val="ＭＳ 明朝"/>
        <family val="1"/>
        <charset val="128"/>
      </rPr>
      <t>（宛先）</t>
    </r>
    <r>
      <rPr>
        <sz val="11"/>
        <rFont val="ＭＳ 明朝"/>
        <family val="1"/>
        <charset val="128"/>
      </rPr>
      <t>盛岡市長</t>
    </r>
    <rPh sb="1" eb="2">
      <t>アテ</t>
    </rPh>
    <rPh sb="2" eb="3">
      <t>サキ</t>
    </rPh>
    <phoneticPr fontId="1"/>
  </si>
  <si>
    <t>年度</t>
    <rPh sb="0" eb="2">
      <t>ネンド</t>
    </rPh>
    <phoneticPr fontId="1"/>
  </si>
  <si>
    <t>様式第２－１号（その１）</t>
    <phoneticPr fontId="1"/>
  </si>
  <si>
    <t>様式第２－１号（その２）</t>
    <phoneticPr fontId="1"/>
  </si>
  <si>
    <t>回収箱名</t>
    <rPh sb="0" eb="2">
      <t>カイシュウ</t>
    </rPh>
    <rPh sb="2" eb="3">
      <t>バコ</t>
    </rPh>
    <rPh sb="3" eb="4">
      <t>メイ</t>
    </rPh>
    <phoneticPr fontId="1"/>
  </si>
  <si>
    <t>-</t>
    <phoneticPr fontId="1"/>
  </si>
  <si>
    <t>※従業員飲食に伴うものに限る。産業廃棄物として処理すべき分は記入しないこと。</t>
    <rPh sb="1" eb="4">
      <t>ジュウギョウイン</t>
    </rPh>
    <rPh sb="4" eb="6">
      <t>インショク</t>
    </rPh>
    <rPh sb="7" eb="8">
      <t>トモナ</t>
    </rPh>
    <rPh sb="12" eb="13">
      <t>カギ</t>
    </rPh>
    <rPh sb="15" eb="17">
      <t>サンギョウ</t>
    </rPh>
    <rPh sb="17" eb="20">
      <t>ハイキブツ</t>
    </rPh>
    <rPh sb="23" eb="25">
      <t>ショリ</t>
    </rPh>
    <rPh sb="28" eb="29">
      <t>ブン</t>
    </rPh>
    <rPh sb="30" eb="32">
      <t>キニュウ</t>
    </rPh>
    <phoneticPr fontId="1"/>
  </si>
  <si>
    <t>小計（ａ）</t>
    <phoneticPr fontId="1"/>
  </si>
  <si>
    <t>小計（ｂ）</t>
    <phoneticPr fontId="1"/>
  </si>
  <si>
    <t>電話番号</t>
    <rPh sb="2" eb="4">
      <t>バンゴウ</t>
    </rPh>
    <phoneticPr fontId="1"/>
  </si>
  <si>
    <t>住所又は所在地</t>
    <rPh sb="2" eb="3">
      <t>マタ</t>
    </rPh>
    <rPh sb="4" eb="7">
      <t>ショザイチ</t>
    </rPh>
    <phoneticPr fontId="1"/>
  </si>
  <si>
    <t>氏名又は名称</t>
    <rPh sb="0" eb="2">
      <t>シメイ</t>
    </rPh>
    <rPh sb="2" eb="3">
      <t>マタ</t>
    </rPh>
    <rPh sb="4" eb="6">
      <t>メイショウ</t>
    </rPh>
    <phoneticPr fontId="1"/>
  </si>
  <si>
    <t>及び代表者氏名</t>
    <rPh sb="0" eb="1">
      <t>オヨ</t>
    </rPh>
    <phoneticPr fontId="1"/>
  </si>
  <si>
    <t>　※店頭回収未実施の建築物については下表を記入せず提出すること。</t>
    <rPh sb="21" eb="23">
      <t>キニュウ</t>
    </rPh>
    <phoneticPr fontId="1"/>
  </si>
  <si>
    <r>
      <t>　スーパーマーケット等の小売業において</t>
    </r>
    <r>
      <rPr>
        <b/>
        <sz val="10"/>
        <color theme="1"/>
        <rFont val="ＭＳ 明朝"/>
        <family val="1"/>
        <charset val="128"/>
      </rPr>
      <t>家庭から出る資源</t>
    </r>
    <r>
      <rPr>
        <sz val="10"/>
        <color theme="1"/>
        <rFont val="ＭＳ 明朝"/>
        <family val="1"/>
        <charset val="128"/>
      </rPr>
      <t>を回収している場合は下表を記入すること。</t>
    </r>
    <rPh sb="10" eb="11">
      <t>ナド</t>
    </rPh>
    <rPh sb="12" eb="15">
      <t>コウリギョウ</t>
    </rPh>
    <rPh sb="19" eb="21">
      <t>カテイ</t>
    </rPh>
    <rPh sb="23" eb="24">
      <t>デ</t>
    </rPh>
    <rPh sb="25" eb="27">
      <t>シゲン</t>
    </rPh>
    <rPh sb="28" eb="30">
      <t>カイシュウ</t>
    </rPh>
    <rPh sb="34" eb="36">
      <t>バアイ</t>
    </rPh>
    <rPh sb="37" eb="38">
      <t>シタ</t>
    </rPh>
    <rPh sb="38" eb="39">
      <t>ヒョウ</t>
    </rPh>
    <rPh sb="40" eb="42">
      <t>キニュウ</t>
    </rPh>
    <phoneticPr fontId="1"/>
  </si>
  <si>
    <t>発泡トレイ</t>
    <rPh sb="0" eb="2">
      <t>ハッポウ</t>
    </rPh>
    <phoneticPr fontId="1"/>
  </si>
  <si>
    <t>　盛岡市廃棄物の減量及び適正処理等に関する条例第10条第１項の規定により、</t>
    <phoneticPr fontId="1"/>
  </si>
  <si>
    <t>の事業系一般廃棄物減量等計画を作成（変更）したので、次のとおり提出します。</t>
    <rPh sb="15" eb="17">
      <t>サクセイ</t>
    </rPh>
    <rPh sb="18" eb="20">
      <t>ヘンコウ</t>
    </rPh>
    <phoneticPr fontId="1"/>
  </si>
  <si>
    <t>（該当の番号を記入すること、複数回答可）</t>
    <rPh sb="1" eb="3">
      <t>ガイトウ</t>
    </rPh>
    <rPh sb="4" eb="6">
      <t>バンゴウ</t>
    </rPh>
    <rPh sb="7" eb="9">
      <t>キニュウ</t>
    </rPh>
    <rPh sb="14" eb="16">
      <t>フクスウ</t>
    </rPh>
    <rPh sb="16" eb="18">
      <t>カイトウ</t>
    </rPh>
    <rPh sb="18" eb="19">
      <t>カ</t>
    </rPh>
    <phoneticPr fontId="1"/>
  </si>
  <si>
    <t>※以下のメールアドレスあてにデータで提出すること。データでの提出ができない場合は、郵送又は持参にて提出すること。</t>
    <rPh sb="18" eb="20">
      <t>テイシュツ</t>
    </rPh>
    <rPh sb="30" eb="32">
      <t>テイシュツ</t>
    </rPh>
    <rPh sb="37" eb="39">
      <t>バアイ</t>
    </rPh>
    <rPh sb="43" eb="44">
      <t>マタ</t>
    </rPh>
    <rPh sb="49" eb="51">
      <t>テイシュツ</t>
    </rPh>
    <phoneticPr fontId="1"/>
  </si>
  <si>
    <t>（以下にて行単位に未入力をチェック、「0」は未入力行である）</t>
    <rPh sb="1" eb="3">
      <t>イカ</t>
    </rPh>
    <rPh sb="5" eb="6">
      <t>ギョウ</t>
    </rPh>
    <rPh sb="6" eb="8">
      <t>タンイ</t>
    </rPh>
    <rPh sb="9" eb="12">
      <t>ミニュウリョク</t>
    </rPh>
    <rPh sb="22" eb="25">
      <t>ミニュウリョク</t>
    </rPh>
    <rPh sb="25" eb="26">
      <t>ギョウ</t>
    </rPh>
    <phoneticPr fontId="1"/>
  </si>
  <si>
    <r>
      <t>【備考】生ごみの自己処理量は「資源物」に含む。</t>
    </r>
    <r>
      <rPr>
        <sz val="9"/>
        <color rgb="FFFF0000"/>
        <rFont val="ＭＳ 明朝"/>
        <family val="1"/>
        <charset val="128"/>
      </rPr>
      <t>店頭回収量は「資源物」、「廃棄物（ごみ）」に含めないこと。</t>
    </r>
    <rPh sb="1" eb="3">
      <t>ビコウ</t>
    </rPh>
    <rPh sb="4" eb="5">
      <t>セイ</t>
    </rPh>
    <rPh sb="8" eb="10">
      <t>ジコ</t>
    </rPh>
    <rPh sb="10" eb="12">
      <t>ショリ</t>
    </rPh>
    <rPh sb="12" eb="13">
      <t>リョウ</t>
    </rPh>
    <rPh sb="15" eb="17">
      <t>シゲン</t>
    </rPh>
    <rPh sb="17" eb="18">
      <t>ブツ</t>
    </rPh>
    <rPh sb="20" eb="21">
      <t>フク</t>
    </rPh>
    <rPh sb="23" eb="25">
      <t>テントウ</t>
    </rPh>
    <rPh sb="25" eb="27">
      <t>カイシュウ</t>
    </rPh>
    <rPh sb="27" eb="28">
      <t>リョウ</t>
    </rPh>
    <rPh sb="30" eb="32">
      <t>シゲン</t>
    </rPh>
    <rPh sb="32" eb="33">
      <t>ブツ</t>
    </rPh>
    <rPh sb="36" eb="39">
      <t>ハイキブツ</t>
    </rPh>
    <rPh sb="45" eb="46">
      <t>フク</t>
    </rPh>
    <phoneticPr fontId="1"/>
  </si>
  <si>
    <t>　盛岡市廃棄物の減量及び適正処理等に関する条例第10条第３項の規定により、</t>
    <phoneticPr fontId="1"/>
  </si>
  <si>
    <t>の事業系一般廃棄物減量等計画の実施の状況について、次のとおり報告します。</t>
    <rPh sb="15" eb="17">
      <t>ジッシ</t>
    </rPh>
    <rPh sb="18" eb="20">
      <t>ジョウキョウ</t>
    </rPh>
    <rPh sb="30" eb="32">
      <t>ホウコク</t>
    </rPh>
    <phoneticPr fontId="1"/>
  </si>
  <si>
    <t>※1.廃蛍光管、廃乾電池、小型家電等、市が収集しているものを除く。
※2.資源化している場合は資源化量を記入すること。</t>
    <rPh sb="19" eb="20">
      <t>シ</t>
    </rPh>
    <rPh sb="52" eb="54">
      <t>キニュウ</t>
    </rPh>
    <phoneticPr fontId="1"/>
  </si>
  <si>
    <t>※以下のメールアドレスあてにデータで提出すること。データでの提出ができない場合は、郵送又は持参にて提出すること。</t>
    <phoneticPr fontId="1"/>
  </si>
  <si>
    <t>　盛岡市事業系一般廃棄物減量等計画書及び盛岡市事業系一般廃棄物減量等計画実施状況報告書を入力することで、品目毎に前年度実績と本年度計画の比較増減が出力されます。事業系一般廃棄物減量及び資源化方策の見直しにご活用ください。</t>
    <rPh sb="52" eb="54">
      <t>ヒンモク</t>
    </rPh>
    <rPh sb="54" eb="55">
      <t>ゴト</t>
    </rPh>
    <rPh sb="68" eb="70">
      <t>ヒカク</t>
    </rPh>
    <rPh sb="70" eb="72">
      <t>ゾウゲン</t>
    </rPh>
    <rPh sb="80" eb="82">
      <t>ジギョウ</t>
    </rPh>
    <rPh sb="82" eb="83">
      <t>ケイ</t>
    </rPh>
    <rPh sb="83" eb="85">
      <t>イッパン</t>
    </rPh>
    <rPh sb="85" eb="88">
      <t>ハイキブツ</t>
    </rPh>
    <rPh sb="88" eb="90">
      <t>ゲンリョウ</t>
    </rPh>
    <rPh sb="90" eb="91">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</si>
</sst>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00_ "/>
    <numFmt numFmtId="178" formatCode="0.0%"/>
    <numFmt numFmtId="179" formatCode="#,##0.0;[Red]\-#,##0.0"/>
    <numFmt numFmtId="180" formatCode="#,##0.0"/>
  </numFmts>
  <fonts count="4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name val="ＭＳ 明朝"/>
      <family val="1"/>
      <charset val="128"/>
    </font>
    <font>
      <sz val="10"/>
      <name val="ＭＳ 明朝"/>
      <family val="1"/>
      <charset val="128"/>
    </font>
    <font>
      <b/>
      <sz val="9"/>
      <color indexed="81"/>
      <name val="ＭＳ Ｐゴシック"/>
      <family val="3"/>
      <charset val="128"/>
    </font>
    <font>
      <sz val="8"/>
      <name val="ＭＳ 明朝"/>
      <family val="1"/>
      <charset val="128"/>
    </font>
    <font>
      <sz val="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ＭＳ Ｐゴシック"/>
      <family val="3"/>
      <charset val="128"/>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0"/>
      <color theme="1"/>
      <name val="ＭＳ Ｐゴシック"/>
      <family val="2"/>
      <charset val="128"/>
      <scheme val="minor"/>
    </font>
    <font>
      <sz val="6"/>
      <color theme="1"/>
      <name val="ＭＳ 明朝"/>
      <family val="1"/>
      <charset val="128"/>
    </font>
    <font>
      <sz val="7"/>
      <color theme="1"/>
      <name val="ＭＳ 明朝"/>
      <family val="1"/>
      <charset val="128"/>
    </font>
    <font>
      <sz val="11"/>
      <color theme="1"/>
      <name val="ＭＳ Ｐゴシック"/>
      <family val="2"/>
      <charset val="128"/>
      <scheme val="minor"/>
    </font>
    <font>
      <b/>
      <sz val="11"/>
      <color rgb="FFFA7D00"/>
      <name val="ＭＳ Ｐゴシック"/>
      <family val="2"/>
      <charset val="128"/>
      <scheme val="minor"/>
    </font>
    <font>
      <sz val="9"/>
      <color rgb="FFFF0000"/>
      <name val="ＭＳ 明朝"/>
      <family val="1"/>
      <charset val="128"/>
    </font>
    <font>
      <b/>
      <sz val="10"/>
      <name val="ＭＳ Ｐ明朝"/>
      <family val="1"/>
      <charset val="128"/>
    </font>
    <font>
      <b/>
      <sz val="10"/>
      <name val="ＭＳ 明朝"/>
      <family val="1"/>
      <charset val="128"/>
    </font>
    <font>
      <u/>
      <sz val="9"/>
      <color theme="1"/>
      <name val="ＭＳ 明朝"/>
      <family val="1"/>
      <charset val="128"/>
    </font>
    <font>
      <u/>
      <sz val="11"/>
      <color theme="10"/>
      <name val="ＭＳ Ｐゴシック"/>
      <family val="2"/>
      <charset val="128"/>
      <scheme val="minor"/>
    </font>
    <font>
      <u/>
      <sz val="9"/>
      <color theme="10"/>
      <name val="ＭＳ 明朝"/>
      <family val="1"/>
      <charset val="128"/>
    </font>
    <font>
      <sz val="8"/>
      <color theme="1"/>
      <name val="ＭＳ Ｐゴシック"/>
      <family val="2"/>
      <charset val="128"/>
      <scheme val="minor"/>
    </font>
    <font>
      <b/>
      <sz val="10"/>
      <color theme="1"/>
      <name val="ＭＳ 明朝"/>
      <family val="1"/>
      <charset val="128"/>
    </font>
    <font>
      <sz val="11"/>
      <name val="ＭＳ 明朝"/>
      <family val="1"/>
      <charset val="128"/>
    </font>
    <font>
      <sz val="10"/>
      <color rgb="FFFF0000"/>
      <name val="ＭＳ 明朝"/>
      <family val="1"/>
      <charset val="128"/>
    </font>
    <font>
      <sz val="9"/>
      <color indexed="81"/>
      <name val="MS P ゴシック"/>
      <family val="3"/>
      <charset val="128"/>
    </font>
    <font>
      <b/>
      <sz val="11"/>
      <color theme="1"/>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rgb="FFCCFFCC"/>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2F2F2"/>
      </patternFill>
    </fill>
    <fill>
      <patternFill patternType="solid">
        <fgColor rgb="FFCCECFF"/>
        <bgColor indexed="64"/>
      </patternFill>
    </fill>
    <fill>
      <patternFill patternType="solid">
        <fgColor rgb="FFFFCCFF"/>
        <bgColor indexed="64"/>
      </patternFill>
    </fill>
    <fill>
      <patternFill patternType="solid">
        <fgColor rgb="FFCCFFFF"/>
        <bgColor indexed="64"/>
      </patternFill>
    </fill>
    <fill>
      <patternFill patternType="solid">
        <fgColor rgb="FFE5FFE5"/>
        <bgColor indexed="64"/>
      </patternFill>
    </fill>
    <fill>
      <patternFill patternType="solid">
        <fgColor rgb="FFE1FFFF"/>
        <bgColor indexed="64"/>
      </patternFill>
    </fill>
    <fill>
      <patternFill patternType="solid">
        <fgColor rgb="FFFFFFCC"/>
        <bgColor indexed="64"/>
      </patternFill>
    </fill>
  </fills>
  <borders count="18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thin">
        <color indexed="64"/>
      </left>
      <right/>
      <top style="hair">
        <color theme="0" tint="-0.499984740745262"/>
      </top>
      <bottom style="thin">
        <color indexed="64"/>
      </bottom>
      <diagonal/>
    </border>
    <border>
      <left/>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theme="0" tint="-0.499984740745262"/>
      </bottom>
      <diagonal/>
    </border>
    <border>
      <left/>
      <right/>
      <top/>
      <bottom style="hair">
        <color theme="0" tint="-0.499984740745262"/>
      </bottom>
      <diagonal/>
    </border>
    <border>
      <left/>
      <right style="thin">
        <color indexed="64"/>
      </right>
      <top/>
      <bottom style="hair">
        <color theme="0" tint="-0.499984740745262"/>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theme="0" tint="-0.499984740745262"/>
      </right>
      <top style="thin">
        <color theme="0" tint="-0.499984740745262"/>
      </top>
      <bottom style="thin">
        <color theme="0" tint="-0.499984740745262"/>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diagonalDown="1">
      <left style="thin">
        <color indexed="64"/>
      </left>
      <right/>
      <top/>
      <bottom/>
      <diagonal style="thin">
        <color indexed="64"/>
      </diagonal>
    </border>
    <border>
      <left style="thin">
        <color rgb="FF7F7F7F"/>
      </left>
      <right style="thin">
        <color rgb="FF7F7F7F"/>
      </right>
      <top style="thin">
        <color rgb="FF7F7F7F"/>
      </top>
      <bottom style="thin">
        <color rgb="FF7F7F7F"/>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diagonalDown="1">
      <left/>
      <right/>
      <top/>
      <bottom/>
      <diagonal style="thin">
        <color auto="1"/>
      </diagonal>
    </border>
    <border diagonalDown="1">
      <left style="hair">
        <color auto="1"/>
      </left>
      <right style="hair">
        <color auto="1"/>
      </right>
      <top style="hair">
        <color auto="1"/>
      </top>
      <bottom style="hair">
        <color auto="1"/>
      </bottom>
      <diagonal style="thin">
        <color auto="1"/>
      </diagonal>
    </border>
    <border>
      <left style="thin">
        <color indexed="64"/>
      </left>
      <right style="hair">
        <color indexed="64"/>
      </right>
      <top/>
      <bottom style="hair">
        <color indexed="64"/>
      </bottom>
      <diagonal/>
    </border>
    <border diagonalDown="1">
      <left style="hair">
        <color indexed="64"/>
      </left>
      <right style="hair">
        <color indexed="64"/>
      </right>
      <top style="hair">
        <color indexed="64"/>
      </top>
      <bottom style="thin">
        <color indexed="64"/>
      </bottom>
      <diagonal style="thin">
        <color auto="1"/>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rgb="FF7F7F7F"/>
      </left>
      <right style="thin">
        <color rgb="FF7F7F7F"/>
      </right>
      <top style="medium">
        <color rgb="FF7F7F7F"/>
      </top>
      <bottom style="medium">
        <color rgb="FF7F7F7F"/>
      </bottom>
      <diagonal/>
    </border>
    <border>
      <left style="thin">
        <color rgb="FF7F7F7F"/>
      </left>
      <right style="thin">
        <color rgb="FF7F7F7F"/>
      </right>
      <top style="medium">
        <color rgb="FF7F7F7F"/>
      </top>
      <bottom style="medium">
        <color rgb="FF7F7F7F"/>
      </bottom>
      <diagonal/>
    </border>
    <border>
      <left style="thin">
        <color rgb="FF7F7F7F"/>
      </left>
      <right style="medium">
        <color rgb="FF7F7F7F"/>
      </right>
      <top style="medium">
        <color rgb="FF7F7F7F"/>
      </top>
      <bottom style="medium">
        <color rgb="FF7F7F7F"/>
      </bottom>
      <diagonal/>
    </border>
    <border>
      <left style="thin">
        <color indexed="64"/>
      </left>
      <right/>
      <top style="medium">
        <color rgb="FF7F7F7F"/>
      </top>
      <bottom style="thin">
        <color indexed="64"/>
      </bottom>
      <diagonal/>
    </border>
    <border>
      <left/>
      <right/>
      <top style="medium">
        <color rgb="FF7F7F7F"/>
      </top>
      <bottom style="thin">
        <color indexed="64"/>
      </bottom>
      <diagonal/>
    </border>
    <border>
      <left/>
      <right style="thin">
        <color indexed="64"/>
      </right>
      <top style="medium">
        <color rgb="FF7F7F7F"/>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style="medium">
        <color rgb="FF7F7F7F"/>
      </top>
      <bottom/>
      <diagonal style="thin">
        <color indexed="64"/>
      </diagonal>
    </border>
    <border diagonalDown="1">
      <left/>
      <right/>
      <top style="medium">
        <color rgb="FF7F7F7F"/>
      </top>
      <bottom/>
      <diagonal style="thin">
        <color indexed="64"/>
      </diagonal>
    </border>
    <border>
      <left/>
      <right style="hair">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hair">
        <color indexed="64"/>
      </left>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auto="1"/>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bottom style="double">
        <color indexed="64"/>
      </bottom>
      <diagonal/>
    </border>
    <border>
      <left/>
      <right style="hair">
        <color indexed="64"/>
      </right>
      <top/>
      <bottom style="double">
        <color indexed="64"/>
      </bottom>
      <diagonal/>
    </border>
    <border diagonalDown="1">
      <left style="hair">
        <color auto="1"/>
      </left>
      <right style="hair">
        <color auto="1"/>
      </right>
      <top style="medium">
        <color rgb="FF7F7F7F"/>
      </top>
      <bottom style="hair">
        <color auto="1"/>
      </bottom>
      <diagonal style="thin">
        <color auto="1"/>
      </diagonal>
    </border>
    <border>
      <left/>
      <right style="hair">
        <color indexed="64"/>
      </right>
      <top style="medium">
        <color rgb="FF7F7F7F"/>
      </top>
      <bottom/>
      <diagonal/>
    </border>
    <border>
      <left style="hair">
        <color indexed="64"/>
      </left>
      <right style="hair">
        <color indexed="64"/>
      </right>
      <top style="medium">
        <color rgb="FF7F7F7F"/>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right style="medium">
        <color indexed="64"/>
      </right>
      <top style="medium">
        <color rgb="FF7F7F7F"/>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double">
        <color indexed="64"/>
      </top>
      <bottom style="hair">
        <color indexed="64"/>
      </bottom>
      <diagonal/>
    </border>
    <border diagonalDown="1">
      <left style="hair">
        <color auto="1"/>
      </left>
      <right/>
      <top style="medium">
        <color rgb="FF7F7F7F"/>
      </top>
      <bottom style="hair">
        <color auto="1"/>
      </bottom>
      <diagonal style="thin">
        <color auto="1"/>
      </diagonal>
    </border>
    <border diagonalDown="1">
      <left style="hair">
        <color auto="1"/>
      </left>
      <right/>
      <top style="hair">
        <color auto="1"/>
      </top>
      <bottom style="hair">
        <color auto="1"/>
      </bottom>
      <diagonal style="thin">
        <color auto="1"/>
      </diagonal>
    </border>
    <border diagonalDown="1">
      <left style="hair">
        <color indexed="64"/>
      </left>
      <right/>
      <top style="hair">
        <color indexed="64"/>
      </top>
      <bottom style="thin">
        <color indexed="64"/>
      </bottom>
      <diagonal style="thin">
        <color auto="1"/>
      </diagonal>
    </border>
    <border>
      <left style="hair">
        <color indexed="64"/>
      </left>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diagonalDown="1">
      <left style="medium">
        <color auto="1"/>
      </left>
      <right style="hair">
        <color auto="1"/>
      </right>
      <top style="medium">
        <color rgb="FF7F7F7F"/>
      </top>
      <bottom style="hair">
        <color auto="1"/>
      </bottom>
      <diagonal style="thin">
        <color auto="1"/>
      </diagonal>
    </border>
    <border>
      <left style="hair">
        <color indexed="64"/>
      </left>
      <right style="medium">
        <color auto="1"/>
      </right>
      <top style="medium">
        <color rgb="FF7F7F7F"/>
      </top>
      <bottom/>
      <diagonal/>
    </border>
    <border diagonalDown="1">
      <left style="medium">
        <color auto="1"/>
      </left>
      <right style="hair">
        <color auto="1"/>
      </right>
      <top style="hair">
        <color auto="1"/>
      </top>
      <bottom style="hair">
        <color auto="1"/>
      </bottom>
      <diagonal style="thin">
        <color auto="1"/>
      </diagonal>
    </border>
    <border diagonalDown="1">
      <left style="medium">
        <color auto="1"/>
      </left>
      <right style="hair">
        <color indexed="64"/>
      </right>
      <top style="hair">
        <color indexed="64"/>
      </top>
      <bottom style="thin">
        <color indexed="64"/>
      </bottom>
      <diagonal style="thin">
        <color auto="1"/>
      </diagonal>
    </border>
    <border>
      <left style="medium">
        <color auto="1"/>
      </left>
      <right style="thin">
        <color indexed="64"/>
      </right>
      <top style="thin">
        <color indexed="64"/>
      </top>
      <bottom/>
      <diagonal/>
    </border>
    <border>
      <left style="medium">
        <color auto="1"/>
      </left>
      <right style="thin">
        <color indexed="64"/>
      </right>
      <top/>
      <bottom/>
      <diagonal/>
    </border>
    <border>
      <left style="medium">
        <color auto="1"/>
      </left>
      <right style="thin">
        <color indexed="64"/>
      </right>
      <top/>
      <bottom style="thin">
        <color indexed="64"/>
      </bottom>
      <diagonal/>
    </border>
    <border>
      <left style="medium">
        <color auto="1"/>
      </left>
      <right style="thin">
        <color indexed="64"/>
      </right>
      <top/>
      <bottom style="double">
        <color indexed="64"/>
      </bottom>
      <diagonal/>
    </border>
    <border>
      <left style="medium">
        <color auto="1"/>
      </left>
      <right style="hair">
        <color indexed="64"/>
      </right>
      <top style="hair">
        <color indexed="64"/>
      </top>
      <bottom style="medium">
        <color auto="1"/>
      </bottom>
      <diagonal/>
    </border>
    <border>
      <left style="hair">
        <color indexed="64"/>
      </left>
      <right style="hair">
        <color indexed="64"/>
      </right>
      <top style="hair">
        <color indexed="64"/>
      </top>
      <bottom style="medium">
        <color auto="1"/>
      </bottom>
      <diagonal/>
    </border>
    <border>
      <left style="hair">
        <color indexed="64"/>
      </left>
      <right/>
      <top style="hair">
        <color indexed="64"/>
      </top>
      <bottom style="medium">
        <color auto="1"/>
      </bottom>
      <diagonal/>
    </border>
    <border>
      <left style="hair">
        <color indexed="64"/>
      </left>
      <right/>
      <top/>
      <bottom style="medium">
        <color auto="1"/>
      </bottom>
      <diagonal/>
    </border>
    <border>
      <left/>
      <right style="hair">
        <color indexed="64"/>
      </right>
      <top/>
      <bottom style="medium">
        <color auto="1"/>
      </bottom>
      <diagonal/>
    </border>
    <border>
      <left style="hair">
        <color indexed="64"/>
      </left>
      <right style="thin">
        <color indexed="64"/>
      </right>
      <top style="hair">
        <color indexed="64"/>
      </top>
      <bottom style="medium">
        <color auto="1"/>
      </bottom>
      <diagonal/>
    </border>
    <border>
      <left style="thin">
        <color indexed="64"/>
      </left>
      <right style="hair">
        <color indexed="64"/>
      </right>
      <top style="hair">
        <color indexed="64"/>
      </top>
      <bottom style="medium">
        <color auto="1"/>
      </bottom>
      <diagonal/>
    </border>
    <border>
      <left style="hair">
        <color indexed="64"/>
      </left>
      <right style="medium">
        <color indexed="64"/>
      </right>
      <top style="hair">
        <color indexed="64"/>
      </top>
      <bottom style="medium">
        <color auto="1"/>
      </bottom>
      <diagonal/>
    </border>
    <border>
      <left/>
      <right style="hair">
        <color indexed="64"/>
      </right>
      <top style="hair">
        <color indexed="64"/>
      </top>
      <bottom style="medium">
        <color auto="1"/>
      </bottom>
      <diagonal/>
    </border>
    <border>
      <left style="thin">
        <color indexed="64"/>
      </left>
      <right/>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medium">
        <color indexed="64"/>
      </left>
      <right/>
      <top/>
      <bottom style="hair">
        <color indexed="64"/>
      </bottom>
      <diagonal/>
    </border>
    <border>
      <left style="thin">
        <color indexed="64"/>
      </left>
      <right style="hair">
        <color indexed="64"/>
      </right>
      <top/>
      <bottom style="double">
        <color indexed="64"/>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style="thin">
        <color auto="1"/>
      </right>
      <top style="thin">
        <color theme="0" tint="-0.499984740745262"/>
      </top>
      <bottom style="thin">
        <color theme="0" tint="-0.499984740745262"/>
      </bottom>
      <diagonal/>
    </border>
    <border>
      <left/>
      <right style="thin">
        <color indexed="64"/>
      </right>
      <top style="thin">
        <color theme="0" tint="-0.499984740745262"/>
      </top>
      <bottom style="thin">
        <color indexed="64"/>
      </bottom>
      <diagonal/>
    </border>
  </borders>
  <cellStyleXfs count="50">
    <xf numFmtId="0" fontId="0" fillId="0" borderId="0">
      <alignment vertical="center"/>
    </xf>
    <xf numFmtId="0" fontId="2" fillId="0" borderId="0"/>
    <xf numFmtId="177" fontId="4"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7" borderId="0" applyNumberFormat="0" applyBorder="0" applyAlignment="0" applyProtection="0">
      <alignment vertical="center"/>
    </xf>
    <xf numFmtId="0" fontId="9" fillId="16" borderId="0" applyNumberFormat="0" applyBorder="0" applyAlignment="0" applyProtection="0">
      <alignment vertical="center"/>
    </xf>
    <xf numFmtId="0" fontId="9" fillId="20" borderId="0" applyNumberFormat="0" applyBorder="0" applyAlignment="0" applyProtection="0">
      <alignment vertical="center"/>
    </xf>
    <xf numFmtId="0" fontId="10" fillId="0" borderId="0" applyNumberFormat="0" applyFill="0" applyBorder="0" applyAlignment="0" applyProtection="0">
      <alignment vertical="center"/>
    </xf>
    <xf numFmtId="0" fontId="11" fillId="21" borderId="13" applyNumberFormat="0" applyAlignment="0" applyProtection="0">
      <alignment vertical="center"/>
    </xf>
    <xf numFmtId="0" fontId="12" fillId="22" borderId="0" applyNumberFormat="0" applyBorder="0" applyAlignment="0" applyProtection="0">
      <alignment vertical="center"/>
    </xf>
    <xf numFmtId="0" fontId="4" fillId="23" borderId="14" applyNumberFormat="0" applyFont="0" applyAlignment="0" applyProtection="0">
      <alignment vertical="center"/>
    </xf>
    <xf numFmtId="0" fontId="13" fillId="0" borderId="15" applyNumberFormat="0" applyFill="0" applyAlignment="0" applyProtection="0">
      <alignment vertical="center"/>
    </xf>
    <xf numFmtId="0" fontId="14" fillId="3" borderId="0" applyNumberFormat="0" applyBorder="0" applyAlignment="0" applyProtection="0">
      <alignment vertical="center"/>
    </xf>
    <xf numFmtId="0" fontId="15" fillId="24" borderId="16" applyNumberFormat="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19" fillId="0" borderId="0" applyNumberFormat="0" applyFill="0" applyBorder="0" applyAlignment="0" applyProtection="0">
      <alignment vertical="center"/>
    </xf>
    <xf numFmtId="0" fontId="20" fillId="0" borderId="20" applyNumberFormat="0" applyFill="0" applyAlignment="0" applyProtection="0">
      <alignment vertical="center"/>
    </xf>
    <xf numFmtId="0" fontId="21" fillId="24" borderId="21" applyNumberFormat="0" applyAlignment="0" applyProtection="0">
      <alignment vertical="center"/>
    </xf>
    <xf numFmtId="0" fontId="22" fillId="0" borderId="0" applyNumberFormat="0" applyFill="0" applyBorder="0" applyAlignment="0" applyProtection="0">
      <alignment vertical="center"/>
    </xf>
    <xf numFmtId="0" fontId="23" fillId="11" borderId="16" applyNumberFormat="0" applyAlignment="0" applyProtection="0">
      <alignment vertical="center"/>
    </xf>
    <xf numFmtId="0" fontId="2" fillId="0" borderId="0">
      <alignment vertical="center"/>
    </xf>
    <xf numFmtId="0" fontId="2" fillId="0" borderId="0"/>
    <xf numFmtId="0" fontId="24" fillId="4" borderId="0" applyNumberFormat="0" applyBorder="0" applyAlignment="0" applyProtection="0">
      <alignment vertical="center"/>
    </xf>
    <xf numFmtId="38" fontId="33" fillId="0" borderId="0" applyFont="0" applyFill="0" applyBorder="0" applyAlignment="0" applyProtection="0">
      <alignment vertical="center"/>
    </xf>
    <xf numFmtId="0" fontId="34" fillId="25" borderId="60" applyNumberFormat="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cellStyleXfs>
  <cellXfs count="515">
    <xf numFmtId="0" fontId="0" fillId="0" borderId="0" xfId="0">
      <alignment vertical="center"/>
    </xf>
    <xf numFmtId="0" fontId="3" fillId="0" borderId="0" xfId="1" applyFont="1" applyAlignment="1">
      <alignment vertical="center" wrapText="1"/>
    </xf>
    <xf numFmtId="0" fontId="3" fillId="0" borderId="0" xfId="1" applyFont="1" applyAlignment="1">
      <alignment vertical="center"/>
    </xf>
    <xf numFmtId="0" fontId="26" fillId="0" borderId="0" xfId="0" applyFont="1">
      <alignment vertical="center"/>
    </xf>
    <xf numFmtId="0" fontId="26" fillId="0" borderId="4" xfId="0" applyFont="1" applyBorder="1" applyAlignment="1">
      <alignment horizontal="right" vertical="center"/>
    </xf>
    <xf numFmtId="0" fontId="26" fillId="0" borderId="1" xfId="0" applyFont="1" applyBorder="1">
      <alignment vertical="center"/>
    </xf>
    <xf numFmtId="0" fontId="27" fillId="0" borderId="0" xfId="0" applyFont="1">
      <alignment vertical="center"/>
    </xf>
    <xf numFmtId="0" fontId="26" fillId="0" borderId="0" xfId="0" applyFont="1" applyAlignment="1">
      <alignment horizontal="left" vertical="center"/>
    </xf>
    <xf numFmtId="0" fontId="29" fillId="0" borderId="12" xfId="0" applyFont="1" applyBorder="1">
      <alignment vertical="center"/>
    </xf>
    <xf numFmtId="0" fontId="28" fillId="0" borderId="0" xfId="0" applyFont="1">
      <alignment vertical="center"/>
    </xf>
    <xf numFmtId="0" fontId="28" fillId="0" borderId="0" xfId="0" applyFont="1" applyAlignment="1">
      <alignment horizontal="right" vertical="center"/>
    </xf>
    <xf numFmtId="0" fontId="38" fillId="0" borderId="0" xfId="0" applyFont="1" applyAlignment="1">
      <alignment horizontal="center" vertical="center"/>
    </xf>
    <xf numFmtId="0" fontId="28" fillId="0" borderId="0" xfId="0" applyFont="1" applyAlignment="1">
      <alignment horizontal="left" vertical="center" wrapText="1"/>
    </xf>
    <xf numFmtId="0" fontId="29" fillId="0" borderId="31" xfId="0" applyFont="1" applyBorder="1">
      <alignment vertical="center"/>
    </xf>
    <xf numFmtId="0" fontId="29" fillId="0" borderId="32" xfId="0" applyFont="1" applyBorder="1">
      <alignment vertical="center"/>
    </xf>
    <xf numFmtId="0" fontId="27" fillId="0" borderId="22" xfId="0" applyFont="1" applyBorder="1">
      <alignment vertical="center"/>
    </xf>
    <xf numFmtId="0" fontId="27" fillId="0" borderId="106" xfId="0" applyFont="1" applyBorder="1">
      <alignment vertical="center"/>
    </xf>
    <xf numFmtId="0" fontId="26" fillId="0" borderId="106" xfId="0" applyFont="1" applyBorder="1" applyProtection="1">
      <alignment vertical="center"/>
      <protection locked="0"/>
    </xf>
    <xf numFmtId="0" fontId="27" fillId="0" borderId="107" xfId="0" applyFont="1" applyBorder="1">
      <alignment vertical="center"/>
    </xf>
    <xf numFmtId="0" fontId="43" fillId="0" borderId="0" xfId="1" applyFont="1" applyAlignment="1">
      <alignment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26" fillId="0" borderId="12" xfId="0" applyFont="1" applyBorder="1" applyAlignment="1">
      <alignment horizontal="center" vertical="center"/>
    </xf>
    <xf numFmtId="0" fontId="26" fillId="0" borderId="11" xfId="0" applyFont="1" applyBorder="1" applyAlignment="1">
      <alignment horizontal="center" vertical="center"/>
    </xf>
    <xf numFmtId="0" fontId="40" fillId="0" borderId="0" xfId="49" applyFont="1" applyAlignment="1">
      <alignment horizontal="center" vertical="center"/>
    </xf>
    <xf numFmtId="0" fontId="35" fillId="0" borderId="5" xfId="0" applyFont="1" applyBorder="1" applyAlignment="1">
      <alignment horizontal="center" vertical="center" shrinkToFit="1"/>
    </xf>
    <xf numFmtId="2" fontId="27" fillId="28" borderId="22" xfId="0" applyNumberFormat="1" applyFont="1" applyFill="1" applyBorder="1" applyAlignment="1" applyProtection="1">
      <alignment horizontal="right" vertical="center"/>
      <protection locked="0"/>
    </xf>
    <xf numFmtId="0" fontId="41" fillId="28" borderId="22" xfId="0" applyFont="1" applyFill="1" applyBorder="1" applyAlignment="1">
      <alignment horizontal="right" vertical="center"/>
    </xf>
    <xf numFmtId="177" fontId="4" fillId="0" borderId="0" xfId="2" applyAlignment="1">
      <alignment horizontal="left" vertical="center"/>
    </xf>
    <xf numFmtId="0" fontId="29" fillId="0" borderId="0" xfId="0" applyFont="1" applyAlignment="1">
      <alignment horizontal="left" vertical="center"/>
    </xf>
    <xf numFmtId="0" fontId="29" fillId="0" borderId="8" xfId="0" applyFont="1" applyBorder="1" applyAlignment="1">
      <alignment horizontal="left" vertical="center"/>
    </xf>
    <xf numFmtId="0" fontId="27" fillId="28" borderId="22" xfId="0" applyFont="1" applyFill="1" applyBorder="1" applyAlignment="1" applyProtection="1">
      <alignment horizontal="left" vertical="center" shrinkToFit="1"/>
      <protection locked="0"/>
    </xf>
    <xf numFmtId="0" fontId="41" fillId="28" borderId="22" xfId="0" applyFont="1" applyFill="1" applyBorder="1" applyAlignment="1">
      <alignment horizontal="left" vertical="center" shrinkToFit="1"/>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105" xfId="0" applyFont="1" applyBorder="1" applyAlignment="1">
      <alignment horizontal="center" vertical="center"/>
    </xf>
    <xf numFmtId="0" fontId="27" fillId="0" borderId="54" xfId="0" applyFont="1" applyBorder="1" applyAlignment="1">
      <alignment horizontal="center" vertical="center"/>
    </xf>
    <xf numFmtId="0" fontId="26" fillId="0" borderId="2" xfId="0" applyFont="1" applyBorder="1" applyAlignment="1">
      <alignment horizontal="center" vertical="center"/>
    </xf>
    <xf numFmtId="0" fontId="29" fillId="0" borderId="33" xfId="0" applyFont="1" applyBorder="1" applyAlignment="1">
      <alignment horizontal="left" vertical="center"/>
    </xf>
    <xf numFmtId="176" fontId="26" fillId="28" borderId="0" xfId="0" applyNumberFormat="1" applyFont="1" applyFill="1" applyAlignment="1" applyProtection="1">
      <alignment horizontal="left" vertical="center"/>
      <protection locked="0"/>
    </xf>
    <xf numFmtId="49" fontId="26" fillId="28" borderId="0" xfId="0" applyNumberFormat="1" applyFont="1" applyFill="1" applyAlignment="1" applyProtection="1">
      <alignment horizontal="left" vertical="center" shrinkToFit="1"/>
      <protection locked="0"/>
    </xf>
    <xf numFmtId="0" fontId="29" fillId="0" borderId="12" xfId="0" applyFont="1" applyBorder="1" applyAlignment="1">
      <alignment horizontal="left" vertical="center"/>
    </xf>
    <xf numFmtId="0" fontId="29" fillId="0" borderId="11" xfId="0" applyFont="1" applyBorder="1" applyAlignment="1">
      <alignment horizontal="left" vertical="center"/>
    </xf>
    <xf numFmtId="0" fontId="27" fillId="0" borderId="55" xfId="0" applyFont="1" applyBorder="1" applyAlignment="1">
      <alignment horizontal="left" vertical="center"/>
    </xf>
    <xf numFmtId="0" fontId="26" fillId="0" borderId="34" xfId="0" applyFont="1" applyBorder="1" applyAlignment="1">
      <alignment horizontal="left" vertical="center"/>
    </xf>
    <xf numFmtId="0" fontId="29" fillId="0" borderId="2" xfId="0" applyFont="1" applyBorder="1" applyAlignment="1">
      <alignment horizontal="center" vertical="center"/>
    </xf>
    <xf numFmtId="0" fontId="29" fillId="0" borderId="10" xfId="0" applyFont="1" applyBorder="1" applyAlignment="1">
      <alignment horizontal="center" vertical="center"/>
    </xf>
    <xf numFmtId="177" fontId="4" fillId="0" borderId="8" xfId="2" applyBorder="1" applyAlignment="1">
      <alignment horizontal="left" vertical="center"/>
    </xf>
    <xf numFmtId="177" fontId="4" fillId="0" borderId="35" xfId="2" applyBorder="1" applyAlignment="1">
      <alignment horizontal="left" vertical="center"/>
    </xf>
    <xf numFmtId="177" fontId="4" fillId="0" borderId="36" xfId="2" applyBorder="1" applyAlignment="1">
      <alignment horizontal="left" vertical="center"/>
    </xf>
    <xf numFmtId="177" fontId="4" fillId="0" borderId="7" xfId="2" applyBorder="1" applyAlignment="1">
      <alignment horizontal="left" vertical="center"/>
    </xf>
    <xf numFmtId="0" fontId="29" fillId="0" borderId="12" xfId="0" applyFont="1" applyBorder="1" applyAlignment="1">
      <alignment horizontal="center" vertical="center"/>
    </xf>
    <xf numFmtId="0" fontId="27" fillId="28" borderId="23" xfId="0" applyFont="1" applyFill="1" applyBorder="1" applyAlignment="1" applyProtection="1">
      <alignment horizontal="right" vertical="center"/>
      <protection locked="0"/>
    </xf>
    <xf numFmtId="0" fontId="41" fillId="28" borderId="54" xfId="0" applyFont="1" applyFill="1" applyBorder="1" applyAlignment="1">
      <alignment horizontal="right" vertical="center"/>
    </xf>
    <xf numFmtId="0" fontId="29" fillId="28" borderId="12" xfId="0" applyFont="1" applyFill="1" applyBorder="1" applyAlignment="1" applyProtection="1">
      <alignment horizontal="left" vertical="center" shrinkToFit="1"/>
      <protection locked="0"/>
    </xf>
    <xf numFmtId="0" fontId="29" fillId="28" borderId="11" xfId="0" applyFont="1" applyFill="1" applyBorder="1" applyAlignment="1" applyProtection="1">
      <alignment horizontal="left" vertical="center" shrinkToFit="1"/>
      <protection locked="0"/>
    </xf>
    <xf numFmtId="0" fontId="29" fillId="28" borderId="2" xfId="0" applyFont="1" applyFill="1" applyBorder="1" applyAlignment="1" applyProtection="1">
      <alignment horizontal="left" vertical="center" shrinkToFit="1"/>
      <protection locked="0"/>
    </xf>
    <xf numFmtId="0" fontId="43" fillId="0" borderId="0" xfId="1" applyFont="1" applyAlignment="1">
      <alignment horizontal="left" vertical="center"/>
    </xf>
    <xf numFmtId="0" fontId="0" fillId="28" borderId="0" xfId="0" applyFill="1" applyAlignment="1" applyProtection="1">
      <alignment horizontal="left" vertical="center" shrinkToFit="1"/>
      <protection locked="0"/>
    </xf>
    <xf numFmtId="0" fontId="26" fillId="9" borderId="2" xfId="0" applyFont="1" applyFill="1" applyBorder="1" applyAlignment="1">
      <alignment horizontal="center" vertical="center"/>
    </xf>
    <xf numFmtId="0" fontId="26" fillId="28" borderId="0" xfId="0" applyFont="1" applyFill="1" applyAlignment="1" applyProtection="1">
      <alignment horizontal="right" vertical="center"/>
      <protection locked="0"/>
    </xf>
    <xf numFmtId="0" fontId="26" fillId="28" borderId="0" xfId="0" applyFont="1" applyFill="1" applyAlignment="1" applyProtection="1">
      <alignment horizontal="center" vertical="center" shrinkToFit="1"/>
      <protection locked="0"/>
    </xf>
    <xf numFmtId="0" fontId="26" fillId="0" borderId="0" xfId="0" applyFont="1" applyAlignment="1">
      <alignment horizontal="center" vertical="center"/>
    </xf>
    <xf numFmtId="38" fontId="29" fillId="28" borderId="12" xfId="46" applyFont="1" applyFill="1" applyBorder="1" applyAlignment="1" applyProtection="1">
      <alignment horizontal="right" vertical="center"/>
      <protection locked="0"/>
    </xf>
    <xf numFmtId="0" fontId="27" fillId="28" borderId="54" xfId="0" applyFont="1" applyFill="1" applyBorder="1" applyAlignment="1" applyProtection="1">
      <alignment horizontal="right" vertical="center"/>
      <protection locked="0"/>
    </xf>
    <xf numFmtId="0" fontId="29" fillId="28" borderId="37" xfId="0" applyFont="1" applyFill="1" applyBorder="1" applyAlignment="1" applyProtection="1">
      <alignment horizontal="center" vertical="center"/>
      <protection locked="0"/>
    </xf>
    <xf numFmtId="0" fontId="29" fillId="28" borderId="41" xfId="0" applyFont="1" applyFill="1" applyBorder="1" applyAlignment="1" applyProtection="1">
      <alignment horizontal="center" vertical="center"/>
      <protection locked="0"/>
    </xf>
    <xf numFmtId="2" fontId="29" fillId="28" borderId="12" xfId="0" applyNumberFormat="1" applyFont="1" applyFill="1" applyBorder="1" applyAlignment="1" applyProtection="1">
      <alignment horizontal="right" vertical="center"/>
      <protection locked="0"/>
    </xf>
    <xf numFmtId="0" fontId="29" fillId="0" borderId="25" xfId="0" applyFont="1" applyBorder="1" applyAlignment="1">
      <alignment horizontal="left" vertical="center"/>
    </xf>
    <xf numFmtId="0" fontId="29" fillId="0" borderId="26" xfId="0" applyFont="1" applyBorder="1" applyAlignment="1">
      <alignment horizontal="left" vertical="center"/>
    </xf>
    <xf numFmtId="0" fontId="30" fillId="0" borderId="25" xfId="0" applyFont="1" applyBorder="1" applyAlignment="1">
      <alignment horizontal="left" vertical="center"/>
    </xf>
    <xf numFmtId="0" fontId="30" fillId="0" borderId="26" xfId="0" applyFont="1" applyBorder="1" applyAlignment="1">
      <alignment horizontal="left" vertical="center"/>
    </xf>
    <xf numFmtId="0" fontId="4" fillId="28" borderId="28" xfId="0" applyFont="1" applyFill="1" applyBorder="1" applyAlignment="1" applyProtection="1">
      <alignment horizontal="left" vertical="center"/>
      <protection locked="0"/>
    </xf>
    <xf numFmtId="0" fontId="30" fillId="28" borderId="28" xfId="0" applyFont="1" applyFill="1" applyBorder="1" applyAlignment="1" applyProtection="1">
      <alignment horizontal="left" vertical="center"/>
      <protection locked="0"/>
    </xf>
    <xf numFmtId="0" fontId="30" fillId="28" borderId="29" xfId="0" applyFont="1" applyFill="1" applyBorder="1" applyAlignment="1" applyProtection="1">
      <alignment horizontal="left" vertical="center"/>
      <protection locked="0"/>
    </xf>
    <xf numFmtId="0" fontId="29" fillId="0" borderId="25" xfId="0" applyFont="1" applyBorder="1" applyAlignment="1">
      <alignment horizontal="righ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29" fillId="0" borderId="40" xfId="0" applyFont="1" applyBorder="1" applyAlignment="1">
      <alignment horizontal="left" vertical="center"/>
    </xf>
    <xf numFmtId="0" fontId="29" fillId="28" borderId="25" xfId="0" applyFont="1" applyFill="1" applyBorder="1" applyAlignment="1" applyProtection="1">
      <alignment horizontal="right" vertical="center"/>
      <protection locked="0"/>
    </xf>
    <xf numFmtId="2" fontId="29" fillId="28" borderId="31" xfId="0" applyNumberFormat="1" applyFont="1" applyFill="1" applyBorder="1" applyAlignment="1" applyProtection="1">
      <alignment horizontal="right" vertical="center"/>
      <protection locked="0"/>
    </xf>
    <xf numFmtId="0" fontId="29" fillId="28" borderId="31" xfId="0" applyFont="1" applyFill="1" applyBorder="1" applyAlignment="1" applyProtection="1">
      <alignment horizontal="right" vertical="center"/>
      <protection locked="0"/>
    </xf>
    <xf numFmtId="0" fontId="29" fillId="28" borderId="42" xfId="0" applyFont="1" applyFill="1" applyBorder="1" applyAlignment="1" applyProtection="1">
      <alignment horizontal="center" vertical="center"/>
      <protection locked="0"/>
    </xf>
    <xf numFmtId="0" fontId="27" fillId="0" borderId="56" xfId="0" applyFont="1" applyBorder="1" applyAlignment="1">
      <alignment horizontal="left" vertical="center"/>
    </xf>
    <xf numFmtId="0" fontId="26" fillId="0" borderId="34" xfId="0" applyFont="1" applyBorder="1" applyAlignment="1">
      <alignment horizontal="center" vertical="center" wrapText="1"/>
    </xf>
    <xf numFmtId="0" fontId="26" fillId="0" borderId="34" xfId="0" applyFont="1" applyBorder="1" applyAlignment="1">
      <alignment horizontal="center" vertical="center"/>
    </xf>
    <xf numFmtId="0" fontId="26" fillId="0" borderId="92" xfId="0" applyFont="1" applyBorder="1" applyAlignment="1">
      <alignment horizontal="center" vertical="center"/>
    </xf>
    <xf numFmtId="0" fontId="26" fillId="0" borderId="93" xfId="0" applyFont="1" applyBorder="1" applyAlignment="1">
      <alignment horizontal="center" vertical="center"/>
    </xf>
    <xf numFmtId="0" fontId="29" fillId="28" borderId="3" xfId="0" applyFont="1" applyFill="1" applyBorder="1" applyAlignment="1" applyProtection="1">
      <alignment horizontal="left" vertical="top" wrapText="1"/>
      <protection locked="0"/>
    </xf>
    <xf numFmtId="0" fontId="29" fillId="28" borderId="5" xfId="0" applyFont="1" applyFill="1" applyBorder="1" applyAlignment="1" applyProtection="1">
      <alignment horizontal="left" vertical="top" wrapText="1"/>
      <protection locked="0"/>
    </xf>
    <xf numFmtId="0" fontId="29" fillId="28" borderId="6" xfId="0" applyFont="1" applyFill="1" applyBorder="1" applyAlignment="1" applyProtection="1">
      <alignment horizontal="left" vertical="top" wrapText="1"/>
      <protection locked="0"/>
    </xf>
    <xf numFmtId="0" fontId="29" fillId="28" borderId="7" xfId="0" applyFont="1" applyFill="1" applyBorder="1" applyAlignment="1" applyProtection="1">
      <alignment horizontal="left" vertical="top" wrapText="1"/>
      <protection locked="0"/>
    </xf>
    <xf numFmtId="0" fontId="29" fillId="28" borderId="0" xfId="0" applyFont="1" applyFill="1" applyAlignment="1" applyProtection="1">
      <alignment horizontal="left" vertical="top" wrapText="1"/>
      <protection locked="0"/>
    </xf>
    <xf numFmtId="0" fontId="29" fillId="28" borderId="8" xfId="0" applyFont="1" applyFill="1" applyBorder="1" applyAlignment="1" applyProtection="1">
      <alignment horizontal="left" vertical="top" wrapText="1"/>
      <protection locked="0"/>
    </xf>
    <xf numFmtId="0" fontId="29" fillId="28" borderId="9" xfId="0" applyFont="1" applyFill="1" applyBorder="1" applyAlignment="1" applyProtection="1">
      <alignment horizontal="left" vertical="top" wrapText="1"/>
      <protection locked="0"/>
    </xf>
    <xf numFmtId="0" fontId="29" fillId="28" borderId="4" xfId="0" applyFont="1" applyFill="1" applyBorder="1" applyAlignment="1" applyProtection="1">
      <alignment horizontal="left" vertical="top" wrapText="1"/>
      <protection locked="0"/>
    </xf>
    <xf numFmtId="0" fontId="29" fillId="28" borderId="1" xfId="0" applyFont="1" applyFill="1" applyBorder="1" applyAlignment="1" applyProtection="1">
      <alignment horizontal="left" vertical="top" wrapText="1"/>
      <protection locked="0"/>
    </xf>
    <xf numFmtId="0" fontId="43" fillId="0" borderId="4" xfId="1" applyFont="1" applyBorder="1" applyAlignment="1">
      <alignment horizontal="left" vertical="center" wrapText="1"/>
    </xf>
    <xf numFmtId="0" fontId="27" fillId="0" borderId="11" xfId="0" applyFont="1" applyBorder="1" applyAlignment="1">
      <alignment horizontal="left" vertical="center" shrinkToFit="1"/>
    </xf>
    <xf numFmtId="0" fontId="27" fillId="0" borderId="2" xfId="0" applyFont="1" applyBorder="1" applyAlignment="1">
      <alignment horizontal="left" vertical="center" shrinkToFit="1"/>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28" xfId="0" applyFont="1" applyBorder="1" applyAlignment="1">
      <alignment horizontal="right" vertical="center"/>
    </xf>
    <xf numFmtId="0" fontId="26" fillId="28" borderId="4" xfId="0" applyFont="1" applyFill="1" applyBorder="1" applyAlignment="1" applyProtection="1">
      <alignment horizontal="left" vertical="center" shrinkToFit="1"/>
      <protection locked="0"/>
    </xf>
    <xf numFmtId="0" fontId="29" fillId="0" borderId="31" xfId="0" applyFont="1" applyBorder="1" applyAlignment="1">
      <alignment horizontal="left" vertical="center"/>
    </xf>
    <xf numFmtId="0" fontId="29" fillId="0" borderId="24" xfId="0" applyFont="1" applyBorder="1" applyAlignment="1">
      <alignment horizontal="left" vertical="center"/>
    </xf>
    <xf numFmtId="0" fontId="26" fillId="0" borderId="2" xfId="0" applyFont="1" applyBorder="1" applyAlignment="1">
      <alignment horizontal="center" vertical="center" wrapText="1"/>
    </xf>
    <xf numFmtId="177" fontId="4" fillId="0" borderId="9" xfId="2" applyBorder="1" applyAlignment="1">
      <alignment horizontal="left" vertical="center"/>
    </xf>
    <xf numFmtId="0" fontId="29" fillId="0" borderId="4" xfId="0" applyFont="1" applyBorder="1" applyAlignment="1">
      <alignment horizontal="left" vertical="center"/>
    </xf>
    <xf numFmtId="177" fontId="4" fillId="0" borderId="10" xfId="2" applyBorder="1" applyAlignment="1">
      <alignment horizontal="center" vertical="center"/>
    </xf>
    <xf numFmtId="177" fontId="4" fillId="0" borderId="12" xfId="2" applyBorder="1" applyAlignment="1">
      <alignment horizontal="center" vertical="center"/>
    </xf>
    <xf numFmtId="0" fontId="29" fillId="0" borderId="27" xfId="0" applyFont="1" applyBorder="1" applyAlignment="1">
      <alignment horizontal="left" vertical="center"/>
    </xf>
    <xf numFmtId="0" fontId="29" fillId="0" borderId="28" xfId="0" applyFont="1" applyBorder="1" applyAlignment="1">
      <alignment horizontal="left" vertical="center"/>
    </xf>
    <xf numFmtId="0" fontId="30" fillId="0" borderId="28" xfId="0" applyFont="1" applyBorder="1" applyAlignment="1">
      <alignment horizontal="left" vertical="center"/>
    </xf>
    <xf numFmtId="0" fontId="28" fillId="0" borderId="132" xfId="0" applyFont="1" applyBorder="1" applyAlignment="1">
      <alignment horizontal="center" vertical="center"/>
    </xf>
    <xf numFmtId="0" fontId="28" fillId="0" borderId="73" xfId="0" applyFont="1" applyBorder="1" applyAlignment="1">
      <alignment horizontal="center" vertical="center"/>
    </xf>
    <xf numFmtId="0" fontId="28" fillId="0" borderId="131" xfId="0" applyFont="1" applyBorder="1" applyAlignment="1">
      <alignment horizontal="center" vertical="center"/>
    </xf>
    <xf numFmtId="0" fontId="28" fillId="0" borderId="141" xfId="0" applyFont="1" applyBorder="1" applyAlignment="1">
      <alignment horizontal="center" vertical="center"/>
    </xf>
    <xf numFmtId="0" fontId="28" fillId="0" borderId="142" xfId="0" applyFont="1" applyBorder="1" applyAlignment="1">
      <alignment horizontal="center" vertical="center"/>
    </xf>
    <xf numFmtId="0" fontId="28" fillId="0" borderId="143" xfId="0" applyFont="1" applyBorder="1" applyAlignment="1">
      <alignment horizontal="center" vertical="center"/>
    </xf>
    <xf numFmtId="179" fontId="28" fillId="0" borderId="72" xfId="46" applyNumberFormat="1" applyFont="1" applyBorder="1" applyAlignment="1">
      <alignment horizontal="right" vertical="center"/>
    </xf>
    <xf numFmtId="179" fontId="28" fillId="0" borderId="73" xfId="46" applyNumberFormat="1" applyFont="1" applyBorder="1" applyAlignment="1">
      <alignment horizontal="right" vertical="center"/>
    </xf>
    <xf numFmtId="179" fontId="28" fillId="0" borderId="147" xfId="46" applyNumberFormat="1" applyFont="1" applyBorder="1" applyAlignment="1">
      <alignment horizontal="right" vertical="center"/>
    </xf>
    <xf numFmtId="179" fontId="28" fillId="0" borderId="142" xfId="46" applyNumberFormat="1" applyFont="1" applyBorder="1" applyAlignment="1">
      <alignment horizontal="right" vertical="center"/>
    </xf>
    <xf numFmtId="179" fontId="28" fillId="0" borderId="111" xfId="46" applyNumberFormat="1" applyFont="1" applyBorder="1" applyAlignment="1">
      <alignment horizontal="center" vertical="center"/>
    </xf>
    <xf numFmtId="179" fontId="28" fillId="0" borderId="112" xfId="46" applyNumberFormat="1" applyFont="1" applyBorder="1" applyAlignment="1">
      <alignment horizontal="center" vertical="center"/>
    </xf>
    <xf numFmtId="179" fontId="28" fillId="0" borderId="144" xfId="46" applyNumberFormat="1" applyFont="1" applyBorder="1" applyAlignment="1">
      <alignment horizontal="center" vertical="center"/>
    </xf>
    <xf numFmtId="179" fontId="28" fillId="0" borderId="145" xfId="46" applyNumberFormat="1" applyFont="1" applyBorder="1" applyAlignment="1">
      <alignment horizontal="center" vertical="center"/>
    </xf>
    <xf numFmtId="0" fontId="28" fillId="0" borderId="74" xfId="0" applyFont="1" applyBorder="1" applyAlignment="1">
      <alignment horizontal="center" vertical="center"/>
    </xf>
    <xf numFmtId="0" fontId="28" fillId="0" borderId="146" xfId="0" applyFont="1" applyBorder="1" applyAlignment="1">
      <alignment horizontal="center" vertical="center"/>
    </xf>
    <xf numFmtId="0" fontId="28" fillId="26" borderId="137" xfId="0" applyFont="1" applyFill="1" applyBorder="1" applyAlignment="1">
      <alignment horizontal="center" vertical="center" textRotation="255"/>
    </xf>
    <xf numFmtId="0" fontId="28" fillId="26" borderId="138" xfId="0" applyFont="1" applyFill="1" applyBorder="1" applyAlignment="1">
      <alignment horizontal="center" vertical="center" textRotation="255"/>
    </xf>
    <xf numFmtId="0" fontId="28" fillId="26" borderId="140" xfId="0" applyFont="1" applyFill="1" applyBorder="1" applyAlignment="1">
      <alignment horizontal="center" vertical="center" textRotation="255"/>
    </xf>
    <xf numFmtId="0" fontId="28" fillId="0" borderId="96" xfId="0" applyFont="1" applyBorder="1" applyAlignment="1">
      <alignment horizontal="center" vertical="center"/>
    </xf>
    <xf numFmtId="0" fontId="28" fillId="0" borderId="98" xfId="0" applyFont="1" applyBorder="1" applyAlignment="1">
      <alignment horizontal="center" vertical="center"/>
    </xf>
    <xf numFmtId="179" fontId="28" fillId="0" borderId="70" xfId="46" applyNumberFormat="1" applyFont="1" applyBorder="1" applyAlignment="1">
      <alignment horizontal="right" vertical="center"/>
    </xf>
    <xf numFmtId="179" fontId="28" fillId="0" borderId="50" xfId="46" applyNumberFormat="1" applyFont="1" applyBorder="1" applyAlignment="1">
      <alignment horizontal="right" vertical="center"/>
    </xf>
    <xf numFmtId="179" fontId="28" fillId="0" borderId="113" xfId="46" applyNumberFormat="1" applyFont="1" applyBorder="1" applyAlignment="1">
      <alignment horizontal="center" vertical="center"/>
    </xf>
    <xf numFmtId="179" fontId="28" fillId="0" borderId="114" xfId="46" applyNumberFormat="1" applyFont="1" applyBorder="1" applyAlignment="1">
      <alignment horizontal="center" vertical="center"/>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8" fillId="0" borderId="62" xfId="0" applyFont="1" applyBorder="1" applyAlignment="1">
      <alignment horizontal="center" vertical="center" textRotation="255"/>
    </xf>
    <xf numFmtId="0" fontId="28" fillId="0" borderId="71" xfId="0" applyFont="1" applyBorder="1" applyAlignment="1">
      <alignment horizontal="center" vertical="center" textRotation="255"/>
    </xf>
    <xf numFmtId="0" fontId="28" fillId="28" borderId="45" xfId="0" applyFont="1" applyFill="1" applyBorder="1" applyAlignment="1" applyProtection="1">
      <alignment horizontal="left" vertical="center" wrapText="1" shrinkToFit="1"/>
      <protection locked="0"/>
    </xf>
    <xf numFmtId="0" fontId="28" fillId="28" borderId="58" xfId="0" applyFont="1" applyFill="1" applyBorder="1" applyAlignment="1" applyProtection="1">
      <alignment horizontal="left" vertical="center" wrapText="1" shrinkToFit="1"/>
      <protection locked="0"/>
    </xf>
    <xf numFmtId="179" fontId="28" fillId="28" borderId="44" xfId="46" applyNumberFormat="1" applyFont="1" applyFill="1" applyBorder="1" applyAlignment="1" applyProtection="1">
      <alignment horizontal="right" vertical="center"/>
      <protection locked="0"/>
    </xf>
    <xf numFmtId="179" fontId="28" fillId="28" borderId="45" xfId="46" applyNumberFormat="1" applyFont="1" applyFill="1" applyBorder="1" applyAlignment="1" applyProtection="1">
      <alignment horizontal="right" vertical="center"/>
      <protection locked="0"/>
    </xf>
    <xf numFmtId="179" fontId="28" fillId="28" borderId="58" xfId="46" applyNumberFormat="1" applyFont="1" applyFill="1" applyBorder="1" applyAlignment="1" applyProtection="1">
      <alignment horizontal="center" vertical="center"/>
      <protection locked="0"/>
    </xf>
    <xf numFmtId="179" fontId="28" fillId="28" borderId="62" xfId="46" applyNumberFormat="1" applyFont="1" applyFill="1" applyBorder="1" applyAlignment="1" applyProtection="1">
      <alignment horizontal="center" vertical="center"/>
      <protection locked="0"/>
    </xf>
    <xf numFmtId="0" fontId="28" fillId="28" borderId="45" xfId="0" applyFont="1" applyFill="1" applyBorder="1" applyAlignment="1" applyProtection="1">
      <alignment horizontal="left" vertical="center" wrapText="1"/>
      <protection locked="0"/>
    </xf>
    <xf numFmtId="0" fontId="28" fillId="28" borderId="46" xfId="0" applyFont="1" applyFill="1" applyBorder="1" applyAlignment="1" applyProtection="1">
      <alignment horizontal="left" vertical="center" wrapText="1"/>
      <protection locked="0"/>
    </xf>
    <xf numFmtId="179" fontId="28" fillId="28" borderId="62" xfId="46" applyNumberFormat="1" applyFont="1" applyFill="1" applyBorder="1" applyAlignment="1" applyProtection="1">
      <alignment horizontal="right" vertical="center"/>
      <protection locked="0"/>
    </xf>
    <xf numFmtId="0" fontId="28" fillId="28" borderId="50" xfId="0" applyFont="1" applyFill="1" applyBorder="1" applyAlignment="1" applyProtection="1">
      <alignment horizontal="left" vertical="center" wrapText="1" shrinkToFit="1"/>
      <protection locked="0"/>
    </xf>
    <xf numFmtId="0" fontId="28" fillId="28" borderId="77" xfId="0" applyFont="1" applyFill="1" applyBorder="1" applyAlignment="1" applyProtection="1">
      <alignment horizontal="left" vertical="center" wrapText="1" shrinkToFit="1"/>
      <protection locked="0"/>
    </xf>
    <xf numFmtId="179" fontId="28" fillId="28" borderId="70" xfId="46" applyNumberFormat="1" applyFont="1" applyFill="1" applyBorder="1" applyAlignment="1" applyProtection="1">
      <alignment horizontal="right" vertical="center"/>
      <protection locked="0"/>
    </xf>
    <xf numFmtId="179" fontId="28" fillId="28" borderId="50" xfId="46" applyNumberFormat="1" applyFont="1" applyFill="1" applyBorder="1" applyAlignment="1" applyProtection="1">
      <alignment horizontal="right" vertical="center"/>
      <protection locked="0"/>
    </xf>
    <xf numFmtId="179" fontId="28" fillId="28" borderId="110" xfId="46" applyNumberFormat="1" applyFont="1" applyFill="1" applyBorder="1" applyAlignment="1" applyProtection="1">
      <alignment horizontal="center" vertical="center"/>
      <protection locked="0"/>
    </xf>
    <xf numFmtId="179" fontId="28" fillId="28" borderId="91" xfId="46" applyNumberFormat="1" applyFont="1" applyFill="1" applyBorder="1" applyAlignment="1" applyProtection="1">
      <alignment horizontal="center" vertical="center"/>
      <protection locked="0"/>
    </xf>
    <xf numFmtId="0" fontId="28" fillId="28" borderId="50" xfId="0" applyFont="1" applyFill="1" applyBorder="1" applyAlignment="1" applyProtection="1">
      <alignment horizontal="left" vertical="center" wrapText="1"/>
      <protection locked="0"/>
    </xf>
    <xf numFmtId="0" fontId="28" fillId="28" borderId="51" xfId="0" applyFont="1" applyFill="1" applyBorder="1" applyAlignment="1" applyProtection="1">
      <alignment horizontal="left" vertical="center" wrapText="1"/>
      <protection locked="0"/>
    </xf>
    <xf numFmtId="179" fontId="28" fillId="28" borderId="71" xfId="46" applyNumberFormat="1" applyFont="1" applyFill="1" applyBorder="1" applyAlignment="1" applyProtection="1">
      <alignment horizontal="right" vertical="center"/>
      <protection locked="0"/>
    </xf>
    <xf numFmtId="0" fontId="28" fillId="0" borderId="127" xfId="0" applyFont="1" applyBorder="1" applyAlignment="1">
      <alignment horizontal="center" vertical="center"/>
    </xf>
    <xf numFmtId="0" fontId="28" fillId="0" borderId="148" xfId="0" applyFont="1" applyBorder="1" applyAlignment="1">
      <alignment horizontal="center" vertical="center"/>
    </xf>
    <xf numFmtId="179" fontId="28" fillId="0" borderId="75" xfId="46" applyNumberFormat="1" applyFont="1" applyBorder="1" applyAlignment="1">
      <alignment horizontal="right" vertical="center"/>
    </xf>
    <xf numFmtId="179" fontId="28" fillId="0" borderId="149" xfId="46" applyNumberFormat="1" applyFont="1" applyBorder="1" applyAlignment="1">
      <alignment horizontal="right" vertical="center"/>
    </xf>
    <xf numFmtId="0" fontId="28" fillId="0" borderId="126" xfId="0" applyFont="1" applyBorder="1" applyAlignment="1">
      <alignment horizontal="center" vertical="center"/>
    </xf>
    <xf numFmtId="179" fontId="28" fillId="0" borderId="71" xfId="46" applyNumberFormat="1" applyFont="1" applyBorder="1" applyAlignment="1">
      <alignment horizontal="right" vertical="center"/>
    </xf>
    <xf numFmtId="0" fontId="28" fillId="28" borderId="123" xfId="0" applyFont="1" applyFill="1" applyBorder="1" applyAlignment="1" applyProtection="1">
      <alignment horizontal="left" vertical="center" wrapText="1"/>
      <protection locked="0"/>
    </xf>
    <xf numFmtId="0" fontId="28" fillId="28" borderId="126" xfId="0" applyFont="1" applyFill="1" applyBorder="1" applyAlignment="1" applyProtection="1">
      <alignment horizontal="left" vertical="center" wrapText="1"/>
      <protection locked="0"/>
    </xf>
    <xf numFmtId="0" fontId="28" fillId="28" borderId="45" xfId="0" applyFont="1" applyFill="1" applyBorder="1" applyAlignment="1" applyProtection="1">
      <alignment horizontal="center" vertical="center"/>
      <protection locked="0"/>
    </xf>
    <xf numFmtId="0" fontId="28" fillId="28" borderId="79" xfId="0" applyFont="1" applyFill="1" applyBorder="1" applyAlignment="1" applyProtection="1">
      <alignment horizontal="center" vertical="center"/>
      <protection locked="0"/>
    </xf>
    <xf numFmtId="179" fontId="28" fillId="28" borderId="64" xfId="46" applyNumberFormat="1" applyFont="1" applyFill="1" applyBorder="1" applyAlignment="1" applyProtection="1">
      <alignment horizontal="right" vertical="center"/>
      <protection locked="0"/>
    </xf>
    <xf numFmtId="179" fontId="28" fillId="28" borderId="42" xfId="46" applyNumberFormat="1" applyFont="1" applyFill="1" applyBorder="1" applyAlignment="1" applyProtection="1">
      <alignment horizontal="right" vertical="center"/>
      <protection locked="0"/>
    </xf>
    <xf numFmtId="179" fontId="28" fillId="28" borderId="57" xfId="46" applyNumberFormat="1" applyFont="1" applyFill="1" applyBorder="1" applyAlignment="1" applyProtection="1">
      <alignment horizontal="center" vertical="center"/>
      <protection locked="0"/>
    </xf>
    <xf numFmtId="179" fontId="28" fillId="28" borderId="64" xfId="46" applyNumberFormat="1" applyFont="1" applyFill="1" applyBorder="1" applyAlignment="1" applyProtection="1">
      <alignment horizontal="center" vertical="center"/>
      <protection locked="0"/>
    </xf>
    <xf numFmtId="0" fontId="28" fillId="28" borderId="42" xfId="0" applyFont="1" applyFill="1" applyBorder="1" applyAlignment="1" applyProtection="1">
      <alignment horizontal="left" vertical="center" wrapText="1"/>
      <protection locked="0"/>
    </xf>
    <xf numFmtId="0" fontId="28" fillId="28" borderId="122" xfId="0" applyFont="1" applyFill="1" applyBorder="1" applyAlignment="1" applyProtection="1">
      <alignment horizontal="left" vertical="center" wrapText="1"/>
      <protection locked="0"/>
    </xf>
    <xf numFmtId="0" fontId="28" fillId="0" borderId="62" xfId="0" applyFont="1" applyBorder="1" applyAlignment="1">
      <alignment horizontal="left" vertical="center" shrinkToFit="1"/>
    </xf>
    <xf numFmtId="0" fontId="28" fillId="0" borderId="45" xfId="0" applyFont="1" applyBorder="1" applyAlignment="1">
      <alignment horizontal="left" vertical="center" shrinkToFit="1"/>
    </xf>
    <xf numFmtId="0" fontId="28" fillId="0" borderId="58" xfId="0" applyFont="1" applyBorder="1" applyAlignment="1">
      <alignment horizontal="left" vertical="center" shrinkToFit="1"/>
    </xf>
    <xf numFmtId="0" fontId="28" fillId="0" borderId="64" xfId="0" applyFont="1" applyBorder="1" applyAlignment="1">
      <alignment horizontal="left" vertical="center" shrinkToFit="1"/>
    </xf>
    <xf numFmtId="0" fontId="28" fillId="0" borderId="42" xfId="0" applyFont="1" applyBorder="1" applyAlignment="1">
      <alignment horizontal="left" vertical="center" shrinkToFit="1"/>
    </xf>
    <xf numFmtId="0" fontId="28" fillId="0" borderId="57" xfId="0" applyFont="1" applyBorder="1" applyAlignment="1">
      <alignment horizontal="left" vertical="center" shrinkToFit="1"/>
    </xf>
    <xf numFmtId="179" fontId="28" fillId="28" borderId="41" xfId="46" applyNumberFormat="1" applyFont="1" applyFill="1" applyBorder="1" applyAlignment="1" applyProtection="1">
      <alignment horizontal="right" vertical="center"/>
      <protection locked="0"/>
    </xf>
    <xf numFmtId="0" fontId="28" fillId="28" borderId="43" xfId="0" applyFont="1" applyFill="1" applyBorder="1" applyAlignment="1" applyProtection="1">
      <alignment horizontal="left" vertical="center" wrapText="1"/>
      <protection locked="0"/>
    </xf>
    <xf numFmtId="0" fontId="28" fillId="28" borderId="42" xfId="0" applyFont="1" applyFill="1" applyBorder="1" applyAlignment="1" applyProtection="1">
      <alignment horizontal="center" vertical="center"/>
      <protection locked="0"/>
    </xf>
    <xf numFmtId="0" fontId="28" fillId="27" borderId="137" xfId="0" applyFont="1" applyFill="1" applyBorder="1" applyAlignment="1">
      <alignment horizontal="center" vertical="center" textRotation="255"/>
    </xf>
    <xf numFmtId="0" fontId="28" fillId="27" borderId="138" xfId="0" applyFont="1" applyFill="1" applyBorder="1" applyAlignment="1">
      <alignment horizontal="center" vertical="center" textRotation="255"/>
    </xf>
    <xf numFmtId="0" fontId="28" fillId="27" borderId="139" xfId="0" applyFont="1" applyFill="1" applyBorder="1" applyAlignment="1">
      <alignment horizontal="center" vertical="center" textRotation="255"/>
    </xf>
    <xf numFmtId="0" fontId="28" fillId="28" borderId="52" xfId="0" applyFont="1" applyFill="1" applyBorder="1" applyAlignment="1" applyProtection="1">
      <alignment horizontal="center" vertical="center"/>
      <protection locked="0"/>
    </xf>
    <xf numFmtId="0" fontId="28" fillId="0" borderId="64" xfId="0" applyFont="1" applyBorder="1" applyAlignment="1">
      <alignment horizontal="center" vertical="center" textRotation="255"/>
    </xf>
    <xf numFmtId="0" fontId="28" fillId="0" borderId="100" xfId="0" applyFont="1" applyBorder="1" applyAlignment="1">
      <alignment horizontal="left" vertical="center" wrapText="1"/>
    </xf>
    <xf numFmtId="0" fontId="28" fillId="0" borderId="5" xfId="0" applyFont="1" applyBorder="1" applyAlignment="1">
      <alignment horizontal="left" vertical="center" wrapText="1"/>
    </xf>
    <xf numFmtId="0" fontId="28" fillId="0" borderId="76" xfId="0" applyFont="1" applyBorder="1" applyAlignment="1">
      <alignment horizontal="left" vertical="center" wrapText="1"/>
    </xf>
    <xf numFmtId="0" fontId="28" fillId="0" borderId="102" xfId="0" applyFont="1" applyBorder="1" applyAlignment="1">
      <alignment horizontal="left" vertical="center" wrapText="1"/>
    </xf>
    <xf numFmtId="179" fontId="28" fillId="28" borderId="30" xfId="46" applyNumberFormat="1" applyFont="1" applyFill="1" applyBorder="1" applyAlignment="1" applyProtection="1">
      <alignment horizontal="right" vertical="center"/>
      <protection locked="0"/>
    </xf>
    <xf numFmtId="179" fontId="28" fillId="28" borderId="31" xfId="46" applyNumberFormat="1" applyFont="1" applyFill="1" applyBorder="1" applyAlignment="1" applyProtection="1">
      <alignment horizontal="right" vertical="center"/>
      <protection locked="0"/>
    </xf>
    <xf numFmtId="179" fontId="28" fillId="28" borderId="104" xfId="46" applyNumberFormat="1" applyFont="1" applyFill="1" applyBorder="1" applyAlignment="1" applyProtection="1">
      <alignment horizontal="right" vertical="center"/>
      <protection locked="0"/>
    </xf>
    <xf numFmtId="179" fontId="28" fillId="28" borderId="61" xfId="46" applyNumberFormat="1" applyFont="1" applyFill="1" applyBorder="1" applyAlignment="1" applyProtection="1">
      <alignment horizontal="right" vertical="center"/>
      <protection locked="0"/>
    </xf>
    <xf numFmtId="0" fontId="28" fillId="0" borderId="77" xfId="0" applyFont="1" applyBorder="1" applyAlignment="1">
      <alignment horizontal="left" vertical="center" shrinkToFit="1"/>
    </xf>
    <xf numFmtId="0" fontId="28" fillId="0" borderId="36" xfId="0" applyFont="1" applyBorder="1" applyAlignment="1">
      <alignment horizontal="left" vertical="center" shrinkToFit="1"/>
    </xf>
    <xf numFmtId="0" fontId="28" fillId="0" borderId="76" xfId="0" applyFont="1" applyBorder="1" applyAlignment="1">
      <alignment horizontal="left" vertical="center" shrinkToFit="1"/>
    </xf>
    <xf numFmtId="0" fontId="28" fillId="0" borderId="102" xfId="0" applyFont="1" applyBorder="1" applyAlignment="1">
      <alignment horizontal="left" vertical="center" shrinkToFit="1"/>
    </xf>
    <xf numFmtId="0" fontId="28" fillId="0" borderId="4" xfId="0" applyFont="1" applyBorder="1" applyAlignment="1">
      <alignment horizontal="center" vertical="center"/>
    </xf>
    <xf numFmtId="179" fontId="28" fillId="0" borderId="47" xfId="46" applyNumberFormat="1" applyFont="1" applyBorder="1" applyAlignment="1">
      <alignment horizontal="right" vertical="center"/>
    </xf>
    <xf numFmtId="179" fontId="28" fillId="0" borderId="48" xfId="46" applyNumberFormat="1" applyFont="1" applyBorder="1" applyAlignment="1">
      <alignment horizontal="right" vertical="center"/>
    </xf>
    <xf numFmtId="179" fontId="28" fillId="0" borderId="108" xfId="46" applyNumberFormat="1" applyFont="1" applyBorder="1" applyAlignment="1">
      <alignment horizontal="center" vertical="center"/>
    </xf>
    <xf numFmtId="179" fontId="28" fillId="0" borderId="109" xfId="46" applyNumberFormat="1" applyFont="1" applyBorder="1" applyAlignment="1">
      <alignment horizontal="center" vertic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124" xfId="0" applyFont="1" applyBorder="1" applyAlignment="1">
      <alignment horizontal="center" vertical="center"/>
    </xf>
    <xf numFmtId="179" fontId="28" fillId="0" borderId="63" xfId="46" applyNumberFormat="1" applyFont="1" applyBorder="1" applyAlignment="1">
      <alignment horizontal="right" vertical="center"/>
    </xf>
    <xf numFmtId="179" fontId="28" fillId="28" borderId="78" xfId="46" applyNumberFormat="1" applyFont="1" applyFill="1" applyBorder="1" applyAlignment="1" applyProtection="1">
      <alignment horizontal="right" vertical="center"/>
      <protection locked="0"/>
    </xf>
    <xf numFmtId="179" fontId="28" fillId="28" borderId="79" xfId="46" applyNumberFormat="1" applyFont="1" applyFill="1" applyBorder="1" applyAlignment="1" applyProtection="1">
      <alignment horizontal="right" vertical="center"/>
      <protection locked="0"/>
    </xf>
    <xf numFmtId="0" fontId="28" fillId="28" borderId="79" xfId="0" applyFont="1" applyFill="1" applyBorder="1" applyAlignment="1" applyProtection="1">
      <alignment horizontal="left" vertical="center" wrapText="1"/>
      <protection locked="0"/>
    </xf>
    <xf numFmtId="0" fontId="28" fillId="28" borderId="80" xfId="0" applyFont="1" applyFill="1" applyBorder="1" applyAlignment="1" applyProtection="1">
      <alignment horizontal="left" vertical="center" wrapText="1"/>
      <protection locked="0"/>
    </xf>
    <xf numFmtId="0" fontId="28" fillId="0" borderId="36" xfId="0" applyFont="1" applyBorder="1" applyAlignment="1">
      <alignment horizontal="center" vertical="center" textRotation="255"/>
    </xf>
    <xf numFmtId="0" fontId="28" fillId="0" borderId="0" xfId="0" applyFont="1" applyAlignment="1">
      <alignment horizontal="center" vertical="center" textRotation="255"/>
    </xf>
    <xf numFmtId="0" fontId="28" fillId="0" borderId="98" xfId="0" applyFont="1" applyBorder="1" applyAlignment="1">
      <alignment horizontal="center" vertical="center" textRotation="255"/>
    </xf>
    <xf numFmtId="0" fontId="28" fillId="0" borderId="62" xfId="0" applyFont="1" applyBorder="1" applyAlignment="1">
      <alignment horizontal="left" vertical="center" wrapText="1"/>
    </xf>
    <xf numFmtId="0" fontId="28" fillId="0" borderId="45" xfId="0" applyFont="1" applyBorder="1" applyAlignment="1">
      <alignment horizontal="left" vertical="center"/>
    </xf>
    <xf numFmtId="0" fontId="28" fillId="0" borderId="58" xfId="0" applyFont="1" applyBorder="1" applyAlignment="1">
      <alignment horizontal="left" vertical="center"/>
    </xf>
    <xf numFmtId="0" fontId="28" fillId="0" borderId="62" xfId="0" applyFont="1" applyBorder="1" applyAlignment="1">
      <alignment horizontal="left" vertical="center"/>
    </xf>
    <xf numFmtId="179" fontId="28" fillId="28" borderId="69" xfId="46" applyNumberFormat="1" applyFont="1" applyFill="1" applyBorder="1" applyAlignment="1" applyProtection="1">
      <alignment horizontal="right" vertical="center"/>
      <protection locked="0"/>
    </xf>
    <xf numFmtId="179" fontId="28" fillId="28" borderId="52" xfId="46" applyNumberFormat="1" applyFont="1" applyFill="1" applyBorder="1" applyAlignment="1" applyProtection="1">
      <alignment horizontal="right" vertical="center"/>
      <protection locked="0"/>
    </xf>
    <xf numFmtId="0" fontId="28" fillId="28" borderId="52" xfId="0" applyFont="1" applyFill="1" applyBorder="1" applyAlignment="1" applyProtection="1">
      <alignment horizontal="left" vertical="center" wrapText="1"/>
      <protection locked="0"/>
    </xf>
    <xf numFmtId="0" fontId="28" fillId="28" borderId="125" xfId="0" applyFont="1" applyFill="1" applyBorder="1" applyAlignment="1" applyProtection="1">
      <alignment horizontal="left" vertical="center" wrapText="1"/>
      <protection locked="0"/>
    </xf>
    <xf numFmtId="0" fontId="28" fillId="0" borderId="62" xfId="0" applyFont="1" applyBorder="1" applyAlignment="1">
      <alignment horizontal="center" vertical="center"/>
    </xf>
    <xf numFmtId="0" fontId="28" fillId="0" borderId="45" xfId="0" applyFont="1" applyBorder="1" applyAlignment="1">
      <alignment horizontal="center" vertical="center"/>
    </xf>
    <xf numFmtId="0" fontId="28" fillId="0" borderId="63" xfId="0" applyFont="1" applyBorder="1" applyAlignment="1">
      <alignment horizontal="center" vertical="center"/>
    </xf>
    <xf numFmtId="0" fontId="28" fillId="0" borderId="77" xfId="0" applyFont="1" applyBorder="1" applyAlignment="1">
      <alignment horizontal="center" vertical="center" wrapText="1"/>
    </xf>
    <xf numFmtId="0" fontId="28" fillId="0" borderId="71" xfId="0" applyFont="1" applyBorder="1" applyAlignment="1">
      <alignment horizontal="center" vertical="center"/>
    </xf>
    <xf numFmtId="0" fontId="28" fillId="0" borderId="108" xfId="0" applyFont="1" applyBorder="1" applyAlignment="1">
      <alignment horizontal="center" vertical="center"/>
    </xf>
    <xf numFmtId="0" fontId="28" fillId="0" borderId="109" xfId="0" applyFont="1" applyBorder="1" applyAlignment="1">
      <alignment horizontal="center" vertical="center"/>
    </xf>
    <xf numFmtId="0" fontId="28" fillId="0" borderId="45" xfId="0" applyFont="1" applyBorder="1" applyAlignment="1">
      <alignment horizontal="center" vertical="center" wrapText="1"/>
    </xf>
    <xf numFmtId="0" fontId="28" fillId="0" borderId="123" xfId="0" applyFont="1" applyBorder="1" applyAlignment="1">
      <alignment horizontal="center" vertical="center"/>
    </xf>
    <xf numFmtId="0" fontId="36" fillId="25" borderId="81" xfId="47" applyFont="1" applyBorder="1" applyAlignment="1">
      <alignment horizontal="center" vertical="center"/>
    </xf>
    <xf numFmtId="0" fontId="36" fillId="25" borderId="82" xfId="47" applyFont="1" applyBorder="1" applyAlignment="1">
      <alignment horizontal="center" vertical="center"/>
    </xf>
    <xf numFmtId="0" fontId="36" fillId="25" borderId="83" xfId="47" applyFont="1" applyBorder="1" applyAlignment="1">
      <alignment horizontal="center" vertical="center"/>
    </xf>
    <xf numFmtId="0" fontId="28" fillId="0" borderId="133" xfId="0" applyFont="1" applyBorder="1" applyAlignment="1">
      <alignment horizontal="left" vertical="center" wrapText="1"/>
    </xf>
    <xf numFmtId="0" fontId="28" fillId="0" borderId="115" xfId="0" applyFont="1" applyBorder="1" applyAlignment="1">
      <alignment horizontal="left" vertical="center"/>
    </xf>
    <xf numFmtId="0" fontId="28" fillId="0" borderId="128" xfId="0" applyFont="1" applyBorder="1" applyAlignment="1">
      <alignment horizontal="left" vertical="center"/>
    </xf>
    <xf numFmtId="0" fontId="28" fillId="0" borderId="135" xfId="0" applyFont="1" applyBorder="1" applyAlignment="1">
      <alignment horizontal="left" vertical="center"/>
    </xf>
    <xf numFmtId="0" fontId="28" fillId="0" borderId="66" xfId="0" applyFont="1" applyBorder="1" applyAlignment="1">
      <alignment horizontal="left" vertical="center"/>
    </xf>
    <xf numFmtId="0" fontId="28" fillId="0" borderId="129" xfId="0" applyFont="1" applyBorder="1" applyAlignment="1">
      <alignment horizontal="left" vertical="center"/>
    </xf>
    <xf numFmtId="0" fontId="28" fillId="0" borderId="136" xfId="0" applyFont="1" applyBorder="1" applyAlignment="1">
      <alignment horizontal="left" vertical="center"/>
    </xf>
    <xf numFmtId="0" fontId="28" fillId="0" borderId="68" xfId="0" applyFont="1" applyBorder="1" applyAlignment="1">
      <alignment horizontal="left" vertical="center"/>
    </xf>
    <xf numFmtId="0" fontId="28" fillId="0" borderId="130" xfId="0" applyFont="1" applyBorder="1" applyAlignment="1">
      <alignment horizontal="left" vertical="center"/>
    </xf>
    <xf numFmtId="0" fontId="46" fillId="9" borderId="84" xfId="0" applyFont="1" applyFill="1" applyBorder="1" applyAlignment="1">
      <alignment horizontal="center" vertical="center"/>
    </xf>
    <xf numFmtId="0" fontId="46" fillId="9" borderId="85" xfId="0" applyFont="1" applyFill="1" applyBorder="1" applyAlignment="1">
      <alignment horizontal="center" vertical="center"/>
    </xf>
    <xf numFmtId="0" fontId="46" fillId="9" borderId="121" xfId="0" applyFont="1" applyFill="1" applyBorder="1" applyAlignment="1">
      <alignment horizontal="center" vertical="center"/>
    </xf>
    <xf numFmtId="0" fontId="46" fillId="28" borderId="116" xfId="0" applyFont="1" applyFill="1" applyBorder="1" applyAlignment="1">
      <alignment horizontal="center" vertical="center"/>
    </xf>
    <xf numFmtId="0" fontId="46" fillId="28" borderId="117" xfId="0" applyFont="1" applyFill="1" applyBorder="1" applyAlignment="1">
      <alignment horizontal="center" vertical="center"/>
    </xf>
    <xf numFmtId="0" fontId="46" fillId="28" borderId="134" xfId="0" applyFont="1" applyFill="1" applyBorder="1" applyAlignment="1">
      <alignment horizontal="center" vertical="center"/>
    </xf>
    <xf numFmtId="0" fontId="46" fillId="29" borderId="41" xfId="0" applyFont="1" applyFill="1" applyBorder="1" applyAlignment="1">
      <alignment horizontal="center" vertical="center"/>
    </xf>
    <xf numFmtId="0" fontId="46" fillId="29" borderId="42" xfId="0" applyFont="1" applyFill="1" applyBorder="1" applyAlignment="1">
      <alignment horizontal="center" vertical="center"/>
    </xf>
    <xf numFmtId="0" fontId="46" fillId="29" borderId="43" xfId="0" applyFont="1" applyFill="1" applyBorder="1" applyAlignment="1">
      <alignment horizontal="center" vertical="center"/>
    </xf>
    <xf numFmtId="0" fontId="46" fillId="29" borderId="64" xfId="0" applyFont="1" applyFill="1" applyBorder="1" applyAlignment="1">
      <alignment horizontal="center" vertical="center"/>
    </xf>
    <xf numFmtId="0" fontId="46" fillId="29" borderId="122" xfId="0" applyFont="1" applyFill="1" applyBorder="1" applyAlignment="1">
      <alignment horizontal="center" vertical="center"/>
    </xf>
    <xf numFmtId="0" fontId="46" fillId="30" borderId="64" xfId="0" applyFont="1" applyFill="1" applyBorder="1" applyAlignment="1">
      <alignment horizontal="center" vertical="center"/>
    </xf>
    <xf numFmtId="0" fontId="46" fillId="30" borderId="42" xfId="0" applyFont="1" applyFill="1" applyBorder="1" applyAlignment="1">
      <alignment horizontal="center" vertical="center"/>
    </xf>
    <xf numFmtId="0" fontId="46" fillId="30" borderId="122" xfId="0" applyFont="1" applyFill="1" applyBorder="1" applyAlignment="1">
      <alignment horizontal="center" vertical="center"/>
    </xf>
    <xf numFmtId="0" fontId="28" fillId="0" borderId="44" xfId="0" applyFont="1" applyBorder="1" applyAlignment="1">
      <alignment horizontal="center" vertical="center"/>
    </xf>
    <xf numFmtId="0" fontId="28" fillId="0" borderId="47" xfId="0" applyFont="1" applyBorder="1" applyAlignment="1">
      <alignment horizontal="center" vertical="center"/>
    </xf>
    <xf numFmtId="0" fontId="28" fillId="0" borderId="46" xfId="0" applyFont="1" applyBorder="1" applyAlignment="1">
      <alignment horizontal="center" vertical="center"/>
    </xf>
    <xf numFmtId="0" fontId="26" fillId="28" borderId="0" xfId="0" applyFont="1" applyFill="1" applyAlignment="1" applyProtection="1">
      <alignment horizontal="left" vertical="center" shrinkToFit="1"/>
      <protection locked="0"/>
    </xf>
    <xf numFmtId="0" fontId="26" fillId="28" borderId="0" xfId="0" applyFont="1" applyFill="1" applyAlignment="1" applyProtection="1">
      <alignment horizontal="right" vertical="center" shrinkToFit="1"/>
      <protection locked="0"/>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9" fillId="0" borderId="5" xfId="0" applyFont="1" applyBorder="1" applyAlignment="1">
      <alignment horizontal="left" vertical="center" shrinkToFit="1"/>
    </xf>
    <xf numFmtId="0" fontId="44" fillId="0" borderId="4" xfId="0" applyFont="1" applyBorder="1" applyAlignment="1">
      <alignment horizontal="left" vertical="center" shrinkToFit="1"/>
    </xf>
    <xf numFmtId="178" fontId="28" fillId="0" borderId="45" xfId="48" applyNumberFormat="1" applyFont="1" applyBorder="1" applyAlignment="1">
      <alignment horizontal="right" vertical="center"/>
    </xf>
    <xf numFmtId="178" fontId="28" fillId="0" borderId="46" xfId="48" applyNumberFormat="1" applyFont="1" applyBorder="1" applyAlignment="1">
      <alignment horizontal="right" vertical="center"/>
    </xf>
    <xf numFmtId="0" fontId="28" fillId="0" borderId="44" xfId="0" applyFont="1" applyBorder="1" applyAlignment="1">
      <alignment horizontal="left" vertical="center" shrinkToFit="1"/>
    </xf>
    <xf numFmtId="0" fontId="43" fillId="28" borderId="0" xfId="1" applyFont="1" applyFill="1" applyAlignment="1" applyProtection="1">
      <alignment horizontal="center" vertical="center"/>
      <protection locked="0"/>
    </xf>
    <xf numFmtId="178" fontId="28" fillId="0" borderId="48" xfId="48" applyNumberFormat="1" applyFont="1" applyBorder="1" applyAlignment="1">
      <alignment horizontal="right" vertical="center"/>
    </xf>
    <xf numFmtId="178" fontId="28" fillId="0" borderId="49" xfId="48" applyNumberFormat="1" applyFont="1" applyBorder="1" applyAlignment="1">
      <alignment horizontal="right" vertical="center"/>
    </xf>
    <xf numFmtId="0" fontId="28" fillId="0" borderId="47" xfId="0" applyFont="1" applyBorder="1" applyAlignment="1">
      <alignment horizontal="left" vertical="center" shrinkToFit="1"/>
    </xf>
    <xf numFmtId="0" fontId="28" fillId="0" borderId="48" xfId="0" applyFont="1" applyBorder="1" applyAlignment="1">
      <alignment horizontal="left" vertical="center" shrinkToFit="1"/>
    </xf>
    <xf numFmtId="0" fontId="28" fillId="0" borderId="97" xfId="0" applyFont="1" applyBorder="1" applyAlignment="1">
      <alignment horizontal="center" vertical="center"/>
    </xf>
    <xf numFmtId="0" fontId="28" fillId="0" borderId="99" xfId="0" applyFont="1" applyBorder="1" applyAlignment="1">
      <alignment horizontal="center" vertical="center"/>
    </xf>
    <xf numFmtId="0" fontId="28" fillId="0" borderId="1" xfId="0" applyFont="1" applyBorder="1" applyAlignment="1">
      <alignment horizontal="center" vertical="center"/>
    </xf>
    <xf numFmtId="0" fontId="28" fillId="0" borderId="6" xfId="0" applyFont="1" applyBorder="1" applyAlignment="1">
      <alignment horizontal="left" vertical="center" wrapText="1"/>
    </xf>
    <xf numFmtId="0" fontId="28" fillId="0" borderId="103" xfId="0" applyFont="1" applyBorder="1" applyAlignment="1">
      <alignment horizontal="left" vertical="center" wrapText="1"/>
    </xf>
    <xf numFmtId="0" fontId="28" fillId="0" borderId="101" xfId="0" applyFont="1" applyBorder="1" applyAlignment="1">
      <alignment horizontal="left" vertical="center" shrinkToFit="1"/>
    </xf>
    <xf numFmtId="0" fontId="28" fillId="0" borderId="103" xfId="0" applyFont="1" applyBorder="1" applyAlignment="1">
      <alignment horizontal="left" vertical="center" shrinkToFit="1"/>
    </xf>
    <xf numFmtId="178" fontId="28" fillId="0" borderId="69" xfId="46" applyNumberFormat="1" applyFont="1" applyBorder="1" applyAlignment="1">
      <alignment horizontal="right" vertical="center"/>
    </xf>
    <xf numFmtId="178" fontId="28" fillId="0" borderId="52" xfId="46" applyNumberFormat="1" applyFont="1" applyBorder="1" applyAlignment="1">
      <alignment horizontal="right" vertical="center"/>
    </xf>
    <xf numFmtId="178" fontId="28" fillId="0" borderId="63" xfId="46" applyNumberFormat="1" applyFont="1" applyBorder="1" applyAlignment="1">
      <alignment horizontal="right" vertical="center"/>
    </xf>
    <xf numFmtId="178" fontId="28" fillId="0" borderId="48" xfId="46" applyNumberFormat="1" applyFont="1" applyBorder="1" applyAlignment="1">
      <alignment horizontal="right" vertical="center"/>
    </xf>
    <xf numFmtId="178" fontId="28" fillId="0" borderId="53" xfId="46" applyNumberFormat="1" applyFont="1" applyBorder="1" applyAlignment="1">
      <alignment horizontal="right" vertical="center"/>
    </xf>
    <xf numFmtId="178" fontId="28" fillId="0" borderId="49" xfId="46" applyNumberFormat="1" applyFont="1" applyBorder="1" applyAlignment="1">
      <alignment horizontal="right" vertical="center"/>
    </xf>
    <xf numFmtId="178" fontId="28" fillId="0" borderId="75" xfId="46" applyNumberFormat="1" applyFont="1" applyBorder="1" applyAlignment="1">
      <alignment horizontal="right" vertical="center"/>
    </xf>
    <xf numFmtId="178" fontId="28" fillId="0" borderId="73" xfId="46" applyNumberFormat="1" applyFont="1" applyBorder="1" applyAlignment="1">
      <alignment horizontal="right" vertical="center"/>
    </xf>
    <xf numFmtId="178" fontId="28" fillId="0" borderId="91" xfId="46" applyNumberFormat="1" applyFont="1" applyBorder="1" applyAlignment="1">
      <alignment horizontal="right" vertical="center"/>
    </xf>
    <xf numFmtId="178" fontId="28" fillId="0" borderId="79" xfId="46" applyNumberFormat="1" applyFont="1" applyBorder="1" applyAlignment="1">
      <alignment horizontal="right" vertical="center"/>
    </xf>
    <xf numFmtId="178" fontId="28" fillId="0" borderId="74" xfId="46" applyNumberFormat="1" applyFont="1" applyBorder="1" applyAlignment="1">
      <alignment horizontal="right" vertical="center"/>
    </xf>
    <xf numFmtId="178" fontId="28" fillId="0" borderId="80" xfId="46" applyNumberFormat="1" applyFont="1" applyBorder="1" applyAlignment="1">
      <alignment horizontal="right" vertical="center"/>
    </xf>
    <xf numFmtId="0" fontId="28" fillId="0" borderId="95" xfId="0" applyFont="1" applyBorder="1" applyAlignment="1">
      <alignment horizontal="center" vertical="center"/>
    </xf>
    <xf numFmtId="0" fontId="28" fillId="0" borderId="9" xfId="0" applyFont="1" applyBorder="1" applyAlignment="1">
      <alignment horizontal="center" vertical="center"/>
    </xf>
    <xf numFmtId="180" fontId="28" fillId="0" borderId="67" xfId="46" applyNumberFormat="1" applyFont="1" applyBorder="1" applyAlignment="1">
      <alignment horizontal="right" vertical="center"/>
    </xf>
    <xf numFmtId="180" fontId="28" fillId="0" borderId="52" xfId="46" applyNumberFormat="1" applyFont="1" applyBorder="1" applyAlignment="1">
      <alignment horizontal="right" vertical="center"/>
    </xf>
    <xf numFmtId="180" fontId="28" fillId="0" borderId="47" xfId="46" applyNumberFormat="1" applyFont="1" applyBorder="1" applyAlignment="1">
      <alignment horizontal="right" vertical="center"/>
    </xf>
    <xf numFmtId="180" fontId="28" fillId="0" borderId="48" xfId="46" applyNumberFormat="1" applyFont="1" applyBorder="1" applyAlignment="1">
      <alignment horizontal="right" vertical="center"/>
    </xf>
    <xf numFmtId="180" fontId="28" fillId="0" borderId="53" xfId="46" applyNumberFormat="1" applyFont="1" applyBorder="1" applyAlignment="1">
      <alignment horizontal="right" vertical="center"/>
    </xf>
    <xf numFmtId="180" fontId="28" fillId="0" borderId="49" xfId="46" applyNumberFormat="1" applyFont="1" applyBorder="1" applyAlignment="1">
      <alignment horizontal="right" vertical="center"/>
    </xf>
    <xf numFmtId="180" fontId="28" fillId="0" borderId="72" xfId="46" applyNumberFormat="1" applyFont="1" applyBorder="1" applyAlignment="1">
      <alignment horizontal="right" vertical="center"/>
    </xf>
    <xf numFmtId="180" fontId="28" fillId="0" borderId="73" xfId="46" applyNumberFormat="1" applyFont="1" applyBorder="1" applyAlignment="1">
      <alignment horizontal="right" vertical="center"/>
    </xf>
    <xf numFmtId="180" fontId="28" fillId="0" borderId="78" xfId="46" applyNumberFormat="1" applyFont="1" applyBorder="1" applyAlignment="1">
      <alignment horizontal="right" vertical="center"/>
    </xf>
    <xf numFmtId="180" fontId="28" fillId="0" borderId="79" xfId="46" applyNumberFormat="1" applyFont="1" applyBorder="1" applyAlignment="1">
      <alignment horizontal="right" vertical="center"/>
    </xf>
    <xf numFmtId="180" fontId="28" fillId="0" borderId="74" xfId="46" applyNumberFormat="1" applyFont="1" applyBorder="1" applyAlignment="1">
      <alignment horizontal="right" vertical="center"/>
    </xf>
    <xf numFmtId="180" fontId="28" fillId="0" borderId="80" xfId="46" applyNumberFormat="1" applyFont="1" applyBorder="1" applyAlignment="1">
      <alignment horizontal="right" vertical="center"/>
    </xf>
    <xf numFmtId="178" fontId="28" fillId="0" borderId="45" xfId="46" applyNumberFormat="1" applyFont="1" applyBorder="1" applyAlignment="1">
      <alignment horizontal="right" vertical="center"/>
    </xf>
    <xf numFmtId="178" fontId="28" fillId="0" borderId="50" xfId="46" applyNumberFormat="1" applyFont="1" applyBorder="1" applyAlignment="1">
      <alignment horizontal="right" vertical="center"/>
    </xf>
    <xf numFmtId="178" fontId="28" fillId="0" borderId="46" xfId="46" applyNumberFormat="1" applyFont="1" applyBorder="1" applyAlignment="1">
      <alignment horizontal="right" vertical="center"/>
    </xf>
    <xf numFmtId="178" fontId="28" fillId="0" borderId="51" xfId="46" applyNumberFormat="1" applyFont="1" applyBorder="1" applyAlignment="1">
      <alignment horizontal="right" vertical="center"/>
    </xf>
    <xf numFmtId="178" fontId="28" fillId="0" borderId="62" xfId="46" applyNumberFormat="1" applyFont="1" applyBorder="1" applyAlignment="1">
      <alignment horizontal="right" vertical="center"/>
    </xf>
    <xf numFmtId="180" fontId="28" fillId="0" borderId="44" xfId="46" applyNumberFormat="1" applyFont="1" applyBorder="1" applyAlignment="1">
      <alignment horizontal="right" vertical="center"/>
    </xf>
    <xf numFmtId="180" fontId="28" fillId="0" borderId="45" xfId="46" applyNumberFormat="1" applyFont="1" applyBorder="1" applyAlignment="1">
      <alignment horizontal="right" vertical="center"/>
    </xf>
    <xf numFmtId="180" fontId="28" fillId="0" borderId="46" xfId="46" applyNumberFormat="1" applyFont="1" applyBorder="1" applyAlignment="1">
      <alignment horizontal="right" vertical="center"/>
    </xf>
    <xf numFmtId="180" fontId="28" fillId="0" borderId="50" xfId="46" applyNumberFormat="1" applyFont="1" applyBorder="1" applyAlignment="1">
      <alignment horizontal="right" vertical="center"/>
    </xf>
    <xf numFmtId="180" fontId="28" fillId="0" borderId="51" xfId="46" applyNumberFormat="1" applyFont="1" applyBorder="1" applyAlignment="1">
      <alignment horizontal="right" vertical="center"/>
    </xf>
    <xf numFmtId="180" fontId="28" fillId="0" borderId="70" xfId="46" applyNumberFormat="1" applyFont="1" applyBorder="1" applyAlignment="1">
      <alignment horizontal="right" vertical="center"/>
    </xf>
    <xf numFmtId="178" fontId="28" fillId="0" borderId="71" xfId="46" applyNumberFormat="1" applyFont="1" applyBorder="1" applyAlignment="1">
      <alignment horizontal="right" vertical="center"/>
    </xf>
    <xf numFmtId="180" fontId="28" fillId="0" borderId="62" xfId="46" applyNumberFormat="1" applyFont="1" applyBorder="1" applyAlignment="1">
      <alignment horizontal="right" vertical="center"/>
    </xf>
    <xf numFmtId="180" fontId="28" fillId="0" borderId="91" xfId="46" applyNumberFormat="1" applyFont="1" applyBorder="1" applyAlignment="1">
      <alignment horizontal="right" vertical="center"/>
    </xf>
    <xf numFmtId="0" fontId="28" fillId="0" borderId="89" xfId="0" applyFont="1" applyBorder="1" applyAlignment="1">
      <alignment horizontal="left" vertical="center" wrapText="1"/>
    </xf>
    <xf numFmtId="0" fontId="28" fillId="0" borderId="90" xfId="0" applyFont="1" applyBorder="1" applyAlignment="1">
      <alignment horizontal="left" vertical="center"/>
    </xf>
    <xf numFmtId="0" fontId="28" fillId="0" borderId="59" xfId="0" applyFont="1" applyBorder="1" applyAlignment="1">
      <alignment horizontal="left" vertical="center"/>
    </xf>
    <xf numFmtId="0" fontId="28" fillId="0" borderId="65" xfId="0" applyFont="1" applyBorder="1" applyAlignment="1">
      <alignment horizontal="left" vertical="center"/>
    </xf>
    <xf numFmtId="0" fontId="28" fillId="0" borderId="87" xfId="0" applyFont="1" applyBorder="1" applyAlignment="1">
      <alignment horizontal="left" vertical="center"/>
    </xf>
    <xf numFmtId="0" fontId="28" fillId="0" borderId="88" xfId="0" applyFont="1" applyBorder="1" applyAlignment="1">
      <alignment horizontal="left" vertical="center"/>
    </xf>
    <xf numFmtId="178" fontId="28" fillId="0" borderId="64" xfId="46" applyNumberFormat="1" applyFont="1" applyBorder="1" applyAlignment="1">
      <alignment horizontal="right" vertical="center"/>
    </xf>
    <xf numFmtId="178" fontId="28" fillId="0" borderId="42" xfId="46" applyNumberFormat="1" applyFont="1" applyBorder="1" applyAlignment="1">
      <alignment horizontal="right" vertical="center"/>
    </xf>
    <xf numFmtId="178" fontId="28" fillId="0" borderId="43" xfId="46" applyNumberFormat="1" applyFont="1" applyBorder="1" applyAlignment="1">
      <alignment horizontal="right" vertical="center"/>
    </xf>
    <xf numFmtId="0" fontId="28" fillId="31" borderId="85" xfId="0" applyFont="1" applyFill="1" applyBorder="1" applyAlignment="1">
      <alignment horizontal="center" vertical="center"/>
    </xf>
    <xf numFmtId="0" fontId="28" fillId="31" borderId="86" xfId="0" applyFont="1" applyFill="1" applyBorder="1" applyAlignment="1">
      <alignment horizontal="center" vertical="center"/>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180" fontId="28" fillId="0" borderId="41" xfId="46" applyNumberFormat="1" applyFont="1" applyBorder="1" applyAlignment="1">
      <alignment horizontal="right" vertical="center"/>
    </xf>
    <xf numFmtId="180" fontId="28" fillId="0" borderId="42" xfId="46" applyNumberFormat="1" applyFont="1" applyBorder="1" applyAlignment="1">
      <alignment horizontal="right" vertical="center"/>
    </xf>
    <xf numFmtId="180" fontId="28" fillId="0" borderId="43" xfId="46" applyNumberFormat="1" applyFont="1" applyBorder="1" applyAlignment="1">
      <alignment horizontal="right" vertical="center"/>
    </xf>
    <xf numFmtId="0" fontId="28" fillId="9" borderId="84" xfId="0" applyFont="1" applyFill="1" applyBorder="1" applyAlignment="1">
      <alignment horizontal="center" vertical="center"/>
    </xf>
    <xf numFmtId="0" fontId="28" fillId="9" borderId="85" xfId="0" applyFont="1" applyFill="1" applyBorder="1" applyAlignment="1">
      <alignment horizontal="center" vertical="center"/>
    </xf>
    <xf numFmtId="0" fontId="28" fillId="9" borderId="86" xfId="0" applyFont="1" applyFill="1" applyBorder="1" applyAlignment="1">
      <alignment horizontal="center" vertical="center"/>
    </xf>
    <xf numFmtId="0" fontId="28" fillId="28" borderId="84" xfId="0" applyFont="1" applyFill="1" applyBorder="1" applyAlignment="1">
      <alignment horizontal="center" vertical="center"/>
    </xf>
    <xf numFmtId="0" fontId="28" fillId="28" borderId="85" xfId="0" applyFont="1" applyFill="1" applyBorder="1" applyAlignment="1">
      <alignment horizontal="center" vertical="center"/>
    </xf>
    <xf numFmtId="0" fontId="28" fillId="28" borderId="86" xfId="0" applyFont="1" applyFill="1" applyBorder="1" applyAlignment="1">
      <alignment horizontal="center" vertical="center"/>
    </xf>
    <xf numFmtId="0" fontId="28" fillId="0" borderId="45" xfId="0" applyFont="1" applyBorder="1" applyAlignment="1">
      <alignment horizontal="left" vertical="center" wrapText="1" shrinkToFit="1"/>
    </xf>
    <xf numFmtId="0" fontId="28" fillId="0" borderId="58" xfId="0" applyFont="1" applyBorder="1" applyAlignment="1">
      <alignment horizontal="left" vertical="center" wrapText="1" shrinkToFit="1"/>
    </xf>
    <xf numFmtId="0" fontId="28" fillId="0" borderId="50" xfId="0" applyFont="1" applyBorder="1" applyAlignment="1">
      <alignment horizontal="left" vertical="center" wrapText="1" shrinkToFit="1"/>
    </xf>
    <xf numFmtId="0" fontId="28" fillId="0" borderId="77" xfId="0" applyFont="1" applyBorder="1" applyAlignment="1">
      <alignment horizontal="left" vertical="center" wrapText="1" shrinkToFit="1"/>
    </xf>
    <xf numFmtId="180" fontId="28" fillId="0" borderId="64" xfId="46" applyNumberFormat="1" applyFont="1" applyBorder="1" applyAlignment="1">
      <alignment horizontal="right" vertical="center"/>
    </xf>
    <xf numFmtId="0" fontId="28" fillId="0" borderId="69" xfId="0" applyFont="1" applyBorder="1" applyAlignment="1">
      <alignment horizontal="left" vertical="center" shrinkToFit="1"/>
    </xf>
    <xf numFmtId="0" fontId="28" fillId="0" borderId="52" xfId="0" applyFont="1" applyBorder="1" applyAlignment="1">
      <alignment horizontal="left" vertical="center" shrinkToFit="1"/>
    </xf>
    <xf numFmtId="0" fontId="28" fillId="0" borderId="0" xfId="0" applyFont="1" applyAlignment="1">
      <alignment horizontal="left" vertical="center" wrapText="1"/>
    </xf>
    <xf numFmtId="0" fontId="37" fillId="25" borderId="81" xfId="47" applyFont="1" applyBorder="1" applyAlignment="1">
      <alignment horizontal="center" vertical="center"/>
    </xf>
    <xf numFmtId="0" fontId="37" fillId="25" borderId="82" xfId="47" applyFont="1" applyBorder="1" applyAlignment="1">
      <alignment horizontal="center" vertical="center"/>
    </xf>
    <xf numFmtId="0" fontId="37" fillId="25" borderId="83" xfId="47" applyFont="1" applyBorder="1" applyAlignment="1">
      <alignment horizontal="center" vertical="center"/>
    </xf>
    <xf numFmtId="0" fontId="28" fillId="27" borderId="34" xfId="0" applyFont="1" applyFill="1" applyBorder="1" applyAlignment="1">
      <alignment horizontal="center" vertical="center" textRotation="255"/>
    </xf>
    <xf numFmtId="0" fontId="28" fillId="27" borderId="92" xfId="0" applyFont="1" applyFill="1" applyBorder="1" applyAlignment="1">
      <alignment horizontal="center" vertical="center" textRotation="255"/>
    </xf>
    <xf numFmtId="0" fontId="28" fillId="27" borderId="93" xfId="0" applyFont="1" applyFill="1" applyBorder="1" applyAlignment="1">
      <alignment horizontal="center" vertical="center" textRotation="255"/>
    </xf>
    <xf numFmtId="0" fontId="28" fillId="26" borderId="34" xfId="0" applyFont="1" applyFill="1" applyBorder="1" applyAlignment="1">
      <alignment horizontal="center" vertical="center" textRotation="255"/>
    </xf>
    <xf numFmtId="0" fontId="28" fillId="26" borderId="92" xfId="0" applyFont="1" applyFill="1" applyBorder="1" applyAlignment="1">
      <alignment horizontal="center" vertical="center" textRotation="255"/>
    </xf>
    <xf numFmtId="0" fontId="28" fillId="26" borderId="94" xfId="0" applyFont="1" applyFill="1" applyBorder="1" applyAlignment="1">
      <alignment horizontal="center" vertical="center" textRotation="255"/>
    </xf>
    <xf numFmtId="0" fontId="28" fillId="28" borderId="77" xfId="0" applyFont="1" applyFill="1" applyBorder="1" applyAlignment="1" applyProtection="1">
      <alignment horizontal="left" vertical="center" wrapText="1"/>
      <protection locked="0"/>
    </xf>
    <xf numFmtId="0" fontId="28" fillId="28" borderId="36" xfId="0" applyFont="1" applyFill="1" applyBorder="1" applyAlignment="1" applyProtection="1">
      <alignment horizontal="left" vertical="center" wrapText="1"/>
      <protection locked="0"/>
    </xf>
    <xf numFmtId="0" fontId="28" fillId="28" borderId="101" xfId="0" applyFont="1" applyFill="1" applyBorder="1" applyAlignment="1" applyProtection="1">
      <alignment horizontal="left" vertical="center" wrapText="1"/>
      <protection locked="0"/>
    </xf>
    <xf numFmtId="0" fontId="28" fillId="28" borderId="76" xfId="0" applyFont="1" applyFill="1" applyBorder="1" applyAlignment="1" applyProtection="1">
      <alignment horizontal="left" vertical="center" wrapText="1"/>
      <protection locked="0"/>
    </xf>
    <xf numFmtId="0" fontId="28" fillId="28" borderId="102" xfId="0" applyFont="1" applyFill="1" applyBorder="1" applyAlignment="1" applyProtection="1">
      <alignment horizontal="left" vertical="center" wrapText="1"/>
      <protection locked="0"/>
    </xf>
    <xf numFmtId="0" fontId="28" fillId="28" borderId="103" xfId="0" applyFont="1" applyFill="1" applyBorder="1" applyAlignment="1" applyProtection="1">
      <alignment horizontal="left" vertical="center" wrapText="1"/>
      <protection locked="0"/>
    </xf>
    <xf numFmtId="179" fontId="28" fillId="28" borderId="77" xfId="46" applyNumberFormat="1" applyFont="1" applyFill="1" applyBorder="1" applyAlignment="1" applyProtection="1">
      <alignment horizontal="center" vertical="center"/>
      <protection locked="0"/>
    </xf>
    <xf numFmtId="179" fontId="28" fillId="28" borderId="71" xfId="46" applyNumberFormat="1" applyFont="1" applyFill="1" applyBorder="1" applyAlignment="1" applyProtection="1">
      <alignment horizontal="center" vertical="center"/>
      <protection locked="0"/>
    </xf>
    <xf numFmtId="179" fontId="28" fillId="28" borderId="76" xfId="46" applyNumberFormat="1" applyFont="1" applyFill="1" applyBorder="1" applyAlignment="1" applyProtection="1">
      <alignment horizontal="center" vertical="center"/>
      <protection locked="0"/>
    </xf>
    <xf numFmtId="179" fontId="28" fillId="28" borderId="69" xfId="46" applyNumberFormat="1" applyFont="1" applyFill="1" applyBorder="1" applyAlignment="1" applyProtection="1">
      <alignment horizontal="center" vertical="center"/>
      <protection locked="0"/>
    </xf>
    <xf numFmtId="179" fontId="28" fillId="28" borderId="35" xfId="46" applyNumberFormat="1" applyFont="1" applyFill="1" applyBorder="1" applyAlignment="1" applyProtection="1">
      <alignment horizontal="right" vertical="center"/>
      <protection locked="0"/>
    </xf>
    <xf numFmtId="179" fontId="28" fillId="28" borderId="36" xfId="46" applyNumberFormat="1" applyFont="1" applyFill="1" applyBorder="1" applyAlignment="1" applyProtection="1">
      <alignment horizontal="right" vertical="center"/>
      <protection locked="0"/>
    </xf>
    <xf numFmtId="179" fontId="28" fillId="28" borderId="150" xfId="46" applyNumberFormat="1" applyFont="1" applyFill="1" applyBorder="1" applyAlignment="1" applyProtection="1">
      <alignment horizontal="right" vertical="center"/>
      <protection locked="0"/>
    </xf>
    <xf numFmtId="179" fontId="28" fillId="28" borderId="102" xfId="46" applyNumberFormat="1" applyFont="1" applyFill="1" applyBorder="1" applyAlignment="1" applyProtection="1">
      <alignment horizontal="right" vertical="center"/>
      <protection locked="0"/>
    </xf>
    <xf numFmtId="0" fontId="28" fillId="28" borderId="100" xfId="0" applyFont="1" applyFill="1" applyBorder="1" applyAlignment="1" applyProtection="1">
      <alignment horizontal="left" vertical="center" wrapText="1"/>
      <protection locked="0"/>
    </xf>
    <xf numFmtId="0" fontId="28" fillId="28" borderId="5" xfId="0" applyFont="1" applyFill="1" applyBorder="1" applyAlignment="1" applyProtection="1">
      <alignment horizontal="left" vertical="center" wrapText="1"/>
      <protection locked="0"/>
    </xf>
    <xf numFmtId="0" fontId="28" fillId="28" borderId="6" xfId="0" applyFont="1" applyFill="1" applyBorder="1" applyAlignment="1" applyProtection="1">
      <alignment horizontal="left" vertical="center" wrapText="1"/>
      <protection locked="0"/>
    </xf>
    <xf numFmtId="179" fontId="28" fillId="28" borderId="100" xfId="46" applyNumberFormat="1" applyFont="1" applyFill="1" applyBorder="1" applyAlignment="1" applyProtection="1">
      <alignment horizontal="center" vertical="center"/>
      <protection locked="0"/>
    </xf>
    <xf numFmtId="179" fontId="28" fillId="28" borderId="151" xfId="46" applyNumberFormat="1" applyFont="1" applyFill="1" applyBorder="1" applyAlignment="1" applyProtection="1">
      <alignment horizontal="center" vertical="center"/>
      <protection locked="0"/>
    </xf>
    <xf numFmtId="179" fontId="28" fillId="28" borderId="3" xfId="46" applyNumberFormat="1" applyFont="1" applyFill="1" applyBorder="1" applyAlignment="1" applyProtection="1">
      <alignment horizontal="right" vertical="center"/>
      <protection locked="0"/>
    </xf>
    <xf numFmtId="179" fontId="28" fillId="28" borderId="5" xfId="46" applyNumberFormat="1" applyFont="1" applyFill="1" applyBorder="1" applyAlignment="1" applyProtection="1">
      <alignment horizontal="right" vertical="center"/>
      <protection locked="0"/>
    </xf>
    <xf numFmtId="179" fontId="28" fillId="28" borderId="151" xfId="46" applyNumberFormat="1" applyFont="1" applyFill="1" applyBorder="1" applyAlignment="1" applyProtection="1">
      <alignment horizontal="right" vertical="center"/>
      <protection locked="0"/>
    </xf>
    <xf numFmtId="0" fontId="28" fillId="0" borderId="152" xfId="0" applyFont="1" applyBorder="1" applyAlignment="1">
      <alignment horizontal="center" vertical="center" textRotation="255"/>
    </xf>
    <xf numFmtId="0" fontId="28" fillId="0" borderId="153" xfId="0" applyFont="1" applyBorder="1" applyAlignment="1">
      <alignment horizontal="center" vertical="center" textRotation="255"/>
    </xf>
    <xf numFmtId="0" fontId="28" fillId="0" borderId="67" xfId="0" applyFont="1" applyBorder="1" applyAlignment="1">
      <alignment horizontal="center" vertical="center" textRotation="255"/>
    </xf>
    <xf numFmtId="0" fontId="28" fillId="28" borderId="154" xfId="0" applyFont="1" applyFill="1" applyBorder="1" applyAlignment="1" applyProtection="1">
      <alignment horizontal="left" vertical="center" wrapText="1"/>
      <protection locked="0"/>
    </xf>
    <xf numFmtId="0" fontId="28" fillId="28" borderId="155" xfId="0" applyFont="1" applyFill="1" applyBorder="1" applyAlignment="1" applyProtection="1">
      <alignment horizontal="left" vertical="center" wrapText="1"/>
      <protection locked="0"/>
    </xf>
    <xf numFmtId="0" fontId="28" fillId="28" borderId="77" xfId="0" applyFont="1" applyFill="1" applyBorder="1" applyAlignment="1" applyProtection="1">
      <alignment horizontal="center" vertical="center"/>
      <protection locked="0"/>
    </xf>
    <xf numFmtId="0" fontId="28" fillId="28" borderId="71" xfId="0" applyFont="1" applyFill="1" applyBorder="1" applyAlignment="1" applyProtection="1">
      <alignment horizontal="center" vertical="center"/>
      <protection locked="0"/>
    </xf>
    <xf numFmtId="0" fontId="28" fillId="28" borderId="76" xfId="0" applyFont="1" applyFill="1" applyBorder="1" applyAlignment="1" applyProtection="1">
      <alignment horizontal="center" vertical="center"/>
      <protection locked="0"/>
    </xf>
    <xf numFmtId="0" fontId="28" fillId="28" borderId="69" xfId="0" applyFont="1" applyFill="1" applyBorder="1" applyAlignment="1" applyProtection="1">
      <alignment horizontal="center" vertical="center"/>
      <protection locked="0"/>
    </xf>
    <xf numFmtId="179" fontId="28" fillId="28" borderId="113" xfId="46" applyNumberFormat="1" applyFont="1" applyFill="1" applyBorder="1" applyAlignment="1" applyProtection="1">
      <alignment horizontal="center" vertical="center"/>
      <protection locked="0"/>
    </xf>
    <xf numFmtId="179" fontId="28" fillId="28" borderId="114" xfId="46" applyNumberFormat="1" applyFont="1" applyFill="1" applyBorder="1" applyAlignment="1" applyProtection="1">
      <alignment horizontal="center" vertical="center"/>
      <protection locked="0"/>
    </xf>
    <xf numFmtId="179" fontId="28" fillId="28" borderId="156" xfId="46" applyNumberFormat="1" applyFont="1" applyFill="1" applyBorder="1" applyAlignment="1" applyProtection="1">
      <alignment horizontal="right" vertical="center"/>
      <protection locked="0"/>
    </xf>
    <xf numFmtId="179" fontId="28" fillId="28" borderId="157" xfId="46" applyNumberFormat="1" applyFont="1" applyFill="1" applyBorder="1" applyAlignment="1" applyProtection="1">
      <alignment horizontal="right" vertical="center"/>
      <protection locked="0"/>
    </xf>
    <xf numFmtId="179" fontId="28" fillId="28" borderId="98" xfId="46" applyNumberFormat="1" applyFont="1" applyFill="1" applyBorder="1" applyAlignment="1" applyProtection="1">
      <alignment horizontal="right" vertical="center"/>
      <protection locked="0"/>
    </xf>
    <xf numFmtId="179" fontId="28" fillId="28" borderId="114" xfId="46" applyNumberFormat="1" applyFont="1" applyFill="1" applyBorder="1" applyAlignment="1" applyProtection="1">
      <alignment horizontal="right" vertical="center"/>
      <protection locked="0"/>
    </xf>
    <xf numFmtId="0" fontId="28" fillId="28" borderId="113" xfId="0" applyFont="1" applyFill="1" applyBorder="1" applyAlignment="1" applyProtection="1">
      <alignment horizontal="left" vertical="center" wrapText="1"/>
      <protection locked="0"/>
    </xf>
    <xf numFmtId="0" fontId="28" fillId="28" borderId="98" xfId="0" applyFont="1" applyFill="1" applyBorder="1" applyAlignment="1" applyProtection="1">
      <alignment horizontal="left" vertical="center" wrapText="1"/>
      <protection locked="0"/>
    </xf>
    <xf numFmtId="0" fontId="28" fillId="28" borderId="158" xfId="0" applyFont="1" applyFill="1" applyBorder="1" applyAlignment="1" applyProtection="1">
      <alignment horizontal="left" vertical="center" wrapText="1"/>
      <protection locked="0"/>
    </xf>
    <xf numFmtId="0" fontId="28" fillId="28" borderId="113" xfId="0" applyFont="1" applyFill="1" applyBorder="1" applyAlignment="1" applyProtection="1">
      <alignment horizontal="center" vertical="center"/>
      <protection locked="0"/>
    </xf>
    <xf numFmtId="0" fontId="28" fillId="28" borderId="114" xfId="0" applyFont="1" applyFill="1" applyBorder="1" applyAlignment="1" applyProtection="1">
      <alignment horizontal="center" vertical="center"/>
      <protection locked="0"/>
    </xf>
    <xf numFmtId="179" fontId="28" fillId="28" borderId="159" xfId="46" applyNumberFormat="1" applyFont="1" applyFill="1" applyBorder="1" applyAlignment="1" applyProtection="1">
      <alignment horizontal="right" vertical="center"/>
      <protection locked="0"/>
    </xf>
    <xf numFmtId="0" fontId="28" fillId="28" borderId="99" xfId="0" applyFont="1" applyFill="1" applyBorder="1" applyAlignment="1" applyProtection="1">
      <alignment horizontal="left" vertical="center" wrapText="1"/>
      <protection locked="0"/>
    </xf>
    <xf numFmtId="0" fontId="28" fillId="28" borderId="36" xfId="0" applyFont="1" applyFill="1" applyBorder="1" applyAlignment="1" applyProtection="1">
      <alignment horizontal="left" vertical="center" wrapText="1" shrinkToFit="1"/>
      <protection locked="0"/>
    </xf>
    <xf numFmtId="0" fontId="28" fillId="28" borderId="101" xfId="0" applyFont="1" applyFill="1" applyBorder="1" applyAlignment="1" applyProtection="1">
      <alignment horizontal="left" vertical="center" wrapText="1" shrinkToFit="1"/>
      <protection locked="0"/>
    </xf>
    <xf numFmtId="0" fontId="28" fillId="28" borderId="113" xfId="0" applyFont="1" applyFill="1" applyBorder="1" applyAlignment="1" applyProtection="1">
      <alignment horizontal="left" vertical="center" wrapText="1" shrinkToFit="1"/>
      <protection locked="0"/>
    </xf>
    <xf numFmtId="0" fontId="28" fillId="28" borderId="98" xfId="0" applyFont="1" applyFill="1" applyBorder="1" applyAlignment="1" applyProtection="1">
      <alignment horizontal="left" vertical="center" wrapText="1" shrinkToFit="1"/>
      <protection locked="0"/>
    </xf>
    <xf numFmtId="0" fontId="28" fillId="28" borderId="99" xfId="0" applyFont="1" applyFill="1" applyBorder="1" applyAlignment="1" applyProtection="1">
      <alignment horizontal="left" vertical="center" wrapText="1" shrinkToFit="1"/>
      <protection locked="0"/>
    </xf>
    <xf numFmtId="179" fontId="28" fillId="28" borderId="160" xfId="46" applyNumberFormat="1" applyFont="1" applyFill="1" applyBorder="1" applyAlignment="1" applyProtection="1">
      <alignment horizontal="right" vertical="center"/>
      <protection locked="0"/>
    </xf>
    <xf numFmtId="0" fontId="28" fillId="28" borderId="76" xfId="0" applyFont="1" applyFill="1" applyBorder="1" applyAlignment="1" applyProtection="1">
      <alignment horizontal="left" vertical="center" wrapText="1" shrinkToFit="1"/>
      <protection locked="0"/>
    </xf>
    <xf numFmtId="0" fontId="28" fillId="28" borderId="102" xfId="0" applyFont="1" applyFill="1" applyBorder="1" applyAlignment="1" applyProtection="1">
      <alignment horizontal="left" vertical="center" wrapText="1" shrinkToFit="1"/>
      <protection locked="0"/>
    </xf>
    <xf numFmtId="0" fontId="28" fillId="28" borderId="103" xfId="0" applyFont="1" applyFill="1" applyBorder="1" applyAlignment="1" applyProtection="1">
      <alignment horizontal="left" vertical="center" wrapText="1" shrinkToFit="1"/>
      <protection locked="0"/>
    </xf>
    <xf numFmtId="0" fontId="28" fillId="0" borderId="35" xfId="0" applyFont="1" applyBorder="1" applyAlignment="1">
      <alignment horizontal="left" vertical="center" wrapText="1"/>
    </xf>
    <xf numFmtId="0" fontId="28" fillId="0" borderId="36" xfId="0" applyFont="1" applyBorder="1" applyAlignment="1">
      <alignment horizontal="left" vertical="center" wrapText="1"/>
    </xf>
    <xf numFmtId="0" fontId="28" fillId="0" borderId="101" xfId="0" applyFont="1" applyBorder="1" applyAlignment="1">
      <alignment horizontal="left" vertical="center" wrapText="1"/>
    </xf>
    <xf numFmtId="0" fontId="28" fillId="0" borderId="150" xfId="0" applyFont="1" applyBorder="1" applyAlignment="1">
      <alignment horizontal="left" vertical="center" wrapText="1"/>
    </xf>
    <xf numFmtId="0" fontId="28" fillId="0" borderId="70" xfId="0" applyFont="1" applyBorder="1" applyAlignment="1">
      <alignment horizontal="center" vertical="center" textRotation="255"/>
    </xf>
    <xf numFmtId="0" fontId="28" fillId="0" borderId="161" xfId="0" applyFont="1" applyBorder="1" applyAlignment="1">
      <alignment horizontal="center" vertical="center" textRotation="255"/>
    </xf>
    <xf numFmtId="179" fontId="28" fillId="0" borderId="162" xfId="46" applyNumberFormat="1" applyFont="1" applyFill="1" applyBorder="1" applyAlignment="1" applyProtection="1">
      <alignment horizontal="center" vertical="center"/>
    </xf>
    <xf numFmtId="179" fontId="28" fillId="0" borderId="163" xfId="46" applyNumberFormat="1" applyFont="1" applyFill="1" applyBorder="1" applyAlignment="1" applyProtection="1">
      <alignment horizontal="center" vertical="center"/>
    </xf>
    <xf numFmtId="179" fontId="28" fillId="0" borderId="164" xfId="46" applyNumberFormat="1" applyFont="1" applyFill="1" applyBorder="1" applyAlignment="1" applyProtection="1">
      <alignment horizontal="center" vertical="center"/>
    </xf>
    <xf numFmtId="179" fontId="28" fillId="0" borderId="165" xfId="46" applyNumberFormat="1" applyFont="1" applyFill="1" applyBorder="1" applyAlignment="1" applyProtection="1">
      <alignment horizontal="center" vertical="center"/>
    </xf>
    <xf numFmtId="179" fontId="28" fillId="0" borderId="166" xfId="46" applyNumberFormat="1" applyFont="1" applyFill="1" applyBorder="1" applyAlignment="1" applyProtection="1">
      <alignment horizontal="center" vertical="center"/>
    </xf>
    <xf numFmtId="179" fontId="28" fillId="0" borderId="167" xfId="46" applyNumberFormat="1" applyFont="1" applyFill="1" applyBorder="1" applyAlignment="1" applyProtection="1">
      <alignment horizontal="center" vertical="center"/>
    </xf>
    <xf numFmtId="179" fontId="28" fillId="28" borderId="168" xfId="46" applyNumberFormat="1" applyFont="1" applyFill="1" applyBorder="1" applyAlignment="1" applyProtection="1">
      <alignment horizontal="right" vertical="center"/>
      <protection locked="0"/>
    </xf>
    <xf numFmtId="0" fontId="28" fillId="28" borderId="169" xfId="0" applyFont="1" applyFill="1" applyBorder="1" applyAlignment="1" applyProtection="1">
      <alignment horizontal="left" vertical="center" wrapText="1"/>
      <protection locked="0"/>
    </xf>
    <xf numFmtId="0" fontId="28" fillId="28" borderId="100" xfId="0" applyFont="1" applyFill="1" applyBorder="1" applyAlignment="1" applyProtection="1">
      <alignment horizontal="center" vertical="center"/>
      <protection locked="0"/>
    </xf>
    <xf numFmtId="0" fontId="28" fillId="28" borderId="151" xfId="0" applyFont="1" applyFill="1" applyBorder="1" applyAlignment="1" applyProtection="1">
      <alignment horizontal="center" vertical="center"/>
      <protection locked="0"/>
    </xf>
    <xf numFmtId="38" fontId="29" fillId="28" borderId="23" xfId="46" applyFont="1" applyFill="1" applyBorder="1" applyAlignment="1" applyProtection="1">
      <alignment horizontal="right" vertical="center" shrinkToFit="1"/>
      <protection locked="0"/>
    </xf>
    <xf numFmtId="38" fontId="29" fillId="28" borderId="105" xfId="46" applyFont="1" applyFill="1" applyBorder="1" applyAlignment="1" applyProtection="1">
      <alignment horizontal="right" vertical="center" shrinkToFit="1"/>
      <protection locked="0"/>
    </xf>
    <xf numFmtId="38" fontId="29" fillId="28" borderId="54" xfId="46" applyFont="1" applyFill="1" applyBorder="1" applyAlignment="1" applyProtection="1">
      <alignment horizontal="right" vertical="center" shrinkToFit="1"/>
      <protection locked="0"/>
    </xf>
    <xf numFmtId="0" fontId="29" fillId="0" borderId="170" xfId="0" applyFont="1" applyBorder="1" applyAlignment="1">
      <alignment horizontal="left" vertical="center"/>
    </xf>
    <xf numFmtId="0" fontId="29" fillId="0" borderId="105" xfId="0" applyFont="1" applyBorder="1" applyAlignment="1">
      <alignment horizontal="left" vertical="center"/>
    </xf>
    <xf numFmtId="0" fontId="29" fillId="0" borderId="54" xfId="0" applyFont="1" applyBorder="1" applyAlignment="1">
      <alignment horizontal="left" vertical="center"/>
    </xf>
    <xf numFmtId="0" fontId="29" fillId="28" borderId="23" xfId="0" applyFont="1" applyFill="1" applyBorder="1" applyAlignment="1" applyProtection="1">
      <alignment horizontal="center" vertical="center" shrinkToFit="1"/>
      <protection locked="0"/>
    </xf>
    <xf numFmtId="0" fontId="29" fillId="28" borderId="105" xfId="0" applyFont="1" applyFill="1" applyBorder="1" applyAlignment="1" applyProtection="1">
      <alignment horizontal="center" vertical="center" shrinkToFit="1"/>
      <protection locked="0"/>
    </xf>
    <xf numFmtId="0" fontId="29" fillId="28" borderId="54" xfId="0" applyFont="1" applyFill="1" applyBorder="1" applyAlignment="1" applyProtection="1">
      <alignment horizontal="center" vertical="center" shrinkToFit="1"/>
      <protection locked="0"/>
    </xf>
    <xf numFmtId="0" fontId="29" fillId="0" borderId="171" xfId="0" applyFont="1" applyBorder="1" applyAlignment="1">
      <alignment horizontal="center" vertical="center"/>
    </xf>
    <xf numFmtId="0" fontId="29" fillId="0" borderId="172" xfId="0" applyFont="1" applyBorder="1" applyAlignment="1">
      <alignment horizontal="center" vertical="center"/>
    </xf>
    <xf numFmtId="0" fontId="29" fillId="0" borderId="173" xfId="0" applyFont="1" applyBorder="1" applyAlignment="1">
      <alignment horizontal="center" vertical="center"/>
    </xf>
    <xf numFmtId="0" fontId="29" fillId="0" borderId="174" xfId="0" applyFont="1" applyBorder="1" applyAlignment="1">
      <alignment horizontal="center" vertical="center"/>
    </xf>
    <xf numFmtId="0" fontId="29" fillId="0" borderId="175" xfId="0" applyFont="1" applyBorder="1" applyAlignment="1">
      <alignment horizontal="center" vertical="center"/>
    </xf>
    <xf numFmtId="0" fontId="29" fillId="28" borderId="10" xfId="0" applyFont="1" applyFill="1" applyBorder="1" applyAlignment="1" applyProtection="1">
      <alignment horizontal="left" vertical="center" shrinkToFit="1"/>
      <protection locked="0"/>
    </xf>
    <xf numFmtId="0" fontId="26" fillId="0" borderId="7" xfId="0" applyFont="1" applyBorder="1" applyAlignment="1">
      <alignment horizontal="center" vertical="center"/>
    </xf>
    <xf numFmtId="0" fontId="26" fillId="0" borderId="0"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4" xfId="0" applyFont="1" applyBorder="1" applyAlignment="1">
      <alignment horizontal="center" vertical="center"/>
    </xf>
    <xf numFmtId="0" fontId="26" fillId="0" borderId="1" xfId="0" applyFont="1" applyBorder="1" applyAlignment="1">
      <alignment horizontal="center" vertical="center"/>
    </xf>
    <xf numFmtId="0" fontId="42" fillId="28" borderId="23" xfId="0" applyFont="1" applyFill="1" applyBorder="1" applyAlignment="1" applyProtection="1">
      <alignment horizontal="center" vertical="center"/>
      <protection locked="0"/>
    </xf>
    <xf numFmtId="0" fontId="42" fillId="28" borderId="105" xfId="0" applyFont="1" applyFill="1" applyBorder="1" applyAlignment="1" applyProtection="1">
      <alignment horizontal="center" vertical="center"/>
      <protection locked="0"/>
    </xf>
    <xf numFmtId="0" fontId="42" fillId="28" borderId="54" xfId="0" applyFont="1" applyFill="1" applyBorder="1" applyAlignment="1" applyProtection="1">
      <alignment horizontal="center" vertical="center"/>
      <protection locked="0"/>
    </xf>
    <xf numFmtId="0" fontId="29" fillId="28" borderId="0" xfId="0" applyFont="1" applyFill="1" applyBorder="1" applyAlignment="1" applyProtection="1">
      <alignment horizontal="left" vertical="top" wrapText="1"/>
      <protection locked="0"/>
    </xf>
    <xf numFmtId="38" fontId="29" fillId="28" borderId="176" xfId="46" applyFont="1" applyFill="1" applyBorder="1" applyAlignment="1" applyProtection="1">
      <alignment horizontal="right" vertical="center" shrinkToFit="1"/>
      <protection locked="0"/>
    </xf>
    <xf numFmtId="38" fontId="29" fillId="28" borderId="177" xfId="46" applyFont="1" applyFill="1" applyBorder="1" applyAlignment="1" applyProtection="1">
      <alignment horizontal="right" vertical="center" shrinkToFit="1"/>
      <protection locked="0"/>
    </xf>
    <xf numFmtId="38" fontId="29" fillId="28" borderId="178" xfId="46" applyFont="1" applyFill="1" applyBorder="1" applyAlignment="1" applyProtection="1">
      <alignment horizontal="right" vertical="center" shrinkToFit="1"/>
      <protection locked="0"/>
    </xf>
    <xf numFmtId="0" fontId="44" fillId="0" borderId="3" xfId="0" applyFont="1" applyBorder="1" applyAlignment="1">
      <alignment horizontal="left" vertical="center" wrapText="1"/>
    </xf>
    <xf numFmtId="0" fontId="44" fillId="0" borderId="5" xfId="0" applyFont="1" applyBorder="1" applyAlignment="1">
      <alignment horizontal="left" vertical="center" wrapText="1"/>
    </xf>
    <xf numFmtId="0" fontId="44" fillId="0" borderId="6" xfId="0" applyFont="1" applyBorder="1" applyAlignment="1">
      <alignment horizontal="left" vertical="center" wrapText="1"/>
    </xf>
    <xf numFmtId="0" fontId="44" fillId="0" borderId="9" xfId="0" applyFont="1" applyBorder="1" applyAlignment="1">
      <alignment horizontal="left" vertical="center" wrapText="1"/>
    </xf>
    <xf numFmtId="0" fontId="44" fillId="0" borderId="4" xfId="0" applyFont="1" applyBorder="1" applyAlignment="1">
      <alignment horizontal="left" vertical="center" wrapText="1"/>
    </xf>
    <xf numFmtId="0" fontId="44" fillId="0" borderId="1" xfId="0" applyFont="1" applyBorder="1" applyAlignment="1">
      <alignment horizontal="left" vertical="center" wrapText="1"/>
    </xf>
    <xf numFmtId="0" fontId="29" fillId="28" borderId="179" xfId="0" applyFont="1" applyFill="1" applyBorder="1" applyAlignment="1" applyProtection="1">
      <alignment horizontal="left" vertical="center" shrinkToFit="1"/>
      <protection locked="0"/>
    </xf>
    <xf numFmtId="0" fontId="29" fillId="28" borderId="177" xfId="0" applyFont="1" applyFill="1" applyBorder="1" applyAlignment="1" applyProtection="1">
      <alignment horizontal="left" vertical="center" shrinkToFit="1"/>
      <protection locked="0"/>
    </xf>
    <xf numFmtId="0" fontId="29" fillId="28" borderId="178" xfId="0" applyFont="1" applyFill="1" applyBorder="1" applyAlignment="1" applyProtection="1">
      <alignment horizontal="left" vertical="center" shrinkToFit="1"/>
      <protection locked="0"/>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 xfId="0" applyFont="1" applyBorder="1" applyAlignment="1">
      <alignment horizontal="center" vertical="center" wrapText="1"/>
    </xf>
    <xf numFmtId="0" fontId="29" fillId="28" borderId="23" xfId="0" applyFont="1" applyFill="1" applyBorder="1" applyAlignment="1" applyProtection="1">
      <alignment horizontal="left" vertical="center" shrinkToFit="1"/>
      <protection locked="0"/>
    </xf>
    <xf numFmtId="0" fontId="29" fillId="28" borderId="105" xfId="0" applyFont="1" applyFill="1" applyBorder="1" applyAlignment="1" applyProtection="1">
      <alignment horizontal="left" vertical="center" shrinkToFit="1"/>
      <protection locked="0"/>
    </xf>
    <xf numFmtId="0" fontId="29" fillId="28" borderId="180" xfId="0" applyFont="1" applyFill="1" applyBorder="1" applyAlignment="1" applyProtection="1">
      <alignment horizontal="left" vertical="center" shrinkToFit="1"/>
      <protection locked="0"/>
    </xf>
    <xf numFmtId="0" fontId="42" fillId="28" borderId="176" xfId="0" applyFont="1" applyFill="1" applyBorder="1" applyAlignment="1" applyProtection="1">
      <alignment horizontal="center" vertical="center"/>
      <protection locked="0"/>
    </xf>
    <xf numFmtId="0" fontId="42" fillId="28" borderId="177" xfId="0" applyFont="1" applyFill="1" applyBorder="1" applyAlignment="1" applyProtection="1">
      <alignment horizontal="center" vertical="center"/>
      <protection locked="0"/>
    </xf>
    <xf numFmtId="0" fontId="42" fillId="28" borderId="178" xfId="0" applyFont="1" applyFill="1" applyBorder="1" applyAlignment="1" applyProtection="1">
      <alignment horizontal="center" vertical="center"/>
      <protection locked="0"/>
    </xf>
    <xf numFmtId="0" fontId="29" fillId="28" borderId="170" xfId="0" applyFont="1" applyFill="1" applyBorder="1" applyAlignment="1" applyProtection="1">
      <alignment horizontal="left" vertical="center" shrinkToFit="1"/>
      <protection locked="0"/>
    </xf>
    <xf numFmtId="0" fontId="29" fillId="28" borderId="54" xfId="0" applyFont="1" applyFill="1" applyBorder="1" applyAlignment="1" applyProtection="1">
      <alignment horizontal="left" vertical="center" shrinkToFit="1"/>
      <protection locked="0"/>
    </xf>
    <xf numFmtId="0" fontId="29" fillId="28" borderId="176" xfId="0" applyFont="1" applyFill="1" applyBorder="1" applyAlignment="1" applyProtection="1">
      <alignment horizontal="center" vertical="center" shrinkToFit="1"/>
      <protection locked="0"/>
    </xf>
    <xf numFmtId="0" fontId="29" fillId="28" borderId="177" xfId="0" applyFont="1" applyFill="1" applyBorder="1" applyAlignment="1" applyProtection="1">
      <alignment horizontal="center" vertical="center" shrinkToFit="1"/>
      <protection locked="0"/>
    </xf>
    <xf numFmtId="0" fontId="29" fillId="28" borderId="178" xfId="0" applyFont="1" applyFill="1" applyBorder="1" applyAlignment="1" applyProtection="1">
      <alignment horizontal="center" vertical="center" shrinkToFit="1"/>
      <protection locked="0"/>
    </xf>
    <xf numFmtId="0" fontId="29" fillId="28" borderId="176" xfId="0" applyFont="1" applyFill="1" applyBorder="1" applyAlignment="1" applyProtection="1">
      <alignment horizontal="left" vertical="center" shrinkToFit="1"/>
      <protection locked="0"/>
    </xf>
    <xf numFmtId="0" fontId="29" fillId="28" borderId="181" xfId="0" applyFont="1" applyFill="1" applyBorder="1" applyAlignment="1" applyProtection="1">
      <alignment horizontal="left" vertical="center" shrinkToFit="1"/>
      <protection locked="0"/>
    </xf>
    <xf numFmtId="179" fontId="28" fillId="28" borderId="118" xfId="46" applyNumberFormat="1" applyFont="1" applyFill="1" applyBorder="1" applyAlignment="1" applyProtection="1">
      <alignment horizontal="center" vertical="center"/>
    </xf>
    <xf numFmtId="179" fontId="28" fillId="28" borderId="119" xfId="46" applyNumberFormat="1" applyFont="1" applyFill="1" applyBorder="1" applyAlignment="1" applyProtection="1">
      <alignment horizontal="center" vertical="center"/>
    </xf>
    <xf numFmtId="179" fontId="28" fillId="28" borderId="120" xfId="46" applyNumberFormat="1" applyFont="1" applyFill="1" applyBorder="1" applyAlignment="1" applyProtection="1">
      <alignment horizontal="center" vertical="center"/>
    </xf>
    <xf numFmtId="179" fontId="28" fillId="28" borderId="72" xfId="46" applyNumberFormat="1" applyFont="1" applyFill="1" applyBorder="1" applyAlignment="1">
      <alignment horizontal="right" vertical="center"/>
    </xf>
    <xf numFmtId="179" fontId="28" fillId="28" borderId="73" xfId="46" applyNumberFormat="1" applyFont="1" applyFill="1" applyBorder="1" applyAlignment="1">
      <alignment horizontal="right" vertical="center"/>
    </xf>
    <xf numFmtId="179" fontId="28" fillId="28" borderId="111" xfId="46" applyNumberFormat="1" applyFont="1" applyFill="1" applyBorder="1" applyAlignment="1">
      <alignment horizontal="center" vertical="center"/>
    </xf>
    <xf numFmtId="179" fontId="28" fillId="28" borderId="112" xfId="46" applyNumberFormat="1" applyFont="1" applyFill="1" applyBorder="1" applyAlignment="1">
      <alignment horizontal="center" vertical="center"/>
    </xf>
    <xf numFmtId="0" fontId="28" fillId="28" borderId="73" xfId="0" applyFont="1" applyFill="1" applyBorder="1" applyAlignment="1">
      <alignment horizontal="center" vertical="center"/>
    </xf>
    <xf numFmtId="0" fontId="28" fillId="28" borderId="74" xfId="0" applyFont="1" applyFill="1" applyBorder="1" applyAlignment="1">
      <alignment horizontal="center" vertical="center"/>
    </xf>
    <xf numFmtId="0" fontId="28" fillId="28" borderId="127" xfId="0" applyFont="1" applyFill="1" applyBorder="1" applyAlignment="1">
      <alignment horizontal="center" vertical="center"/>
    </xf>
    <xf numFmtId="179" fontId="28" fillId="28" borderId="75" xfId="46" applyNumberFormat="1" applyFont="1" applyFill="1" applyBorder="1" applyAlignment="1">
      <alignment horizontal="right" vertical="center"/>
    </xf>
    <xf numFmtId="179" fontId="28" fillId="28" borderId="47" xfId="46" applyNumberFormat="1" applyFont="1" applyFill="1" applyBorder="1" applyAlignment="1">
      <alignment horizontal="right" vertical="center"/>
    </xf>
    <xf numFmtId="179" fontId="28" fillId="28" borderId="48" xfId="46" applyNumberFormat="1" applyFont="1" applyFill="1" applyBorder="1" applyAlignment="1">
      <alignment horizontal="right" vertical="center"/>
    </xf>
    <xf numFmtId="179" fontId="28" fillId="28" borderId="108" xfId="46" applyNumberFormat="1" applyFont="1" applyFill="1" applyBorder="1" applyAlignment="1">
      <alignment horizontal="center" vertical="center"/>
    </xf>
    <xf numFmtId="179" fontId="28" fillId="28" borderId="109" xfId="46" applyNumberFormat="1" applyFont="1" applyFill="1" applyBorder="1" applyAlignment="1">
      <alignment horizontal="center" vertical="center"/>
    </xf>
    <xf numFmtId="0" fontId="28" fillId="28" borderId="48" xfId="0" applyFont="1" applyFill="1" applyBorder="1" applyAlignment="1">
      <alignment horizontal="center" vertical="center"/>
    </xf>
    <xf numFmtId="0" fontId="28" fillId="28" borderId="49" xfId="0" applyFont="1" applyFill="1" applyBorder="1" applyAlignment="1">
      <alignment horizontal="center" vertical="center"/>
    </xf>
    <xf numFmtId="0" fontId="28" fillId="28" borderId="124" xfId="0" applyFont="1" applyFill="1" applyBorder="1" applyAlignment="1">
      <alignment horizontal="center" vertical="center"/>
    </xf>
    <xf numFmtId="179" fontId="28" fillId="28" borderId="63" xfId="46" applyNumberFormat="1" applyFont="1" applyFill="1" applyBorder="1" applyAlignment="1">
      <alignment horizontal="right" vertical="center"/>
    </xf>
  </cellXfs>
  <cellStyles count="50">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パーセント" xfId="48" builtinId="5"/>
    <cellStyle name="ハイパーリンク" xfId="49" builtinId="8"/>
    <cellStyle name="メモ 2" xfId="30" xr:uid="{00000000-0005-0000-0000-00001D000000}"/>
    <cellStyle name="リンク セル 2" xfId="31" xr:uid="{00000000-0005-0000-0000-00001E000000}"/>
    <cellStyle name="悪い 2" xfId="32" xr:uid="{00000000-0005-0000-0000-00001F000000}"/>
    <cellStyle name="計算" xfId="47" builtinId="22"/>
    <cellStyle name="計算 2" xfId="33" xr:uid="{00000000-0005-0000-0000-000021000000}"/>
    <cellStyle name="警告文 2" xfId="34" xr:uid="{00000000-0005-0000-0000-000022000000}"/>
    <cellStyle name="桁区切り" xfId="46" builtinId="6"/>
    <cellStyle name="見出し 1 2" xfId="35" xr:uid="{00000000-0005-0000-0000-000024000000}"/>
    <cellStyle name="見出し 2 2" xfId="36" xr:uid="{00000000-0005-0000-0000-000025000000}"/>
    <cellStyle name="見出し 3 2" xfId="37" xr:uid="{00000000-0005-0000-0000-000026000000}"/>
    <cellStyle name="見出し 4 2" xfId="38" xr:uid="{00000000-0005-0000-0000-000027000000}"/>
    <cellStyle name="集計 2" xfId="39" xr:uid="{00000000-0005-0000-0000-000028000000}"/>
    <cellStyle name="出力 2" xfId="40" xr:uid="{00000000-0005-0000-0000-000029000000}"/>
    <cellStyle name="説明文 2" xfId="41" xr:uid="{00000000-0005-0000-0000-00002A000000}"/>
    <cellStyle name="入力 2" xfId="42" xr:uid="{00000000-0005-0000-0000-00002B000000}"/>
    <cellStyle name="標準" xfId="0" builtinId="0"/>
    <cellStyle name="標準 2" xfId="1" xr:uid="{00000000-0005-0000-0000-00002D000000}"/>
    <cellStyle name="標準 2 2" xfId="43" xr:uid="{00000000-0005-0000-0000-00002E000000}"/>
    <cellStyle name="標準 3" xfId="44" xr:uid="{00000000-0005-0000-0000-00002F000000}"/>
    <cellStyle name="標準 4" xfId="2" xr:uid="{00000000-0005-0000-0000-000030000000}"/>
    <cellStyle name="良い 2" xfId="45" xr:uid="{00000000-0005-0000-0000-000031000000}"/>
  </cellStyles>
  <dxfs count="69">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
      <font>
        <color rgb="FFFF0000"/>
      </font>
    </dxf>
    <dxf>
      <font>
        <color rgb="FF0000CC"/>
      </font>
    </dxf>
    <dxf>
      <font>
        <color rgb="FF006600"/>
      </font>
    </dxf>
  </dxfs>
  <tableStyles count="0" defaultTableStyle="TableStyleMedium2" defaultPivotStyle="PivotStyleLight16"/>
  <colors>
    <mruColors>
      <color rgb="FFCCFFFF"/>
      <color rgb="FFFFFFCC"/>
      <color rgb="FFCCFFCC"/>
      <color rgb="FFFFCCFF"/>
      <color rgb="FFFFCCCC"/>
      <color rgb="FF006600"/>
      <color rgb="FF0000CC"/>
      <color rgb="FFFFCC99"/>
      <color rgb="FFE1FFFF"/>
      <color rgb="FFE5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w.city.morioka.iwate.jp\fs\05&#29872;&#22659;&#37096;\054500&#36039;&#28304;&#24490;&#29872;&#25512;&#36914;&#35506;\20_&#24773;&#22577;&#36039;&#29987;II&#65288;PII&#20107;&#26989;&#65289;\05-32_&#22810;&#37327;&#25490;&#20986;&#20107;&#26989;&#32773;\&#35336;&#30011;&#26360;&#27096;&#24335;\&#20844;&#24335;&#12507;&#12540;&#12512;&#12506;&#12540;&#12472;&#25522;&#31034;&#29992;&#65288;R4&#25913;&#23450;&#12300;&#65292;&#12301;&#8594;&#12300;&#12289;&#12301;&#65289;\&#12304;&#27096;&#24335;&#12305;&#30427;&#23713;&#24066;&#20107;&#26989;&#31995;&#19968;&#33324;&#24259;&#26820;&#29289;&#28187;&#37327;&#31561;&#35336;&#30011;&#23455;&#26045;&#29366;&#27841;&#22577;&#21578;&#26360;.xlsx" TargetMode="External"/><Relationship Id="rId1" Type="http://schemas.openxmlformats.org/officeDocument/2006/relationships/externalLinkPath" Target="&#12304;&#27096;&#24335;&#12305;&#30427;&#23713;&#24066;&#20107;&#26989;&#31995;&#19968;&#33324;&#24259;&#26820;&#29289;&#28187;&#37327;&#31561;&#35336;&#30011;&#23455;&#26045;&#29366;&#27841;&#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２－２号（その１）_報告書"/>
      <sheetName val="様式第２－２号（その２）_報告書"/>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igen@city.morioka.iwate.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sigen@city.morioka.iwate.jp"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FF"/>
  </sheetPr>
  <dimension ref="A1:AP56"/>
  <sheetViews>
    <sheetView showGridLines="0" tabSelected="1" view="pageBreakPreview" zoomScaleNormal="100" zoomScaleSheetLayoutView="100" workbookViewId="0"/>
  </sheetViews>
  <sheetFormatPr defaultColWidth="2.5" defaultRowHeight="15.75" customHeight="1"/>
  <cols>
    <col min="1" max="1" width="2.625" style="3" customWidth="1"/>
    <col min="2" max="2" width="2.5" style="3" customWidth="1"/>
    <col min="3" max="16384" width="2.5" style="3"/>
  </cols>
  <sheetData>
    <row r="1" spans="1:42" ht="15.75" customHeight="1">
      <c r="A1" s="3" t="s">
        <v>133</v>
      </c>
      <c r="AI1" s="7"/>
    </row>
    <row r="2" spans="1:42" ht="15.75" customHeight="1">
      <c r="AK2" s="61" t="s">
        <v>57</v>
      </c>
      <c r="AL2" s="61"/>
      <c r="AM2" s="61"/>
      <c r="AN2" s="61"/>
      <c r="AO2" s="61"/>
    </row>
    <row r="3" spans="1:42" ht="15.75" customHeight="1">
      <c r="A3" s="64" t="s">
        <v>119</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K3" s="39" t="str">
        <f>IF(COUNTIF(AK5:AO37,0)&gt;0,"未入力あり","未入力なし")</f>
        <v>未入力あり</v>
      </c>
      <c r="AL3" s="39"/>
      <c r="AM3" s="39"/>
      <c r="AN3" s="39"/>
      <c r="AO3" s="39"/>
      <c r="AP3" s="3" t="s">
        <v>60</v>
      </c>
    </row>
    <row r="4" spans="1:42" ht="15.75" customHeight="1">
      <c r="AK4" s="6" t="s">
        <v>151</v>
      </c>
    </row>
    <row r="5" spans="1:42" ht="15.75" customHeight="1">
      <c r="Y5" s="63"/>
      <c r="Z5" s="63"/>
      <c r="AA5" s="62"/>
      <c r="AB5" s="62"/>
      <c r="AC5" s="3" t="s">
        <v>2</v>
      </c>
      <c r="AD5" s="62"/>
      <c r="AE5" s="62"/>
      <c r="AF5" s="3" t="s">
        <v>3</v>
      </c>
      <c r="AG5" s="62"/>
      <c r="AH5" s="62"/>
      <c r="AI5" s="3" t="s">
        <v>4</v>
      </c>
      <c r="AK5" s="23">
        <f>IF(ISERR(DATEVALUE(Y5&amp;AA5&amp;"年"&amp;AD5&amp;"月"&amp;AG5&amp;"日")),0,1)</f>
        <v>0</v>
      </c>
      <c r="AL5" s="24"/>
      <c r="AM5" s="24"/>
      <c r="AN5" s="24"/>
      <c r="AO5" s="25"/>
    </row>
    <row r="6" spans="1:42" ht="15.75" customHeight="1">
      <c r="B6" s="2" t="s">
        <v>131</v>
      </c>
      <c r="C6" s="1"/>
      <c r="D6" s="1"/>
      <c r="E6" s="1"/>
      <c r="F6" s="1"/>
      <c r="G6" s="1"/>
      <c r="H6" s="1"/>
      <c r="I6" s="1"/>
      <c r="J6" s="1"/>
      <c r="K6" s="1"/>
      <c r="L6" s="1"/>
      <c r="M6" s="1"/>
      <c r="AK6" s="23" t="s">
        <v>6</v>
      </c>
      <c r="AL6" s="24"/>
      <c r="AM6" s="24"/>
      <c r="AN6" s="24"/>
      <c r="AO6" s="25"/>
    </row>
    <row r="7" spans="1:42" ht="15.75" customHeight="1">
      <c r="V7" s="3" t="s">
        <v>0</v>
      </c>
      <c r="W7" s="41"/>
      <c r="X7" s="41"/>
      <c r="Y7" s="41"/>
      <c r="Z7" s="41"/>
      <c r="AA7" s="41"/>
      <c r="AK7" s="23">
        <f>COUNTA(W7)</f>
        <v>0</v>
      </c>
      <c r="AL7" s="24"/>
      <c r="AM7" s="24"/>
      <c r="AN7" s="24"/>
      <c r="AO7" s="25"/>
    </row>
    <row r="8" spans="1:42" ht="15.75" customHeight="1">
      <c r="Q8" s="3" t="s">
        <v>141</v>
      </c>
      <c r="W8" s="42"/>
      <c r="X8" s="42"/>
      <c r="Y8" s="42"/>
      <c r="Z8" s="42"/>
      <c r="AA8" s="42"/>
      <c r="AB8" s="42"/>
      <c r="AC8" s="42"/>
      <c r="AD8" s="42"/>
      <c r="AE8" s="42"/>
      <c r="AF8" s="42"/>
      <c r="AG8" s="42"/>
      <c r="AH8" s="42"/>
      <c r="AI8" s="42"/>
      <c r="AK8" s="23">
        <f>COUNTA(W8)</f>
        <v>0</v>
      </c>
      <c r="AL8" s="24"/>
      <c r="AM8" s="24"/>
      <c r="AN8" s="24"/>
      <c r="AO8" s="25"/>
    </row>
    <row r="9" spans="1:42" ht="15.75" customHeight="1">
      <c r="Q9" s="3" t="s">
        <v>142</v>
      </c>
      <c r="W9" s="42"/>
      <c r="X9" s="60"/>
      <c r="Y9" s="60"/>
      <c r="Z9" s="60"/>
      <c r="AA9" s="60"/>
      <c r="AB9" s="60"/>
      <c r="AC9" s="60"/>
      <c r="AD9" s="60"/>
      <c r="AE9" s="60"/>
      <c r="AF9" s="60"/>
      <c r="AG9" s="60"/>
      <c r="AH9" s="60"/>
      <c r="AI9" s="60"/>
      <c r="AK9" s="23">
        <f>COUNTA(W9)</f>
        <v>0</v>
      </c>
      <c r="AL9" s="24"/>
      <c r="AM9" s="24"/>
      <c r="AN9" s="24"/>
      <c r="AO9" s="25"/>
    </row>
    <row r="10" spans="1:42" ht="15.75" customHeight="1">
      <c r="Q10" s="3" t="s">
        <v>143</v>
      </c>
      <c r="W10" s="42"/>
      <c r="X10" s="60"/>
      <c r="Y10" s="60"/>
      <c r="Z10" s="60"/>
      <c r="AA10" s="60"/>
      <c r="AB10" s="60"/>
      <c r="AC10" s="60"/>
      <c r="AD10" s="60"/>
      <c r="AE10" s="60"/>
      <c r="AF10" s="60"/>
      <c r="AG10" s="60"/>
      <c r="AH10" s="60"/>
      <c r="AI10" s="60"/>
      <c r="AK10" s="23">
        <f>COUNTA(W10)</f>
        <v>0</v>
      </c>
      <c r="AL10" s="24"/>
      <c r="AM10" s="24"/>
      <c r="AN10" s="24"/>
      <c r="AO10" s="25"/>
    </row>
    <row r="11" spans="1:42" ht="15.75" customHeight="1">
      <c r="Q11" s="3" t="s">
        <v>140</v>
      </c>
      <c r="W11" s="42"/>
      <c r="X11" s="60"/>
      <c r="Y11" s="60"/>
      <c r="Z11" s="60"/>
      <c r="AA11" s="60"/>
      <c r="AB11" s="60"/>
      <c r="AC11" s="60"/>
      <c r="AD11" s="60"/>
      <c r="AE11" s="60"/>
      <c r="AF11" s="60"/>
      <c r="AG11" s="60"/>
      <c r="AH11" s="60"/>
      <c r="AI11" s="60"/>
      <c r="AK11" s="23">
        <f>COUNTA(W11)</f>
        <v>0</v>
      </c>
      <c r="AL11" s="24"/>
      <c r="AM11" s="24"/>
      <c r="AN11" s="24"/>
      <c r="AO11" s="25"/>
    </row>
    <row r="12" spans="1:42" ht="15.75" customHeight="1">
      <c r="AK12" s="23" t="s">
        <v>6</v>
      </c>
      <c r="AL12" s="24"/>
      <c r="AM12" s="24"/>
      <c r="AN12" s="24"/>
      <c r="AO12" s="25"/>
    </row>
    <row r="13" spans="1:42" ht="15.75" customHeight="1">
      <c r="A13" s="59" t="s">
        <v>147</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63"/>
      <c r="AE13" s="63"/>
      <c r="AF13" s="62"/>
      <c r="AG13" s="62"/>
      <c r="AH13" s="19" t="s">
        <v>132</v>
      </c>
      <c r="AI13" s="19"/>
      <c r="AK13" s="23">
        <f>IF(ISERR(DATEVALUE(AD13&amp;AF13&amp;"年1月1日")),0,1)</f>
        <v>0</v>
      </c>
      <c r="AL13" s="24"/>
      <c r="AM13" s="24"/>
      <c r="AN13" s="24"/>
      <c r="AO13" s="25"/>
    </row>
    <row r="14" spans="1:42" ht="15.75" customHeight="1">
      <c r="A14" s="99" t="s">
        <v>148</v>
      </c>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K14" s="23" t="s">
        <v>6</v>
      </c>
      <c r="AL14" s="24"/>
      <c r="AM14" s="24"/>
      <c r="AN14" s="24"/>
      <c r="AO14" s="25"/>
    </row>
    <row r="15" spans="1:42" ht="15.75" customHeight="1">
      <c r="A15" s="39" t="s">
        <v>120</v>
      </c>
      <c r="B15" s="39"/>
      <c r="C15" s="39"/>
      <c r="D15" s="39"/>
      <c r="E15" s="39"/>
      <c r="F15" s="39"/>
      <c r="G15" s="39"/>
      <c r="H15" s="39"/>
      <c r="I15" s="39"/>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K15" s="23">
        <f>COUNTA(J15)</f>
        <v>0</v>
      </c>
      <c r="AL15" s="24"/>
      <c r="AM15" s="24"/>
      <c r="AN15" s="24"/>
      <c r="AO15" s="25"/>
    </row>
    <row r="16" spans="1:42" ht="15.75" customHeight="1">
      <c r="A16" s="39" t="s">
        <v>5</v>
      </c>
      <c r="B16" s="39"/>
      <c r="C16" s="39"/>
      <c r="D16" s="39"/>
      <c r="E16" s="39"/>
      <c r="F16" s="39"/>
      <c r="G16" s="39"/>
      <c r="H16" s="39"/>
      <c r="I16" s="39"/>
      <c r="J16" s="47" t="s">
        <v>1</v>
      </c>
      <c r="K16" s="47"/>
      <c r="L16" s="47"/>
      <c r="M16" s="48"/>
      <c r="N16" s="56"/>
      <c r="O16" s="56"/>
      <c r="P16" s="56"/>
      <c r="Q16" s="56"/>
      <c r="R16" s="56"/>
      <c r="S16" s="56"/>
      <c r="T16" s="56"/>
      <c r="U16" s="56"/>
      <c r="V16" s="56"/>
      <c r="W16" s="56"/>
      <c r="X16" s="56"/>
      <c r="Y16" s="56"/>
      <c r="Z16" s="56"/>
      <c r="AA16" s="56"/>
      <c r="AB16" s="56"/>
      <c r="AC16" s="56"/>
      <c r="AD16" s="56"/>
      <c r="AE16" s="56"/>
      <c r="AF16" s="56"/>
      <c r="AG16" s="56"/>
      <c r="AH16" s="56"/>
      <c r="AI16" s="57"/>
      <c r="AK16" s="23">
        <f>COUNTA(N16)</f>
        <v>0</v>
      </c>
      <c r="AL16" s="24"/>
      <c r="AM16" s="24"/>
      <c r="AN16" s="24"/>
      <c r="AO16" s="25"/>
    </row>
    <row r="17" spans="1:41" ht="15.75" customHeight="1">
      <c r="A17" s="39" t="s">
        <v>7</v>
      </c>
      <c r="B17" s="39"/>
      <c r="C17" s="39"/>
      <c r="D17" s="39"/>
      <c r="E17" s="39"/>
      <c r="F17" s="39"/>
      <c r="G17" s="39"/>
      <c r="H17" s="39"/>
      <c r="I17" s="39"/>
      <c r="J17" s="48" t="s">
        <v>8</v>
      </c>
      <c r="K17" s="53"/>
      <c r="L17" s="53"/>
      <c r="M17" s="53"/>
      <c r="N17" s="69"/>
      <c r="O17" s="69"/>
      <c r="P17" s="69"/>
      <c r="Q17" s="69"/>
      <c r="R17" s="69"/>
      <c r="S17" s="69"/>
      <c r="T17" s="8" t="s">
        <v>9</v>
      </c>
      <c r="U17" s="53" t="s">
        <v>63</v>
      </c>
      <c r="V17" s="53"/>
      <c r="W17" s="53"/>
      <c r="X17" s="53"/>
      <c r="Y17" s="69"/>
      <c r="Z17" s="69"/>
      <c r="AA17" s="69"/>
      <c r="AB17" s="69"/>
      <c r="AC17" s="69"/>
      <c r="AD17" s="69"/>
      <c r="AE17" s="8" t="s">
        <v>9</v>
      </c>
      <c r="AF17" s="100" t="s">
        <v>10</v>
      </c>
      <c r="AG17" s="101"/>
      <c r="AH17" s="101"/>
      <c r="AI17" s="101"/>
      <c r="AK17" s="23">
        <f>COUNTA(N17)</f>
        <v>0</v>
      </c>
      <c r="AL17" s="24"/>
      <c r="AM17" s="24"/>
      <c r="AN17" s="24"/>
      <c r="AO17" s="25"/>
    </row>
    <row r="18" spans="1:41" ht="15.75" customHeight="1">
      <c r="A18" s="108" t="s">
        <v>29</v>
      </c>
      <c r="B18" s="39"/>
      <c r="C18" s="39"/>
      <c r="D18" s="39"/>
      <c r="E18" s="39"/>
      <c r="F18" s="39"/>
      <c r="G18" s="39"/>
      <c r="H18" s="39"/>
      <c r="I18" s="39"/>
      <c r="J18" s="67"/>
      <c r="K18" s="67"/>
      <c r="L18" s="67"/>
      <c r="M18" s="68"/>
      <c r="N18" s="45" t="s">
        <v>28</v>
      </c>
      <c r="O18" s="46"/>
      <c r="P18" s="46"/>
      <c r="Q18" s="46"/>
      <c r="R18" s="46"/>
      <c r="S18" s="46"/>
      <c r="T18" s="46"/>
      <c r="U18" s="46"/>
      <c r="V18" s="46"/>
      <c r="W18" s="46"/>
      <c r="X18" s="46"/>
      <c r="Y18" s="46"/>
      <c r="Z18" s="46"/>
      <c r="AA18" s="46"/>
      <c r="AB18" s="46"/>
      <c r="AC18" s="46"/>
      <c r="AD18" s="46"/>
      <c r="AE18" s="46"/>
      <c r="AF18" s="46"/>
      <c r="AG18" s="46"/>
      <c r="AH18" s="46"/>
      <c r="AI18" s="46"/>
      <c r="AK18" s="23">
        <f>COUNTA(J18)</f>
        <v>0</v>
      </c>
      <c r="AL18" s="24"/>
      <c r="AM18" s="24"/>
      <c r="AN18" s="24"/>
      <c r="AO18" s="25"/>
    </row>
    <row r="19" spans="1:41" ht="15.75" customHeight="1">
      <c r="A19" s="39"/>
      <c r="B19" s="39"/>
      <c r="C19" s="39"/>
      <c r="D19" s="39"/>
      <c r="E19" s="39"/>
      <c r="F19" s="39"/>
      <c r="G19" s="39"/>
      <c r="H19" s="39"/>
      <c r="I19" s="39"/>
      <c r="J19" s="50" t="s">
        <v>14</v>
      </c>
      <c r="K19" s="51"/>
      <c r="L19" s="51"/>
      <c r="M19" s="51"/>
      <c r="N19" s="30"/>
      <c r="O19" s="30"/>
      <c r="P19" s="30"/>
      <c r="Q19" s="30"/>
      <c r="R19" s="30"/>
      <c r="S19" s="30"/>
      <c r="T19" s="30"/>
      <c r="U19" s="30" t="s">
        <v>13</v>
      </c>
      <c r="V19" s="30"/>
      <c r="W19" s="30"/>
      <c r="X19" s="30"/>
      <c r="Y19" s="30"/>
      <c r="Z19" s="30"/>
      <c r="AA19" s="30"/>
      <c r="AB19" s="30"/>
      <c r="AC19" s="30"/>
      <c r="AD19" s="30"/>
      <c r="AE19" s="30"/>
      <c r="AF19" s="30"/>
      <c r="AG19" s="30"/>
      <c r="AH19" s="30"/>
      <c r="AI19" s="49"/>
      <c r="AK19" s="23" t="s">
        <v>6</v>
      </c>
      <c r="AL19" s="24"/>
      <c r="AM19" s="24"/>
      <c r="AN19" s="24"/>
      <c r="AO19" s="25"/>
    </row>
    <row r="20" spans="1:41" ht="15.75" customHeight="1">
      <c r="A20" s="39"/>
      <c r="B20" s="39"/>
      <c r="C20" s="39"/>
      <c r="D20" s="39"/>
      <c r="E20" s="39"/>
      <c r="F20" s="39"/>
      <c r="G20" s="39"/>
      <c r="H20" s="39"/>
      <c r="I20" s="39"/>
      <c r="J20" s="52" t="s">
        <v>15</v>
      </c>
      <c r="K20" s="30"/>
      <c r="L20" s="30"/>
      <c r="M20" s="30"/>
      <c r="N20" s="30"/>
      <c r="O20" s="30"/>
      <c r="P20" s="30"/>
      <c r="Q20" s="30"/>
      <c r="R20" s="30"/>
      <c r="S20" s="30"/>
      <c r="T20" s="30"/>
      <c r="U20" s="30" t="s">
        <v>100</v>
      </c>
      <c r="V20" s="31"/>
      <c r="W20" s="31"/>
      <c r="X20" s="31"/>
      <c r="Y20" s="31"/>
      <c r="Z20" s="31"/>
      <c r="AA20" s="31"/>
      <c r="AB20" s="31"/>
      <c r="AC20" s="31"/>
      <c r="AD20" s="31"/>
      <c r="AE20" s="31"/>
      <c r="AF20" s="31"/>
      <c r="AG20" s="31"/>
      <c r="AH20" s="31"/>
      <c r="AI20" s="32"/>
      <c r="AK20" s="23" t="s">
        <v>6</v>
      </c>
      <c r="AL20" s="24"/>
      <c r="AM20" s="24"/>
      <c r="AN20" s="24"/>
      <c r="AO20" s="25"/>
    </row>
    <row r="21" spans="1:41" ht="15.75" customHeight="1">
      <c r="A21" s="39"/>
      <c r="B21" s="39"/>
      <c r="C21" s="39"/>
      <c r="D21" s="39"/>
      <c r="E21" s="39"/>
      <c r="F21" s="39"/>
      <c r="G21" s="39"/>
      <c r="H21" s="39"/>
      <c r="I21" s="39"/>
      <c r="J21" s="52" t="s">
        <v>16</v>
      </c>
      <c r="K21" s="30"/>
      <c r="L21" s="30"/>
      <c r="M21" s="30"/>
      <c r="N21" s="30"/>
      <c r="O21" s="30"/>
      <c r="P21" s="30"/>
      <c r="Q21" s="30"/>
      <c r="R21" s="30"/>
      <c r="S21" s="30"/>
      <c r="T21" s="30"/>
      <c r="U21" s="30" t="s">
        <v>58</v>
      </c>
      <c r="V21" s="31"/>
      <c r="W21" s="31"/>
      <c r="X21" s="31"/>
      <c r="Y21" s="31"/>
      <c r="Z21" s="31"/>
      <c r="AA21" s="31"/>
      <c r="AB21" s="31"/>
      <c r="AC21" s="31"/>
      <c r="AD21" s="31"/>
      <c r="AE21" s="31"/>
      <c r="AF21" s="31"/>
      <c r="AG21" s="31"/>
      <c r="AH21" s="31"/>
      <c r="AI21" s="32"/>
      <c r="AK21" s="23" t="s">
        <v>6</v>
      </c>
      <c r="AL21" s="24"/>
      <c r="AM21" s="24"/>
      <c r="AN21" s="24"/>
      <c r="AO21" s="25"/>
    </row>
    <row r="22" spans="1:41" ht="15.75" customHeight="1">
      <c r="A22" s="39"/>
      <c r="B22" s="39"/>
      <c r="C22" s="39"/>
      <c r="D22" s="39"/>
      <c r="E22" s="39"/>
      <c r="F22" s="39"/>
      <c r="G22" s="39"/>
      <c r="H22" s="39"/>
      <c r="I22" s="39"/>
      <c r="J22" s="52" t="s">
        <v>17</v>
      </c>
      <c r="K22" s="31"/>
      <c r="L22" s="31"/>
      <c r="M22" s="31"/>
      <c r="N22" s="31"/>
      <c r="O22" s="31"/>
      <c r="P22" s="31"/>
      <c r="Q22" s="31"/>
      <c r="R22" s="31"/>
      <c r="S22" s="31"/>
      <c r="T22" s="31"/>
      <c r="V22" s="16"/>
      <c r="W22" s="35" t="s">
        <v>24</v>
      </c>
      <c r="X22" s="35"/>
      <c r="Y22" s="35"/>
      <c r="Z22" s="35"/>
      <c r="AA22" s="36" t="s">
        <v>62</v>
      </c>
      <c r="AB22" s="37"/>
      <c r="AC22" s="38"/>
      <c r="AD22" s="35" t="s">
        <v>25</v>
      </c>
      <c r="AE22" s="35"/>
      <c r="AF22" s="35"/>
      <c r="AG22" s="35"/>
      <c r="AH22" s="35"/>
      <c r="AI22" s="18"/>
      <c r="AK22" s="23" t="s">
        <v>6</v>
      </c>
      <c r="AL22" s="24"/>
      <c r="AM22" s="24"/>
      <c r="AN22" s="24"/>
      <c r="AO22" s="25"/>
    </row>
    <row r="23" spans="1:41" ht="15.75" customHeight="1">
      <c r="A23" s="39"/>
      <c r="B23" s="39"/>
      <c r="C23" s="39"/>
      <c r="D23" s="39"/>
      <c r="E23" s="39"/>
      <c r="F23" s="39"/>
      <c r="G23" s="39"/>
      <c r="H23" s="39"/>
      <c r="I23" s="39"/>
      <c r="J23" s="52" t="s">
        <v>18</v>
      </c>
      <c r="K23" s="31"/>
      <c r="L23" s="31"/>
      <c r="M23" s="31"/>
      <c r="N23" s="31"/>
      <c r="O23" s="31"/>
      <c r="P23" s="31"/>
      <c r="Q23" s="31"/>
      <c r="R23" s="31"/>
      <c r="S23" s="31"/>
      <c r="T23" s="31"/>
      <c r="V23" s="17"/>
      <c r="W23" s="33"/>
      <c r="X23" s="33"/>
      <c r="Y23" s="33"/>
      <c r="Z23" s="33"/>
      <c r="AA23" s="54"/>
      <c r="AB23" s="66"/>
      <c r="AC23" s="15" t="s">
        <v>61</v>
      </c>
      <c r="AD23" s="28"/>
      <c r="AE23" s="28"/>
      <c r="AF23" s="28"/>
      <c r="AG23" s="28"/>
      <c r="AH23" s="15" t="s">
        <v>26</v>
      </c>
      <c r="AI23" s="18"/>
      <c r="AK23" s="23">
        <f>IF($J$18=14,IF(MOD(COUNTA(W23,AA23,AD23)+3,3)=0,1,0),1)</f>
        <v>1</v>
      </c>
      <c r="AL23" s="24"/>
      <c r="AM23" s="24"/>
      <c r="AN23" s="24"/>
      <c r="AO23" s="25"/>
    </row>
    <row r="24" spans="1:41" ht="15.75" customHeight="1">
      <c r="A24" s="39"/>
      <c r="B24" s="39"/>
      <c r="C24" s="39"/>
      <c r="D24" s="39"/>
      <c r="E24" s="39"/>
      <c r="F24" s="39"/>
      <c r="G24" s="39"/>
      <c r="H24" s="39"/>
      <c r="I24" s="39"/>
      <c r="J24" s="52" t="s">
        <v>19</v>
      </c>
      <c r="K24" s="31"/>
      <c r="L24" s="31"/>
      <c r="M24" s="31"/>
      <c r="N24" s="31"/>
      <c r="O24" s="31"/>
      <c r="P24" s="31"/>
      <c r="Q24" s="31"/>
      <c r="R24" s="31"/>
      <c r="S24" s="31"/>
      <c r="T24" s="31"/>
      <c r="V24" s="17"/>
      <c r="W24" s="33"/>
      <c r="X24" s="34"/>
      <c r="Y24" s="34"/>
      <c r="Z24" s="34"/>
      <c r="AA24" s="54"/>
      <c r="AB24" s="55"/>
      <c r="AC24" s="15" t="s">
        <v>61</v>
      </c>
      <c r="AD24" s="28"/>
      <c r="AE24" s="29"/>
      <c r="AF24" s="29"/>
      <c r="AG24" s="29"/>
      <c r="AH24" s="15" t="s">
        <v>26</v>
      </c>
      <c r="AI24" s="18"/>
      <c r="AK24" s="23">
        <f>IF($J$18=14,IF(MOD(COUNTA(W24,AA24,AD24)+3,3)=0,1,0),1)</f>
        <v>1</v>
      </c>
      <c r="AL24" s="24"/>
      <c r="AM24" s="24"/>
      <c r="AN24" s="24"/>
      <c r="AO24" s="25"/>
    </row>
    <row r="25" spans="1:41" ht="15.75" customHeight="1">
      <c r="A25" s="39"/>
      <c r="B25" s="39"/>
      <c r="C25" s="39"/>
      <c r="D25" s="39"/>
      <c r="E25" s="39"/>
      <c r="F25" s="39"/>
      <c r="G25" s="39"/>
      <c r="H25" s="39"/>
      <c r="I25" s="39"/>
      <c r="J25" s="52" t="s">
        <v>20</v>
      </c>
      <c r="K25" s="31"/>
      <c r="L25" s="31"/>
      <c r="M25" s="31"/>
      <c r="N25" s="31"/>
      <c r="O25" s="31"/>
      <c r="P25" s="31"/>
      <c r="Q25" s="31"/>
      <c r="R25" s="31"/>
      <c r="S25" s="31"/>
      <c r="T25" s="31"/>
      <c r="V25" s="17"/>
      <c r="W25" s="33"/>
      <c r="X25" s="34"/>
      <c r="Y25" s="34"/>
      <c r="Z25" s="34"/>
      <c r="AA25" s="54"/>
      <c r="AB25" s="55"/>
      <c r="AC25" s="15" t="s">
        <v>61</v>
      </c>
      <c r="AD25" s="28"/>
      <c r="AE25" s="29"/>
      <c r="AF25" s="29"/>
      <c r="AG25" s="29"/>
      <c r="AH25" s="15" t="s">
        <v>26</v>
      </c>
      <c r="AI25" s="18"/>
      <c r="AK25" s="23">
        <f>IF($J$18=14,IF(MOD(COUNTA(W25,AA25,AD25)+3,3)=0,1,0),1)</f>
        <v>1</v>
      </c>
      <c r="AL25" s="24"/>
      <c r="AM25" s="24"/>
      <c r="AN25" s="24"/>
      <c r="AO25" s="25"/>
    </row>
    <row r="26" spans="1:41" ht="15.75" customHeight="1">
      <c r="A26" s="39"/>
      <c r="B26" s="39"/>
      <c r="C26" s="39"/>
      <c r="D26" s="39"/>
      <c r="E26" s="39"/>
      <c r="F26" s="39"/>
      <c r="G26" s="39"/>
      <c r="H26" s="39"/>
      <c r="I26" s="39"/>
      <c r="J26" s="52" t="s">
        <v>21</v>
      </c>
      <c r="K26" s="31"/>
      <c r="L26" s="31"/>
      <c r="M26" s="31"/>
      <c r="N26" s="31"/>
      <c r="O26" s="31"/>
      <c r="P26" s="31"/>
      <c r="Q26" s="31"/>
      <c r="R26" s="31"/>
      <c r="S26" s="31"/>
      <c r="T26" s="31"/>
      <c r="V26" s="17"/>
      <c r="W26" s="33"/>
      <c r="X26" s="34"/>
      <c r="Y26" s="34"/>
      <c r="Z26" s="34"/>
      <c r="AA26" s="54"/>
      <c r="AB26" s="55"/>
      <c r="AC26" s="15" t="s">
        <v>61</v>
      </c>
      <c r="AD26" s="28"/>
      <c r="AE26" s="29"/>
      <c r="AF26" s="29"/>
      <c r="AG26" s="29"/>
      <c r="AH26" s="15" t="s">
        <v>26</v>
      </c>
      <c r="AI26" s="18"/>
      <c r="AK26" s="23">
        <f>IF($J$18=14,IF(MOD(COUNTA(W26,AA26,AD26)+3,3)=0,1,0),1)</f>
        <v>1</v>
      </c>
      <c r="AL26" s="24"/>
      <c r="AM26" s="24"/>
      <c r="AN26" s="24"/>
      <c r="AO26" s="25"/>
    </row>
    <row r="27" spans="1:41" ht="15.75" customHeight="1">
      <c r="A27" s="39"/>
      <c r="B27" s="39"/>
      <c r="C27" s="39"/>
      <c r="D27" s="39"/>
      <c r="E27" s="39"/>
      <c r="F27" s="39"/>
      <c r="G27" s="39"/>
      <c r="H27" s="39"/>
      <c r="I27" s="39"/>
      <c r="J27" s="52" t="s">
        <v>22</v>
      </c>
      <c r="K27" s="31"/>
      <c r="L27" s="31"/>
      <c r="M27" s="31"/>
      <c r="N27" s="31"/>
      <c r="O27" s="31"/>
      <c r="P27" s="31"/>
      <c r="Q27" s="31"/>
      <c r="R27" s="31"/>
      <c r="S27" s="31"/>
      <c r="T27" s="31"/>
      <c r="V27" s="17"/>
      <c r="W27" s="33"/>
      <c r="X27" s="34"/>
      <c r="Y27" s="34"/>
      <c r="Z27" s="34"/>
      <c r="AA27" s="54"/>
      <c r="AB27" s="55"/>
      <c r="AC27" s="15" t="s">
        <v>61</v>
      </c>
      <c r="AD27" s="28"/>
      <c r="AE27" s="29"/>
      <c r="AF27" s="29"/>
      <c r="AG27" s="29"/>
      <c r="AH27" s="15" t="s">
        <v>26</v>
      </c>
      <c r="AI27" s="18"/>
      <c r="AK27" s="23">
        <f>IF($J$18=14,IF(MOD(COUNTA(W27,AA27,AD27)+3,3)=0,1,0),1)</f>
        <v>1</v>
      </c>
      <c r="AL27" s="24"/>
      <c r="AM27" s="24"/>
      <c r="AN27" s="24"/>
      <c r="AO27" s="25"/>
    </row>
    <row r="28" spans="1:41" ht="15.75" customHeight="1">
      <c r="A28" s="39"/>
      <c r="B28" s="39"/>
      <c r="C28" s="39"/>
      <c r="D28" s="39"/>
      <c r="E28" s="39"/>
      <c r="F28" s="39"/>
      <c r="G28" s="39"/>
      <c r="H28" s="39"/>
      <c r="I28" s="39"/>
      <c r="J28" s="52" t="s">
        <v>11</v>
      </c>
      <c r="K28" s="31"/>
      <c r="L28" s="31"/>
      <c r="M28" s="31"/>
      <c r="N28" s="31"/>
      <c r="O28" s="31"/>
      <c r="P28" s="31"/>
      <c r="Q28" s="31"/>
      <c r="R28" s="31"/>
      <c r="S28" s="31"/>
      <c r="T28" s="31"/>
      <c r="U28" s="30" t="s">
        <v>59</v>
      </c>
      <c r="V28" s="31"/>
      <c r="W28" s="31"/>
      <c r="X28" s="31"/>
      <c r="Y28" s="31"/>
      <c r="Z28" s="31"/>
      <c r="AA28" s="31"/>
      <c r="AB28" s="31"/>
      <c r="AC28" s="31"/>
      <c r="AD28" s="31"/>
      <c r="AE28" s="31"/>
      <c r="AF28" s="31"/>
      <c r="AG28" s="31"/>
      <c r="AH28" s="31"/>
      <c r="AI28" s="32"/>
      <c r="AK28" s="23" t="s">
        <v>6</v>
      </c>
      <c r="AL28" s="24"/>
      <c r="AM28" s="24"/>
      <c r="AN28" s="24"/>
      <c r="AO28" s="25"/>
    </row>
    <row r="29" spans="1:41" ht="15.75" customHeight="1">
      <c r="A29" s="39"/>
      <c r="B29" s="39"/>
      <c r="C29" s="39"/>
      <c r="D29" s="39"/>
      <c r="E29" s="39"/>
      <c r="F29" s="39"/>
      <c r="G29" s="39"/>
      <c r="H29" s="39"/>
      <c r="I29" s="39"/>
      <c r="J29" s="109" t="s">
        <v>12</v>
      </c>
      <c r="K29" s="110"/>
      <c r="L29" s="110"/>
      <c r="M29" s="110"/>
      <c r="N29" s="110"/>
      <c r="O29" s="110"/>
      <c r="P29" s="110"/>
      <c r="Q29" s="110"/>
      <c r="R29" s="110"/>
      <c r="S29" s="110"/>
      <c r="T29" s="110"/>
      <c r="U29" s="4" t="s">
        <v>23</v>
      </c>
      <c r="V29" s="105"/>
      <c r="W29" s="105"/>
      <c r="X29" s="105"/>
      <c r="Y29" s="105"/>
      <c r="Z29" s="105"/>
      <c r="AA29" s="105"/>
      <c r="AB29" s="105"/>
      <c r="AC29" s="105"/>
      <c r="AD29" s="105"/>
      <c r="AE29" s="105"/>
      <c r="AF29" s="105"/>
      <c r="AG29" s="105"/>
      <c r="AH29" s="105"/>
      <c r="AI29" s="5" t="s">
        <v>27</v>
      </c>
      <c r="AK29" s="23">
        <f>IF($J$18=15,COUNTA(V29),1)</f>
        <v>1</v>
      </c>
      <c r="AL29" s="24"/>
      <c r="AM29" s="24"/>
      <c r="AN29" s="24"/>
      <c r="AO29" s="25"/>
    </row>
    <row r="30" spans="1:41" ht="15.75" customHeight="1">
      <c r="A30" s="39" t="s">
        <v>30</v>
      </c>
      <c r="B30" s="39"/>
      <c r="C30" s="39"/>
      <c r="D30" s="39"/>
      <c r="E30" s="39"/>
      <c r="F30" s="39"/>
      <c r="G30" s="39"/>
      <c r="H30" s="39"/>
      <c r="I30" s="39"/>
      <c r="J30" s="111" t="s">
        <v>31</v>
      </c>
      <c r="K30" s="112"/>
      <c r="L30" s="112"/>
      <c r="M30" s="112"/>
      <c r="N30" s="65"/>
      <c r="O30" s="65"/>
      <c r="P30" s="65"/>
      <c r="Q30" s="65"/>
      <c r="R30" s="65"/>
      <c r="S30" s="65"/>
      <c r="T30" s="8" t="s">
        <v>33</v>
      </c>
      <c r="U30" s="53" t="s">
        <v>32</v>
      </c>
      <c r="V30" s="53"/>
      <c r="W30" s="53"/>
      <c r="X30" s="53"/>
      <c r="Y30" s="65"/>
      <c r="Z30" s="65"/>
      <c r="AA30" s="65"/>
      <c r="AB30" s="65"/>
      <c r="AC30" s="65"/>
      <c r="AD30" s="65"/>
      <c r="AE30" s="43" t="s">
        <v>34</v>
      </c>
      <c r="AF30" s="43"/>
      <c r="AG30" s="43"/>
      <c r="AH30" s="43"/>
      <c r="AI30" s="44"/>
      <c r="AK30" s="23">
        <f>COUNTA(N30)</f>
        <v>0</v>
      </c>
      <c r="AL30" s="24"/>
      <c r="AM30" s="24"/>
      <c r="AN30" s="24"/>
      <c r="AO30" s="25"/>
    </row>
    <row r="31" spans="1:41" ht="15.75" customHeight="1">
      <c r="A31" s="20" t="s">
        <v>35</v>
      </c>
      <c r="B31" s="21"/>
      <c r="C31" s="21"/>
      <c r="D31" s="21"/>
      <c r="E31" s="21"/>
      <c r="F31" s="21"/>
      <c r="G31" s="21"/>
      <c r="H31" s="21"/>
      <c r="I31" s="22"/>
      <c r="J31" s="102" t="s">
        <v>36</v>
      </c>
      <c r="K31" s="103"/>
      <c r="L31" s="103"/>
      <c r="M31" s="103"/>
      <c r="N31" s="83"/>
      <c r="O31" s="83"/>
      <c r="P31" s="106" t="s">
        <v>39</v>
      </c>
      <c r="Q31" s="106"/>
      <c r="R31" s="82"/>
      <c r="S31" s="82"/>
      <c r="T31" s="82"/>
      <c r="U31" s="82"/>
      <c r="V31" s="13" t="s">
        <v>9</v>
      </c>
      <c r="W31" s="53" t="s">
        <v>37</v>
      </c>
      <c r="X31" s="53"/>
      <c r="Y31" s="53"/>
      <c r="Z31" s="53"/>
      <c r="AA31" s="83"/>
      <c r="AB31" s="83"/>
      <c r="AC31" s="40" t="s">
        <v>39</v>
      </c>
      <c r="AD31" s="40"/>
      <c r="AE31" s="82"/>
      <c r="AF31" s="82"/>
      <c r="AG31" s="82"/>
      <c r="AH31" s="82"/>
      <c r="AI31" s="14" t="s">
        <v>101</v>
      </c>
      <c r="AK31" s="23">
        <f>COUNTA(N31)*COUNTA(R31)*COUNTA(AA31)*COUNTA(AE31)</f>
        <v>0</v>
      </c>
      <c r="AL31" s="24"/>
      <c r="AM31" s="24"/>
      <c r="AN31" s="24"/>
      <c r="AO31" s="25"/>
    </row>
    <row r="32" spans="1:41" ht="15.75" customHeight="1">
      <c r="A32" s="39" t="s">
        <v>38</v>
      </c>
      <c r="B32" s="39"/>
      <c r="C32" s="39"/>
      <c r="D32" s="39"/>
      <c r="E32" s="39"/>
      <c r="F32" s="39"/>
      <c r="G32" s="39"/>
      <c r="H32" s="39"/>
      <c r="I32" s="39"/>
      <c r="J32" s="68"/>
      <c r="K32" s="84"/>
      <c r="L32" s="84"/>
      <c r="M32" s="84"/>
      <c r="N32" s="84"/>
      <c r="O32" s="84"/>
      <c r="P32" s="84"/>
      <c r="Q32" s="84"/>
      <c r="R32" s="84"/>
      <c r="S32" s="84"/>
      <c r="T32" s="84"/>
      <c r="U32" s="84"/>
      <c r="V32" s="85" t="s">
        <v>149</v>
      </c>
      <c r="W32" s="85"/>
      <c r="X32" s="85"/>
      <c r="Y32" s="85"/>
      <c r="Z32" s="85"/>
      <c r="AA32" s="85"/>
      <c r="AB32" s="85"/>
      <c r="AC32" s="85"/>
      <c r="AD32" s="85"/>
      <c r="AE32" s="85"/>
      <c r="AF32" s="85"/>
      <c r="AG32" s="85"/>
      <c r="AH32" s="85"/>
      <c r="AI32" s="45"/>
      <c r="AK32" s="23">
        <f>COUNTA(J32,N32,R32)</f>
        <v>0</v>
      </c>
      <c r="AL32" s="24"/>
      <c r="AM32" s="24"/>
      <c r="AN32" s="24"/>
      <c r="AO32" s="25"/>
    </row>
    <row r="33" spans="1:41" ht="15.75" customHeight="1">
      <c r="A33" s="39"/>
      <c r="B33" s="39"/>
      <c r="C33" s="39"/>
      <c r="D33" s="39"/>
      <c r="E33" s="39"/>
      <c r="F33" s="39"/>
      <c r="G33" s="39"/>
      <c r="H33" s="39"/>
      <c r="I33" s="39"/>
      <c r="J33" s="78" t="s">
        <v>42</v>
      </c>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80"/>
      <c r="AK33" s="23" t="s">
        <v>6</v>
      </c>
      <c r="AL33" s="24"/>
      <c r="AM33" s="24"/>
      <c r="AN33" s="24"/>
      <c r="AO33" s="25"/>
    </row>
    <row r="34" spans="1:41" ht="15.75" customHeight="1">
      <c r="A34" s="39"/>
      <c r="B34" s="39"/>
      <c r="C34" s="39"/>
      <c r="D34" s="39"/>
      <c r="E34" s="39"/>
      <c r="F34" s="39"/>
      <c r="G34" s="39"/>
      <c r="H34" s="39"/>
      <c r="I34" s="39"/>
      <c r="J34" s="107" t="s">
        <v>40</v>
      </c>
      <c r="K34" s="70"/>
      <c r="L34" s="70"/>
      <c r="M34" s="70"/>
      <c r="N34" s="70"/>
      <c r="O34" s="70"/>
      <c r="P34" s="70"/>
      <c r="Q34" s="70"/>
      <c r="R34" s="70"/>
      <c r="S34" s="77" t="s">
        <v>44</v>
      </c>
      <c r="T34" s="77"/>
      <c r="U34" s="77"/>
      <c r="V34" s="77"/>
      <c r="W34" s="77"/>
      <c r="X34" s="81"/>
      <c r="Y34" s="81"/>
      <c r="Z34" s="81"/>
      <c r="AA34" s="81"/>
      <c r="AB34" s="70" t="s">
        <v>47</v>
      </c>
      <c r="AC34" s="70"/>
      <c r="AD34" s="70"/>
      <c r="AE34" s="70"/>
      <c r="AF34" s="70"/>
      <c r="AG34" s="70"/>
      <c r="AH34" s="70"/>
      <c r="AI34" s="71"/>
      <c r="AK34" s="23">
        <f>IF(COUNTIF($J$32:$U$32,1)&gt;0,COUNTA(X34),1)</f>
        <v>1</v>
      </c>
      <c r="AL34" s="24"/>
      <c r="AM34" s="24"/>
      <c r="AN34" s="24"/>
      <c r="AO34" s="25"/>
    </row>
    <row r="35" spans="1:41" ht="15.75" customHeight="1">
      <c r="A35" s="39"/>
      <c r="B35" s="39"/>
      <c r="C35" s="39"/>
      <c r="D35" s="39"/>
      <c r="E35" s="39"/>
      <c r="F35" s="39"/>
      <c r="G35" s="39"/>
      <c r="H35" s="39"/>
      <c r="I35" s="39"/>
      <c r="J35" s="107" t="s">
        <v>41</v>
      </c>
      <c r="K35" s="70"/>
      <c r="L35" s="70"/>
      <c r="M35" s="70"/>
      <c r="N35" s="70"/>
      <c r="O35" s="70"/>
      <c r="P35" s="70"/>
      <c r="Q35" s="72"/>
      <c r="R35" s="72"/>
      <c r="S35" s="77" t="s">
        <v>45</v>
      </c>
      <c r="T35" s="77"/>
      <c r="U35" s="77"/>
      <c r="V35" s="77"/>
      <c r="W35" s="77"/>
      <c r="X35" s="81"/>
      <c r="Y35" s="81"/>
      <c r="Z35" s="81"/>
      <c r="AA35" s="81"/>
      <c r="AB35" s="70" t="s">
        <v>46</v>
      </c>
      <c r="AC35" s="72"/>
      <c r="AD35" s="72"/>
      <c r="AE35" s="72"/>
      <c r="AF35" s="72"/>
      <c r="AG35" s="72"/>
      <c r="AH35" s="72"/>
      <c r="AI35" s="73"/>
      <c r="AK35" s="23">
        <f>IF(COUNTIF($J$32:$U$32,2)&gt;0,COUNTA(X35),1)</f>
        <v>1</v>
      </c>
      <c r="AL35" s="24"/>
      <c r="AM35" s="24"/>
      <c r="AN35" s="24"/>
      <c r="AO35" s="25"/>
    </row>
    <row r="36" spans="1:41" ht="15.75" customHeight="1">
      <c r="A36" s="39"/>
      <c r="B36" s="39"/>
      <c r="C36" s="39"/>
      <c r="D36" s="39"/>
      <c r="E36" s="39"/>
      <c r="F36" s="39"/>
      <c r="G36" s="39"/>
      <c r="H36" s="39"/>
      <c r="I36" s="39"/>
      <c r="J36" s="113" t="s">
        <v>43</v>
      </c>
      <c r="K36" s="114"/>
      <c r="L36" s="114"/>
      <c r="M36" s="114"/>
      <c r="N36" s="114"/>
      <c r="O36" s="114"/>
      <c r="P36" s="114"/>
      <c r="Q36" s="115"/>
      <c r="R36" s="115"/>
      <c r="S36" s="104" t="s">
        <v>48</v>
      </c>
      <c r="T36" s="104"/>
      <c r="U36" s="104"/>
      <c r="V36" s="104"/>
      <c r="W36" s="104"/>
      <c r="X36" s="74"/>
      <c r="Y36" s="75"/>
      <c r="Z36" s="75"/>
      <c r="AA36" s="75"/>
      <c r="AB36" s="75"/>
      <c r="AC36" s="75"/>
      <c r="AD36" s="75"/>
      <c r="AE36" s="75"/>
      <c r="AF36" s="75"/>
      <c r="AG36" s="75"/>
      <c r="AH36" s="75"/>
      <c r="AI36" s="76"/>
      <c r="AK36" s="23">
        <f>IF(COUNTIF($J$32:$U$32,3)&gt;0,COUNTA(X36),1)</f>
        <v>1</v>
      </c>
      <c r="AL36" s="24"/>
      <c r="AM36" s="24"/>
      <c r="AN36" s="24"/>
      <c r="AO36" s="25"/>
    </row>
    <row r="37" spans="1:41" ht="15.75" customHeight="1">
      <c r="A37" s="86" t="s">
        <v>127</v>
      </c>
      <c r="B37" s="87"/>
      <c r="C37" s="87"/>
      <c r="D37" s="87"/>
      <c r="E37" s="87"/>
      <c r="F37" s="87"/>
      <c r="G37" s="87"/>
      <c r="H37" s="87"/>
      <c r="I37" s="87"/>
      <c r="J37" s="90"/>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2"/>
      <c r="AK37" s="23">
        <f>COUNTA(J37)</f>
        <v>0</v>
      </c>
      <c r="AL37" s="24"/>
      <c r="AM37" s="24"/>
      <c r="AN37" s="24"/>
      <c r="AO37" s="25"/>
    </row>
    <row r="38" spans="1:41" ht="15.75" customHeight="1">
      <c r="A38" s="88"/>
      <c r="B38" s="88"/>
      <c r="C38" s="88"/>
      <c r="D38" s="88"/>
      <c r="E38" s="88"/>
      <c r="F38" s="88"/>
      <c r="G38" s="88"/>
      <c r="H38" s="88"/>
      <c r="I38" s="88"/>
      <c r="J38" s="93"/>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5"/>
    </row>
    <row r="39" spans="1:41" ht="15.75" customHeight="1">
      <c r="A39" s="88"/>
      <c r="B39" s="88"/>
      <c r="C39" s="88"/>
      <c r="D39" s="88"/>
      <c r="E39" s="88"/>
      <c r="F39" s="88"/>
      <c r="G39" s="88"/>
      <c r="H39" s="88"/>
      <c r="I39" s="88"/>
      <c r="J39" s="93"/>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5"/>
    </row>
    <row r="40" spans="1:41" ht="15.75" customHeight="1">
      <c r="A40" s="88"/>
      <c r="B40" s="88"/>
      <c r="C40" s="88"/>
      <c r="D40" s="88"/>
      <c r="E40" s="88"/>
      <c r="F40" s="88"/>
      <c r="G40" s="88"/>
      <c r="H40" s="88"/>
      <c r="I40" s="88"/>
      <c r="J40" s="93"/>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5"/>
    </row>
    <row r="41" spans="1:41" ht="15.75" customHeight="1">
      <c r="A41" s="88"/>
      <c r="B41" s="88"/>
      <c r="C41" s="88"/>
      <c r="D41" s="88"/>
      <c r="E41" s="88"/>
      <c r="F41" s="88"/>
      <c r="G41" s="88"/>
      <c r="H41" s="88"/>
      <c r="I41" s="88"/>
      <c r="J41" s="93"/>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5"/>
    </row>
    <row r="42" spans="1:41" ht="15.75" customHeight="1">
      <c r="A42" s="88"/>
      <c r="B42" s="88"/>
      <c r="C42" s="88"/>
      <c r="D42" s="88"/>
      <c r="E42" s="88"/>
      <c r="F42" s="88"/>
      <c r="G42" s="88"/>
      <c r="H42" s="88"/>
      <c r="I42" s="88"/>
      <c r="J42" s="93"/>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5"/>
    </row>
    <row r="43" spans="1:41" ht="15.75" customHeight="1">
      <c r="A43" s="88"/>
      <c r="B43" s="88"/>
      <c r="C43" s="88"/>
      <c r="D43" s="88"/>
      <c r="E43" s="88"/>
      <c r="F43" s="88"/>
      <c r="G43" s="88"/>
      <c r="H43" s="88"/>
      <c r="I43" s="88"/>
      <c r="J43" s="93"/>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5"/>
    </row>
    <row r="44" spans="1:41" ht="15.75" customHeight="1">
      <c r="A44" s="88"/>
      <c r="B44" s="88"/>
      <c r="C44" s="88"/>
      <c r="D44" s="88"/>
      <c r="E44" s="88"/>
      <c r="F44" s="88"/>
      <c r="G44" s="88"/>
      <c r="H44" s="88"/>
      <c r="I44" s="88"/>
      <c r="J44" s="93"/>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5"/>
    </row>
    <row r="45" spans="1:41" ht="15.75" customHeight="1">
      <c r="A45" s="88"/>
      <c r="B45" s="88"/>
      <c r="C45" s="88"/>
      <c r="D45" s="88"/>
      <c r="E45" s="88"/>
      <c r="F45" s="88"/>
      <c r="G45" s="88"/>
      <c r="H45" s="88"/>
      <c r="I45" s="88"/>
      <c r="J45" s="93"/>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5"/>
    </row>
    <row r="46" spans="1:41" ht="15.75" customHeight="1">
      <c r="A46" s="88"/>
      <c r="B46" s="88"/>
      <c r="C46" s="88"/>
      <c r="D46" s="88"/>
      <c r="E46" s="88"/>
      <c r="F46" s="88"/>
      <c r="G46" s="88"/>
      <c r="H46" s="88"/>
      <c r="I46" s="88"/>
      <c r="J46" s="93"/>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5"/>
      <c r="AK46" s="12"/>
      <c r="AL46" s="12"/>
      <c r="AM46" s="12"/>
      <c r="AN46" s="12"/>
      <c r="AO46" s="12"/>
    </row>
    <row r="47" spans="1:41" ht="15.75" customHeight="1">
      <c r="A47" s="88"/>
      <c r="B47" s="88"/>
      <c r="C47" s="88"/>
      <c r="D47" s="88"/>
      <c r="E47" s="88"/>
      <c r="F47" s="88"/>
      <c r="G47" s="88"/>
      <c r="H47" s="88"/>
      <c r="I47" s="88"/>
      <c r="J47" s="93"/>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5"/>
      <c r="AK47" s="12"/>
      <c r="AL47" s="12"/>
      <c r="AM47" s="12"/>
      <c r="AN47" s="12"/>
      <c r="AO47" s="12"/>
    </row>
    <row r="48" spans="1:41" ht="15.75" customHeight="1">
      <c r="A48" s="88"/>
      <c r="B48" s="88"/>
      <c r="C48" s="88"/>
      <c r="D48" s="88"/>
      <c r="E48" s="88"/>
      <c r="F48" s="88"/>
      <c r="G48" s="88"/>
      <c r="H48" s="88"/>
      <c r="I48" s="88"/>
      <c r="J48" s="93"/>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5"/>
      <c r="AK48" s="11"/>
      <c r="AL48" s="11"/>
      <c r="AM48" s="11"/>
      <c r="AN48" s="11"/>
      <c r="AO48" s="11"/>
    </row>
    <row r="49" spans="1:36" ht="15.75" customHeight="1">
      <c r="A49" s="89"/>
      <c r="B49" s="89"/>
      <c r="C49" s="89"/>
      <c r="D49" s="89"/>
      <c r="E49" s="89"/>
      <c r="F49" s="89"/>
      <c r="G49" s="89"/>
      <c r="H49" s="89"/>
      <c r="I49" s="89"/>
      <c r="J49" s="96"/>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8"/>
    </row>
    <row r="50" spans="1:36" ht="15.75" customHeight="1">
      <c r="A50" s="27" t="s">
        <v>150</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1:36" ht="15.75" customHeight="1">
      <c r="A51" s="26" t="s">
        <v>115</v>
      </c>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4" spans="1:36" ht="15.75" customHeight="1">
      <c r="T54" s="12"/>
      <c r="U54" s="12"/>
      <c r="V54" s="12"/>
      <c r="W54" s="12"/>
      <c r="X54" s="12"/>
      <c r="Y54" s="12"/>
      <c r="Z54" s="12"/>
      <c r="AA54" s="12"/>
      <c r="AB54" s="12"/>
      <c r="AC54" s="12"/>
      <c r="AD54" s="12"/>
      <c r="AE54" s="12"/>
      <c r="AF54" s="12"/>
      <c r="AG54" s="12"/>
      <c r="AH54" s="12"/>
      <c r="AI54" s="12"/>
      <c r="AJ54" s="12"/>
    </row>
    <row r="55" spans="1:36" ht="15.75" customHeight="1">
      <c r="T55" s="12"/>
      <c r="U55" s="12"/>
      <c r="V55" s="12"/>
      <c r="W55" s="12"/>
      <c r="X55" s="12"/>
      <c r="Y55" s="12"/>
      <c r="Z55" s="12"/>
      <c r="AA55" s="12"/>
      <c r="AB55" s="12"/>
      <c r="AC55" s="12"/>
      <c r="AD55" s="12"/>
      <c r="AE55" s="12"/>
      <c r="AF55" s="12"/>
      <c r="AG55" s="12"/>
      <c r="AH55" s="12"/>
      <c r="AI55" s="12"/>
      <c r="AJ55" s="12"/>
    </row>
    <row r="56" spans="1:36" ht="15.75" customHeight="1">
      <c r="T56" s="11"/>
      <c r="U56" s="11"/>
      <c r="V56" s="11"/>
      <c r="W56" s="11"/>
      <c r="X56" s="11"/>
      <c r="Y56" s="11"/>
      <c r="Z56" s="11"/>
      <c r="AA56" s="11"/>
      <c r="AB56" s="11"/>
      <c r="AC56" s="11"/>
      <c r="AD56" s="11"/>
      <c r="AE56" s="11"/>
      <c r="AF56" s="11"/>
      <c r="AG56" s="11"/>
      <c r="AH56" s="11"/>
      <c r="AI56" s="11"/>
      <c r="AJ56" s="11"/>
    </row>
  </sheetData>
  <sheetProtection algorithmName="SHA-512" hashValue="Ivv0JzmdqNTor7rc+/rXLzxR3EggW00TvWEITr06YNb99XJ2MQWkee9jxf7LjvLhPjUcggd1GyA/Xmh2b0hPzA==" saltValue="bdc/gUhNsQGen/nAoSXZjw==" spinCount="100000" sheet="1" objects="1" scenarios="1"/>
  <mergeCells count="133">
    <mergeCell ref="A37:I49"/>
    <mergeCell ref="J37:AI49"/>
    <mergeCell ref="A14:AI14"/>
    <mergeCell ref="AF13:AG13"/>
    <mergeCell ref="AD13:AE13"/>
    <mergeCell ref="J26:T26"/>
    <mergeCell ref="J27:T27"/>
    <mergeCell ref="J17:M17"/>
    <mergeCell ref="AF17:AI17"/>
    <mergeCell ref="J31:M31"/>
    <mergeCell ref="S36:W36"/>
    <mergeCell ref="V29:AH29"/>
    <mergeCell ref="P31:Q31"/>
    <mergeCell ref="J34:R34"/>
    <mergeCell ref="J35:R35"/>
    <mergeCell ref="A17:I17"/>
    <mergeCell ref="A18:I29"/>
    <mergeCell ref="A32:I36"/>
    <mergeCell ref="W23:Z23"/>
    <mergeCell ref="W24:Z24"/>
    <mergeCell ref="J28:T28"/>
    <mergeCell ref="J29:T29"/>
    <mergeCell ref="J30:M30"/>
    <mergeCell ref="J36:R36"/>
    <mergeCell ref="AB34:AI34"/>
    <mergeCell ref="AB35:AI35"/>
    <mergeCell ref="X36:AI36"/>
    <mergeCell ref="S34:W34"/>
    <mergeCell ref="J33:AI33"/>
    <mergeCell ref="X34:AA34"/>
    <mergeCell ref="R31:U31"/>
    <mergeCell ref="W31:Z31"/>
    <mergeCell ref="AA31:AB31"/>
    <mergeCell ref="J32:M32"/>
    <mergeCell ref="N31:O31"/>
    <mergeCell ref="N32:Q32"/>
    <mergeCell ref="R32:U32"/>
    <mergeCell ref="V32:AI32"/>
    <mergeCell ref="S35:W35"/>
    <mergeCell ref="X35:AA35"/>
    <mergeCell ref="AE31:AH31"/>
    <mergeCell ref="U30:X30"/>
    <mergeCell ref="N30:S30"/>
    <mergeCell ref="Y30:AD30"/>
    <mergeCell ref="AK25:AO25"/>
    <mergeCell ref="AK26:AO26"/>
    <mergeCell ref="AK27:AO27"/>
    <mergeCell ref="AK17:AO17"/>
    <mergeCell ref="AK18:AO18"/>
    <mergeCell ref="AK20:AO20"/>
    <mergeCell ref="AK21:AO21"/>
    <mergeCell ref="AK22:AO22"/>
    <mergeCell ref="J21:T21"/>
    <mergeCell ref="J22:T22"/>
    <mergeCell ref="W22:Z22"/>
    <mergeCell ref="AK29:AO29"/>
    <mergeCell ref="AK23:AO23"/>
    <mergeCell ref="AK24:AO24"/>
    <mergeCell ref="AA23:AB23"/>
    <mergeCell ref="AA24:AB24"/>
    <mergeCell ref="AA25:AB25"/>
    <mergeCell ref="AA26:AB26"/>
    <mergeCell ref="J18:M18"/>
    <mergeCell ref="N17:S17"/>
    <mergeCell ref="Y17:AD17"/>
    <mergeCell ref="AK2:AO2"/>
    <mergeCell ref="AK3:AO3"/>
    <mergeCell ref="AA5:AB5"/>
    <mergeCell ref="AD5:AE5"/>
    <mergeCell ref="AG5:AH5"/>
    <mergeCell ref="Y5:Z5"/>
    <mergeCell ref="A3:AI3"/>
    <mergeCell ref="AK5:AO5"/>
    <mergeCell ref="AK7:AO7"/>
    <mergeCell ref="AK13:AO13"/>
    <mergeCell ref="AK14:AO14"/>
    <mergeCell ref="J15:AI15"/>
    <mergeCell ref="AK9:AO9"/>
    <mergeCell ref="A13:AC13"/>
    <mergeCell ref="AK10:AO10"/>
    <mergeCell ref="AK11:AO11"/>
    <mergeCell ref="AK15:AO15"/>
    <mergeCell ref="W9:AI9"/>
    <mergeCell ref="W11:AI11"/>
    <mergeCell ref="W10:AI10"/>
    <mergeCell ref="AK8:AO8"/>
    <mergeCell ref="AK6:AO6"/>
    <mergeCell ref="W7:AA7"/>
    <mergeCell ref="W8:AI8"/>
    <mergeCell ref="AK30:AO30"/>
    <mergeCell ref="AE30:AI30"/>
    <mergeCell ref="N18:AI18"/>
    <mergeCell ref="A15:I15"/>
    <mergeCell ref="A16:I16"/>
    <mergeCell ref="J16:M16"/>
    <mergeCell ref="U19:AI19"/>
    <mergeCell ref="U20:AI20"/>
    <mergeCell ref="AD23:AG23"/>
    <mergeCell ref="AD24:AG24"/>
    <mergeCell ref="J19:T19"/>
    <mergeCell ref="J20:T20"/>
    <mergeCell ref="U21:AI21"/>
    <mergeCell ref="J23:T23"/>
    <mergeCell ref="J24:T24"/>
    <mergeCell ref="U17:X17"/>
    <mergeCell ref="AA27:AB27"/>
    <mergeCell ref="N16:AI16"/>
    <mergeCell ref="J25:T25"/>
    <mergeCell ref="AK12:AO12"/>
    <mergeCell ref="A31:I31"/>
    <mergeCell ref="AK16:AO16"/>
    <mergeCell ref="A51:AI51"/>
    <mergeCell ref="A50:AI50"/>
    <mergeCell ref="AK19:AO19"/>
    <mergeCell ref="AD25:AG25"/>
    <mergeCell ref="AD26:AG26"/>
    <mergeCell ref="AD27:AG27"/>
    <mergeCell ref="U28:AI28"/>
    <mergeCell ref="W25:Z25"/>
    <mergeCell ref="W26:Z26"/>
    <mergeCell ref="W27:Z27"/>
    <mergeCell ref="AD22:AH22"/>
    <mergeCell ref="AA22:AC22"/>
    <mergeCell ref="AK28:AO28"/>
    <mergeCell ref="AK33:AO33"/>
    <mergeCell ref="AK37:AO37"/>
    <mergeCell ref="AK35:AO35"/>
    <mergeCell ref="AK36:AO36"/>
    <mergeCell ref="AK31:AO31"/>
    <mergeCell ref="AK32:AO32"/>
    <mergeCell ref="AK34:AO34"/>
    <mergeCell ref="A30:I30"/>
    <mergeCell ref="AC31:AD31"/>
  </mergeCells>
  <phoneticPr fontId="1"/>
  <dataValidations count="5">
    <dataValidation type="whole" allowBlank="1" showInputMessage="1" showErrorMessage="1" sqref="J32:U32" xr:uid="{00000000-0002-0000-0000-000000000000}">
      <formula1>0</formula1>
      <formula2>3</formula2>
    </dataValidation>
    <dataValidation type="whole" allowBlank="1" showInputMessage="1" showErrorMessage="1" sqref="J18:M18" xr:uid="{00000000-0002-0000-0000-000001000000}">
      <formula1>1</formula1>
      <formula2>15</formula2>
    </dataValidation>
    <dataValidation type="decimal" operator="greaterThan" allowBlank="1" showInputMessage="1" showErrorMessage="1" sqref="N17:S17 Y17:AD17 X34:AA35 AD23:AD27" xr:uid="{00000000-0002-0000-0000-000002000000}">
      <formula1>0</formula1>
    </dataValidation>
    <dataValidation type="whole" operator="greaterThan" allowBlank="1" showInputMessage="1" showErrorMessage="1" sqref="Y30:AD30 N30:S30 AA23:AA27" xr:uid="{00000000-0002-0000-0000-000003000000}">
      <formula1>0</formula1>
    </dataValidation>
    <dataValidation type="whole" operator="greaterThanOrEqual" allowBlank="1" showInputMessage="1" showErrorMessage="1" sqref="N31:O31 AA31:AB31" xr:uid="{00000000-0002-0000-0000-000004000000}">
      <formula1>0</formula1>
    </dataValidation>
  </dataValidations>
  <hyperlinks>
    <hyperlink ref="A51:AI51" r:id="rId1" display="E-mail：sigen@city.morioka.iwate.jp" xr:uid="{00000000-0004-0000-0000-000000000000}"/>
  </hyperlinks>
  <printOptions horizontalCentered="1"/>
  <pageMargins left="0.70866141732283472" right="0.70866141732283472" top="0.74803149606299213" bottom="0.74803149606299213" header="0.31496062992125984" footer="0.31496062992125984"/>
  <pageSetup paperSize="9" scale="96"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FF"/>
  </sheetPr>
  <dimension ref="A1:AG51"/>
  <sheetViews>
    <sheetView showGridLines="0" view="pageBreakPreview" zoomScaleNormal="100" zoomScaleSheetLayoutView="100" workbookViewId="0"/>
  </sheetViews>
  <sheetFormatPr defaultColWidth="2.625" defaultRowHeight="15.75" customHeight="1"/>
  <cols>
    <col min="1" max="16384" width="2.625" style="3"/>
  </cols>
  <sheetData>
    <row r="1" spans="1:33" ht="15.75" customHeight="1">
      <c r="A1" s="3" t="s">
        <v>134</v>
      </c>
    </row>
    <row r="2" spans="1:33" ht="15.75" customHeight="1" thickBot="1">
      <c r="AG2" s="10" t="s">
        <v>90</v>
      </c>
    </row>
    <row r="3" spans="1:33" ht="15.75" customHeight="1" thickBot="1">
      <c r="A3" s="238" t="str">
        <f>'様式第２－１号（その１）_計画書'!AD13&amp;'様式第２－１号（その１）_計画書'!AF13&amp;"年度計画（４月１日～３月31日）"</f>
        <v>年度計画（４月１日～３月31日）</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40"/>
    </row>
    <row r="4" spans="1:33" ht="15.75" customHeight="1">
      <c r="A4" s="241" t="s">
        <v>97</v>
      </c>
      <c r="B4" s="242"/>
      <c r="C4" s="242"/>
      <c r="D4" s="242"/>
      <c r="E4" s="242"/>
      <c r="F4" s="243"/>
      <c r="G4" s="250" t="s">
        <v>95</v>
      </c>
      <c r="H4" s="251"/>
      <c r="I4" s="251"/>
      <c r="J4" s="251"/>
      <c r="K4" s="251"/>
      <c r="L4" s="251"/>
      <c r="M4" s="251"/>
      <c r="N4" s="251"/>
      <c r="O4" s="251"/>
      <c r="P4" s="251"/>
      <c r="Q4" s="251"/>
      <c r="R4" s="251"/>
      <c r="S4" s="251"/>
      <c r="T4" s="251"/>
      <c r="U4" s="251"/>
      <c r="V4" s="251"/>
      <c r="W4" s="251"/>
      <c r="X4" s="252"/>
      <c r="Y4" s="253" t="s">
        <v>82</v>
      </c>
      <c r="Z4" s="254"/>
      <c r="AA4" s="254"/>
      <c r="AB4" s="254"/>
      <c r="AC4" s="254"/>
      <c r="AD4" s="254"/>
      <c r="AE4" s="254"/>
      <c r="AF4" s="254"/>
      <c r="AG4" s="255"/>
    </row>
    <row r="5" spans="1:33" ht="15.75" customHeight="1">
      <c r="A5" s="244"/>
      <c r="B5" s="245"/>
      <c r="C5" s="245"/>
      <c r="D5" s="245"/>
      <c r="E5" s="245"/>
      <c r="F5" s="246"/>
      <c r="G5" s="256" t="s">
        <v>83</v>
      </c>
      <c r="H5" s="257"/>
      <c r="I5" s="257"/>
      <c r="J5" s="257"/>
      <c r="K5" s="257"/>
      <c r="L5" s="257"/>
      <c r="M5" s="257"/>
      <c r="N5" s="257"/>
      <c r="O5" s="258"/>
      <c r="P5" s="259" t="s">
        <v>84</v>
      </c>
      <c r="Q5" s="257"/>
      <c r="R5" s="257"/>
      <c r="S5" s="257"/>
      <c r="T5" s="257"/>
      <c r="U5" s="257"/>
      <c r="V5" s="257"/>
      <c r="W5" s="257"/>
      <c r="X5" s="260"/>
      <c r="Y5" s="261" t="s">
        <v>83</v>
      </c>
      <c r="Z5" s="262"/>
      <c r="AA5" s="262"/>
      <c r="AB5" s="262"/>
      <c r="AC5" s="262"/>
      <c r="AD5" s="262"/>
      <c r="AE5" s="262"/>
      <c r="AF5" s="262"/>
      <c r="AG5" s="263"/>
    </row>
    <row r="6" spans="1:33" ht="15.75" customHeight="1">
      <c r="A6" s="244"/>
      <c r="B6" s="245"/>
      <c r="C6" s="245"/>
      <c r="D6" s="245"/>
      <c r="E6" s="245"/>
      <c r="F6" s="246"/>
      <c r="G6" s="264" t="s">
        <v>94</v>
      </c>
      <c r="H6" s="230"/>
      <c r="I6" s="230"/>
      <c r="J6" s="232" t="s">
        <v>108</v>
      </c>
      <c r="K6" s="233"/>
      <c r="L6" s="236" t="s">
        <v>85</v>
      </c>
      <c r="M6" s="236"/>
      <c r="N6" s="230"/>
      <c r="O6" s="266"/>
      <c r="P6" s="229" t="s">
        <v>94</v>
      </c>
      <c r="Q6" s="230"/>
      <c r="R6" s="230"/>
      <c r="S6" s="232" t="s">
        <v>108</v>
      </c>
      <c r="T6" s="233"/>
      <c r="U6" s="236" t="s">
        <v>103</v>
      </c>
      <c r="V6" s="236"/>
      <c r="W6" s="230"/>
      <c r="X6" s="237"/>
      <c r="Y6" s="229" t="s">
        <v>94</v>
      </c>
      <c r="Z6" s="230"/>
      <c r="AA6" s="230"/>
      <c r="AB6" s="232" t="s">
        <v>108</v>
      </c>
      <c r="AC6" s="233"/>
      <c r="AD6" s="236" t="s">
        <v>85</v>
      </c>
      <c r="AE6" s="236"/>
      <c r="AF6" s="230"/>
      <c r="AG6" s="237"/>
    </row>
    <row r="7" spans="1:33" ht="15.75" customHeight="1">
      <c r="A7" s="247"/>
      <c r="B7" s="248"/>
      <c r="C7" s="248"/>
      <c r="D7" s="248"/>
      <c r="E7" s="248"/>
      <c r="F7" s="249"/>
      <c r="G7" s="265"/>
      <c r="H7" s="210"/>
      <c r="I7" s="210"/>
      <c r="J7" s="234"/>
      <c r="K7" s="235"/>
      <c r="L7" s="210"/>
      <c r="M7" s="210"/>
      <c r="N7" s="210"/>
      <c r="O7" s="211"/>
      <c r="P7" s="231"/>
      <c r="Q7" s="210"/>
      <c r="R7" s="210"/>
      <c r="S7" s="234"/>
      <c r="T7" s="235"/>
      <c r="U7" s="210"/>
      <c r="V7" s="210"/>
      <c r="W7" s="210"/>
      <c r="X7" s="212"/>
      <c r="Y7" s="231"/>
      <c r="Z7" s="210"/>
      <c r="AA7" s="210"/>
      <c r="AB7" s="234"/>
      <c r="AC7" s="235"/>
      <c r="AD7" s="210"/>
      <c r="AE7" s="210"/>
      <c r="AF7" s="210"/>
      <c r="AG7" s="212"/>
    </row>
    <row r="8" spans="1:33" ht="15.75" customHeight="1">
      <c r="A8" s="188" t="s">
        <v>75</v>
      </c>
      <c r="B8" s="390" t="s">
        <v>80</v>
      </c>
      <c r="C8" s="193" t="s">
        <v>102</v>
      </c>
      <c r="D8" s="194"/>
      <c r="E8" s="194"/>
      <c r="F8" s="285"/>
      <c r="G8" s="387"/>
      <c r="H8" s="388"/>
      <c r="I8" s="389"/>
      <c r="J8" s="385"/>
      <c r="K8" s="386"/>
      <c r="L8" s="382"/>
      <c r="M8" s="383"/>
      <c r="N8" s="383"/>
      <c r="O8" s="384"/>
      <c r="P8" s="387"/>
      <c r="Q8" s="388"/>
      <c r="R8" s="389"/>
      <c r="S8" s="435"/>
      <c r="T8" s="436"/>
      <c r="U8" s="382"/>
      <c r="V8" s="383"/>
      <c r="W8" s="383"/>
      <c r="X8" s="434"/>
      <c r="Y8" s="433"/>
      <c r="Z8" s="388"/>
      <c r="AA8" s="389"/>
      <c r="AB8" s="385"/>
      <c r="AC8" s="386"/>
      <c r="AD8" s="227"/>
      <c r="AE8" s="227"/>
      <c r="AF8" s="227"/>
      <c r="AG8" s="228"/>
    </row>
    <row r="9" spans="1:33" ht="15.75" customHeight="1">
      <c r="A9" s="189"/>
      <c r="B9" s="391"/>
      <c r="C9" s="195"/>
      <c r="D9" s="196"/>
      <c r="E9" s="196"/>
      <c r="F9" s="286"/>
      <c r="G9" s="380"/>
      <c r="H9" s="381"/>
      <c r="I9" s="225"/>
      <c r="J9" s="376"/>
      <c r="K9" s="377"/>
      <c r="L9" s="371"/>
      <c r="M9" s="372"/>
      <c r="N9" s="372"/>
      <c r="O9" s="373"/>
      <c r="P9" s="380"/>
      <c r="Q9" s="381"/>
      <c r="R9" s="225"/>
      <c r="S9" s="397"/>
      <c r="T9" s="398"/>
      <c r="U9" s="371"/>
      <c r="V9" s="372"/>
      <c r="W9" s="372"/>
      <c r="X9" s="394"/>
      <c r="Y9" s="417"/>
      <c r="Z9" s="381"/>
      <c r="AA9" s="225"/>
      <c r="AB9" s="376"/>
      <c r="AC9" s="377"/>
      <c r="AD9" s="151"/>
      <c r="AE9" s="151"/>
      <c r="AF9" s="151"/>
      <c r="AG9" s="169"/>
    </row>
    <row r="10" spans="1:33" ht="15.75" customHeight="1">
      <c r="A10" s="189"/>
      <c r="B10" s="391"/>
      <c r="C10" s="201" t="s">
        <v>65</v>
      </c>
      <c r="D10" s="202"/>
      <c r="E10" s="202"/>
      <c r="F10" s="287"/>
      <c r="G10" s="378"/>
      <c r="H10" s="379"/>
      <c r="I10" s="162"/>
      <c r="J10" s="374"/>
      <c r="K10" s="375"/>
      <c r="L10" s="368"/>
      <c r="M10" s="369"/>
      <c r="N10" s="369"/>
      <c r="O10" s="370"/>
      <c r="P10" s="378"/>
      <c r="Q10" s="379"/>
      <c r="R10" s="162"/>
      <c r="S10" s="395"/>
      <c r="T10" s="396"/>
      <c r="U10" s="368"/>
      <c r="V10" s="369"/>
      <c r="W10" s="369"/>
      <c r="X10" s="393"/>
      <c r="Y10" s="401"/>
      <c r="Z10" s="379"/>
      <c r="AA10" s="162"/>
      <c r="AB10" s="374"/>
      <c r="AC10" s="375"/>
      <c r="AD10" s="151"/>
      <c r="AE10" s="151"/>
      <c r="AF10" s="151"/>
      <c r="AG10" s="169"/>
    </row>
    <row r="11" spans="1:33" ht="15.75" customHeight="1">
      <c r="A11" s="189"/>
      <c r="B11" s="391"/>
      <c r="C11" s="203"/>
      <c r="D11" s="204"/>
      <c r="E11" s="204"/>
      <c r="F11" s="288"/>
      <c r="G11" s="380"/>
      <c r="H11" s="381"/>
      <c r="I11" s="225"/>
      <c r="J11" s="376"/>
      <c r="K11" s="377"/>
      <c r="L11" s="371"/>
      <c r="M11" s="372"/>
      <c r="N11" s="372"/>
      <c r="O11" s="373"/>
      <c r="P11" s="380"/>
      <c r="Q11" s="381"/>
      <c r="R11" s="225"/>
      <c r="S11" s="397"/>
      <c r="T11" s="398"/>
      <c r="U11" s="371"/>
      <c r="V11" s="372"/>
      <c r="W11" s="372"/>
      <c r="X11" s="394"/>
      <c r="Y11" s="417"/>
      <c r="Z11" s="381"/>
      <c r="AA11" s="225"/>
      <c r="AB11" s="376"/>
      <c r="AC11" s="377"/>
      <c r="AD11" s="151"/>
      <c r="AE11" s="151"/>
      <c r="AF11" s="151"/>
      <c r="AG11" s="169"/>
    </row>
    <row r="12" spans="1:33" ht="15.75" customHeight="1">
      <c r="A12" s="189"/>
      <c r="B12" s="391"/>
      <c r="C12" s="201" t="s">
        <v>77</v>
      </c>
      <c r="D12" s="202"/>
      <c r="E12" s="202"/>
      <c r="F12" s="287"/>
      <c r="G12" s="427"/>
      <c r="H12" s="428"/>
      <c r="I12" s="428"/>
      <c r="J12" s="428"/>
      <c r="K12" s="428"/>
      <c r="L12" s="428"/>
      <c r="M12" s="428"/>
      <c r="N12" s="428"/>
      <c r="O12" s="429"/>
      <c r="P12" s="378"/>
      <c r="Q12" s="379"/>
      <c r="R12" s="162"/>
      <c r="S12" s="395"/>
      <c r="T12" s="396"/>
      <c r="U12" s="368"/>
      <c r="V12" s="369"/>
      <c r="W12" s="369"/>
      <c r="X12" s="393"/>
      <c r="Y12" s="401"/>
      <c r="Z12" s="379"/>
      <c r="AA12" s="162"/>
      <c r="AB12" s="374"/>
      <c r="AC12" s="375"/>
      <c r="AD12" s="151"/>
      <c r="AE12" s="151"/>
      <c r="AF12" s="151"/>
      <c r="AG12" s="169"/>
    </row>
    <row r="13" spans="1:33" ht="15.75" customHeight="1">
      <c r="A13" s="189"/>
      <c r="B13" s="391"/>
      <c r="C13" s="203"/>
      <c r="D13" s="204"/>
      <c r="E13" s="204"/>
      <c r="F13" s="288"/>
      <c r="G13" s="430"/>
      <c r="H13" s="431"/>
      <c r="I13" s="431"/>
      <c r="J13" s="431"/>
      <c r="K13" s="431"/>
      <c r="L13" s="431"/>
      <c r="M13" s="431"/>
      <c r="N13" s="431"/>
      <c r="O13" s="432"/>
      <c r="P13" s="380"/>
      <c r="Q13" s="381"/>
      <c r="R13" s="225"/>
      <c r="S13" s="397"/>
      <c r="T13" s="398"/>
      <c r="U13" s="371"/>
      <c r="V13" s="372"/>
      <c r="W13" s="372"/>
      <c r="X13" s="394"/>
      <c r="Y13" s="417"/>
      <c r="Z13" s="381"/>
      <c r="AA13" s="225"/>
      <c r="AB13" s="376"/>
      <c r="AC13" s="377"/>
      <c r="AD13" s="151"/>
      <c r="AE13" s="151"/>
      <c r="AF13" s="151"/>
      <c r="AG13" s="169"/>
    </row>
    <row r="14" spans="1:33" ht="15.75" customHeight="1">
      <c r="A14" s="189"/>
      <c r="B14" s="391"/>
      <c r="C14" s="201" t="s">
        <v>64</v>
      </c>
      <c r="D14" s="202"/>
      <c r="E14" s="202"/>
      <c r="F14" s="287"/>
      <c r="G14" s="378"/>
      <c r="H14" s="379"/>
      <c r="I14" s="162"/>
      <c r="J14" s="374"/>
      <c r="K14" s="375"/>
      <c r="L14" s="368"/>
      <c r="M14" s="369"/>
      <c r="N14" s="369"/>
      <c r="O14" s="370"/>
      <c r="P14" s="378"/>
      <c r="Q14" s="379"/>
      <c r="R14" s="162"/>
      <c r="S14" s="395"/>
      <c r="T14" s="396"/>
      <c r="U14" s="368"/>
      <c r="V14" s="369"/>
      <c r="W14" s="369"/>
      <c r="X14" s="393"/>
      <c r="Y14" s="401"/>
      <c r="Z14" s="379"/>
      <c r="AA14" s="162"/>
      <c r="AB14" s="374"/>
      <c r="AC14" s="375"/>
      <c r="AD14" s="151"/>
      <c r="AE14" s="151"/>
      <c r="AF14" s="151"/>
      <c r="AG14" s="169"/>
    </row>
    <row r="15" spans="1:33" ht="15.75" customHeight="1">
      <c r="A15" s="189"/>
      <c r="B15" s="391"/>
      <c r="C15" s="203"/>
      <c r="D15" s="204"/>
      <c r="E15" s="204"/>
      <c r="F15" s="288"/>
      <c r="G15" s="380"/>
      <c r="H15" s="381"/>
      <c r="I15" s="225"/>
      <c r="J15" s="376"/>
      <c r="K15" s="377"/>
      <c r="L15" s="371"/>
      <c r="M15" s="372"/>
      <c r="N15" s="372"/>
      <c r="O15" s="373"/>
      <c r="P15" s="380"/>
      <c r="Q15" s="381"/>
      <c r="R15" s="225"/>
      <c r="S15" s="397"/>
      <c r="T15" s="398"/>
      <c r="U15" s="371"/>
      <c r="V15" s="372"/>
      <c r="W15" s="372"/>
      <c r="X15" s="394"/>
      <c r="Y15" s="417"/>
      <c r="Z15" s="381"/>
      <c r="AA15" s="225"/>
      <c r="AB15" s="376"/>
      <c r="AC15" s="377"/>
      <c r="AD15" s="151"/>
      <c r="AE15" s="151"/>
      <c r="AF15" s="151"/>
      <c r="AG15" s="169"/>
    </row>
    <row r="16" spans="1:33" ht="15.75" customHeight="1">
      <c r="A16" s="189"/>
      <c r="B16" s="391"/>
      <c r="C16" s="201" t="s">
        <v>71</v>
      </c>
      <c r="D16" s="202"/>
      <c r="E16" s="202"/>
      <c r="F16" s="287"/>
      <c r="G16" s="378"/>
      <c r="H16" s="379"/>
      <c r="I16" s="162"/>
      <c r="J16" s="374"/>
      <c r="K16" s="375"/>
      <c r="L16" s="368"/>
      <c r="M16" s="369"/>
      <c r="N16" s="369"/>
      <c r="O16" s="370"/>
      <c r="P16" s="378"/>
      <c r="Q16" s="379"/>
      <c r="R16" s="162"/>
      <c r="S16" s="395"/>
      <c r="T16" s="396"/>
      <c r="U16" s="368"/>
      <c r="V16" s="369"/>
      <c r="W16" s="369"/>
      <c r="X16" s="393"/>
      <c r="Y16" s="401"/>
      <c r="Z16" s="379"/>
      <c r="AA16" s="162"/>
      <c r="AB16" s="374"/>
      <c r="AC16" s="375"/>
      <c r="AD16" s="151"/>
      <c r="AE16" s="151"/>
      <c r="AF16" s="151"/>
      <c r="AG16" s="169"/>
    </row>
    <row r="17" spans="1:33" ht="15.75" customHeight="1">
      <c r="A17" s="189"/>
      <c r="B17" s="391"/>
      <c r="C17" s="203"/>
      <c r="D17" s="204"/>
      <c r="E17" s="204"/>
      <c r="F17" s="288"/>
      <c r="G17" s="380"/>
      <c r="H17" s="381"/>
      <c r="I17" s="225"/>
      <c r="J17" s="376"/>
      <c r="K17" s="377"/>
      <c r="L17" s="371"/>
      <c r="M17" s="372"/>
      <c r="N17" s="372"/>
      <c r="O17" s="373"/>
      <c r="P17" s="380"/>
      <c r="Q17" s="381"/>
      <c r="R17" s="225"/>
      <c r="S17" s="397"/>
      <c r="T17" s="398"/>
      <c r="U17" s="371"/>
      <c r="V17" s="372"/>
      <c r="W17" s="372"/>
      <c r="X17" s="394"/>
      <c r="Y17" s="417"/>
      <c r="Z17" s="381"/>
      <c r="AA17" s="225"/>
      <c r="AB17" s="376"/>
      <c r="AC17" s="377"/>
      <c r="AD17" s="151"/>
      <c r="AE17" s="151"/>
      <c r="AF17" s="151"/>
      <c r="AG17" s="169"/>
    </row>
    <row r="18" spans="1:33" ht="15.75" customHeight="1">
      <c r="A18" s="189"/>
      <c r="B18" s="391"/>
      <c r="C18" s="201" t="s">
        <v>72</v>
      </c>
      <c r="D18" s="202"/>
      <c r="E18" s="202"/>
      <c r="F18" s="287"/>
      <c r="G18" s="378"/>
      <c r="H18" s="379"/>
      <c r="I18" s="162"/>
      <c r="J18" s="374"/>
      <c r="K18" s="375"/>
      <c r="L18" s="368"/>
      <c r="M18" s="369"/>
      <c r="N18" s="369"/>
      <c r="O18" s="370"/>
      <c r="P18" s="378"/>
      <c r="Q18" s="379"/>
      <c r="R18" s="162"/>
      <c r="S18" s="395"/>
      <c r="T18" s="396"/>
      <c r="U18" s="368"/>
      <c r="V18" s="369"/>
      <c r="W18" s="369"/>
      <c r="X18" s="393"/>
      <c r="Y18" s="401"/>
      <c r="Z18" s="379"/>
      <c r="AA18" s="162"/>
      <c r="AB18" s="374"/>
      <c r="AC18" s="375"/>
      <c r="AD18" s="151"/>
      <c r="AE18" s="151"/>
      <c r="AF18" s="151"/>
      <c r="AG18" s="169"/>
    </row>
    <row r="19" spans="1:33" ht="15.75" customHeight="1">
      <c r="A19" s="189"/>
      <c r="B19" s="391"/>
      <c r="C19" s="203"/>
      <c r="D19" s="204"/>
      <c r="E19" s="204"/>
      <c r="F19" s="288"/>
      <c r="G19" s="380"/>
      <c r="H19" s="381"/>
      <c r="I19" s="225"/>
      <c r="J19" s="376"/>
      <c r="K19" s="377"/>
      <c r="L19" s="371"/>
      <c r="M19" s="372"/>
      <c r="N19" s="372"/>
      <c r="O19" s="373"/>
      <c r="P19" s="380"/>
      <c r="Q19" s="381"/>
      <c r="R19" s="225"/>
      <c r="S19" s="397"/>
      <c r="T19" s="398"/>
      <c r="U19" s="371"/>
      <c r="V19" s="372"/>
      <c r="W19" s="372"/>
      <c r="X19" s="394"/>
      <c r="Y19" s="417"/>
      <c r="Z19" s="381"/>
      <c r="AA19" s="225"/>
      <c r="AB19" s="376"/>
      <c r="AC19" s="377"/>
      <c r="AD19" s="151"/>
      <c r="AE19" s="151"/>
      <c r="AF19" s="151"/>
      <c r="AG19" s="169"/>
    </row>
    <row r="20" spans="1:33" ht="15.75" customHeight="1">
      <c r="A20" s="189"/>
      <c r="B20" s="391"/>
      <c r="C20" s="201" t="s">
        <v>51</v>
      </c>
      <c r="D20" s="202"/>
      <c r="E20" s="202"/>
      <c r="F20" s="287"/>
      <c r="G20" s="378"/>
      <c r="H20" s="379"/>
      <c r="I20" s="162"/>
      <c r="J20" s="374"/>
      <c r="K20" s="375"/>
      <c r="L20" s="368"/>
      <c r="M20" s="369"/>
      <c r="N20" s="369"/>
      <c r="O20" s="370"/>
      <c r="P20" s="378"/>
      <c r="Q20" s="379"/>
      <c r="R20" s="162"/>
      <c r="S20" s="395"/>
      <c r="T20" s="396"/>
      <c r="U20" s="368"/>
      <c r="V20" s="369"/>
      <c r="W20" s="369"/>
      <c r="X20" s="393"/>
      <c r="Y20" s="401"/>
      <c r="Z20" s="379"/>
      <c r="AA20" s="162"/>
      <c r="AB20" s="374"/>
      <c r="AC20" s="375"/>
      <c r="AD20" s="151"/>
      <c r="AE20" s="151"/>
      <c r="AF20" s="151"/>
      <c r="AG20" s="169"/>
    </row>
    <row r="21" spans="1:33" ht="15.75" customHeight="1">
      <c r="A21" s="189"/>
      <c r="B21" s="391"/>
      <c r="C21" s="203"/>
      <c r="D21" s="204"/>
      <c r="E21" s="204"/>
      <c r="F21" s="288"/>
      <c r="G21" s="380"/>
      <c r="H21" s="381"/>
      <c r="I21" s="225"/>
      <c r="J21" s="376"/>
      <c r="K21" s="377"/>
      <c r="L21" s="371"/>
      <c r="M21" s="372"/>
      <c r="N21" s="372"/>
      <c r="O21" s="373"/>
      <c r="P21" s="380"/>
      <c r="Q21" s="381"/>
      <c r="R21" s="225"/>
      <c r="S21" s="397"/>
      <c r="T21" s="398"/>
      <c r="U21" s="371"/>
      <c r="V21" s="372"/>
      <c r="W21" s="372"/>
      <c r="X21" s="394"/>
      <c r="Y21" s="417"/>
      <c r="Z21" s="381"/>
      <c r="AA21" s="225"/>
      <c r="AB21" s="376"/>
      <c r="AC21" s="377"/>
      <c r="AD21" s="151"/>
      <c r="AE21" s="151"/>
      <c r="AF21" s="151"/>
      <c r="AG21" s="169"/>
    </row>
    <row r="22" spans="1:33" ht="15.75" customHeight="1">
      <c r="A22" s="189"/>
      <c r="B22" s="391"/>
      <c r="C22" s="201" t="s">
        <v>52</v>
      </c>
      <c r="D22" s="202"/>
      <c r="E22" s="202"/>
      <c r="F22" s="287"/>
      <c r="G22" s="378"/>
      <c r="H22" s="379"/>
      <c r="I22" s="162"/>
      <c r="J22" s="374"/>
      <c r="K22" s="375"/>
      <c r="L22" s="368"/>
      <c r="M22" s="369"/>
      <c r="N22" s="369"/>
      <c r="O22" s="370"/>
      <c r="P22" s="378"/>
      <c r="Q22" s="379"/>
      <c r="R22" s="162"/>
      <c r="S22" s="395"/>
      <c r="T22" s="396"/>
      <c r="U22" s="368"/>
      <c r="V22" s="369"/>
      <c r="W22" s="369"/>
      <c r="X22" s="393"/>
      <c r="Y22" s="401"/>
      <c r="Z22" s="379"/>
      <c r="AA22" s="162"/>
      <c r="AB22" s="374"/>
      <c r="AC22" s="375"/>
      <c r="AD22" s="151"/>
      <c r="AE22" s="151"/>
      <c r="AF22" s="151"/>
      <c r="AG22" s="169"/>
    </row>
    <row r="23" spans="1:33" ht="15.75" customHeight="1">
      <c r="A23" s="189"/>
      <c r="B23" s="392"/>
      <c r="C23" s="203"/>
      <c r="D23" s="204"/>
      <c r="E23" s="204"/>
      <c r="F23" s="288"/>
      <c r="G23" s="380"/>
      <c r="H23" s="381"/>
      <c r="I23" s="225"/>
      <c r="J23" s="376"/>
      <c r="K23" s="377"/>
      <c r="L23" s="371"/>
      <c r="M23" s="372"/>
      <c r="N23" s="372"/>
      <c r="O23" s="373"/>
      <c r="P23" s="380"/>
      <c r="Q23" s="381"/>
      <c r="R23" s="225"/>
      <c r="S23" s="397"/>
      <c r="T23" s="398"/>
      <c r="U23" s="371"/>
      <c r="V23" s="372"/>
      <c r="W23" s="372"/>
      <c r="X23" s="394"/>
      <c r="Y23" s="417"/>
      <c r="Z23" s="381"/>
      <c r="AA23" s="225"/>
      <c r="AB23" s="376"/>
      <c r="AC23" s="377"/>
      <c r="AD23" s="151"/>
      <c r="AE23" s="151"/>
      <c r="AF23" s="151"/>
      <c r="AG23" s="169"/>
    </row>
    <row r="24" spans="1:33" ht="15.75" customHeight="1">
      <c r="A24" s="189"/>
      <c r="B24" s="421" t="s">
        <v>93</v>
      </c>
      <c r="C24" s="422"/>
      <c r="D24" s="422"/>
      <c r="E24" s="422"/>
      <c r="F24" s="423"/>
      <c r="G24" s="378"/>
      <c r="H24" s="379"/>
      <c r="I24" s="162"/>
      <c r="J24" s="374"/>
      <c r="K24" s="375"/>
      <c r="L24" s="368"/>
      <c r="M24" s="369"/>
      <c r="N24" s="369"/>
      <c r="O24" s="370"/>
      <c r="P24" s="378"/>
      <c r="Q24" s="379"/>
      <c r="R24" s="162"/>
      <c r="S24" s="395"/>
      <c r="T24" s="396"/>
      <c r="U24" s="368"/>
      <c r="V24" s="369"/>
      <c r="W24" s="369"/>
      <c r="X24" s="393"/>
      <c r="Y24" s="401"/>
      <c r="Z24" s="379"/>
      <c r="AA24" s="162"/>
      <c r="AB24" s="374"/>
      <c r="AC24" s="375"/>
      <c r="AD24" s="151"/>
      <c r="AE24" s="151"/>
      <c r="AF24" s="151"/>
      <c r="AG24" s="169"/>
    </row>
    <row r="25" spans="1:33" ht="15.75" customHeight="1">
      <c r="A25" s="189"/>
      <c r="B25" s="424"/>
      <c r="C25" s="196"/>
      <c r="D25" s="196"/>
      <c r="E25" s="196"/>
      <c r="F25" s="286"/>
      <c r="G25" s="380"/>
      <c r="H25" s="381"/>
      <c r="I25" s="225"/>
      <c r="J25" s="376"/>
      <c r="K25" s="377"/>
      <c r="L25" s="371"/>
      <c r="M25" s="372"/>
      <c r="N25" s="372"/>
      <c r="O25" s="373"/>
      <c r="P25" s="380"/>
      <c r="Q25" s="381"/>
      <c r="R25" s="225"/>
      <c r="S25" s="397"/>
      <c r="T25" s="398"/>
      <c r="U25" s="371"/>
      <c r="V25" s="372"/>
      <c r="W25" s="372"/>
      <c r="X25" s="394"/>
      <c r="Y25" s="417"/>
      <c r="Z25" s="381"/>
      <c r="AA25" s="225"/>
      <c r="AB25" s="376"/>
      <c r="AC25" s="377"/>
      <c r="AD25" s="151"/>
      <c r="AE25" s="151"/>
      <c r="AF25" s="151"/>
      <c r="AG25" s="169"/>
    </row>
    <row r="26" spans="1:33" ht="15.75" customHeight="1">
      <c r="A26" s="189"/>
      <c r="B26" s="425" t="s">
        <v>79</v>
      </c>
      <c r="C26" s="155" t="s">
        <v>81</v>
      </c>
      <c r="D26" s="412"/>
      <c r="E26" s="412"/>
      <c r="F26" s="413"/>
      <c r="G26" s="378"/>
      <c r="H26" s="379"/>
      <c r="I26" s="162"/>
      <c r="J26" s="374"/>
      <c r="K26" s="375"/>
      <c r="L26" s="368"/>
      <c r="M26" s="369"/>
      <c r="N26" s="369"/>
      <c r="O26" s="370"/>
      <c r="P26" s="378"/>
      <c r="Q26" s="379"/>
      <c r="R26" s="162"/>
      <c r="S26" s="395"/>
      <c r="T26" s="396"/>
      <c r="U26" s="368"/>
      <c r="V26" s="369"/>
      <c r="W26" s="369"/>
      <c r="X26" s="393"/>
      <c r="Y26" s="401"/>
      <c r="Z26" s="379"/>
      <c r="AA26" s="162"/>
      <c r="AB26" s="374"/>
      <c r="AC26" s="375"/>
      <c r="AD26" s="151"/>
      <c r="AE26" s="151"/>
      <c r="AF26" s="151"/>
      <c r="AG26" s="169"/>
    </row>
    <row r="27" spans="1:33" ht="15.75" customHeight="1">
      <c r="A27" s="189"/>
      <c r="B27" s="391"/>
      <c r="C27" s="418"/>
      <c r="D27" s="419"/>
      <c r="E27" s="419"/>
      <c r="F27" s="420"/>
      <c r="G27" s="380"/>
      <c r="H27" s="381"/>
      <c r="I27" s="225"/>
      <c r="J27" s="376"/>
      <c r="K27" s="377"/>
      <c r="L27" s="371"/>
      <c r="M27" s="372"/>
      <c r="N27" s="372"/>
      <c r="O27" s="373"/>
      <c r="P27" s="380"/>
      <c r="Q27" s="381"/>
      <c r="R27" s="225"/>
      <c r="S27" s="397"/>
      <c r="T27" s="398"/>
      <c r="U27" s="371"/>
      <c r="V27" s="372"/>
      <c r="W27" s="372"/>
      <c r="X27" s="394"/>
      <c r="Y27" s="417"/>
      <c r="Z27" s="381"/>
      <c r="AA27" s="225"/>
      <c r="AB27" s="376"/>
      <c r="AC27" s="377"/>
      <c r="AD27" s="151"/>
      <c r="AE27" s="151"/>
      <c r="AF27" s="151"/>
      <c r="AG27" s="169"/>
    </row>
    <row r="28" spans="1:33" ht="15.75" customHeight="1">
      <c r="A28" s="189"/>
      <c r="B28" s="391"/>
      <c r="C28" s="155" t="s">
        <v>78</v>
      </c>
      <c r="D28" s="412"/>
      <c r="E28" s="412"/>
      <c r="F28" s="413"/>
      <c r="G28" s="378"/>
      <c r="H28" s="379"/>
      <c r="I28" s="162"/>
      <c r="J28" s="374"/>
      <c r="K28" s="375"/>
      <c r="L28" s="368"/>
      <c r="M28" s="369"/>
      <c r="N28" s="369"/>
      <c r="O28" s="370"/>
      <c r="P28" s="378"/>
      <c r="Q28" s="379"/>
      <c r="R28" s="162"/>
      <c r="S28" s="395"/>
      <c r="T28" s="396"/>
      <c r="U28" s="368"/>
      <c r="V28" s="369"/>
      <c r="W28" s="369"/>
      <c r="X28" s="393"/>
      <c r="Y28" s="401"/>
      <c r="Z28" s="379"/>
      <c r="AA28" s="162"/>
      <c r="AB28" s="374"/>
      <c r="AC28" s="375"/>
      <c r="AD28" s="151"/>
      <c r="AE28" s="151"/>
      <c r="AF28" s="151"/>
      <c r="AG28" s="169"/>
    </row>
    <row r="29" spans="1:33" ht="15.75" customHeight="1">
      <c r="A29" s="189"/>
      <c r="B29" s="391"/>
      <c r="C29" s="418"/>
      <c r="D29" s="419"/>
      <c r="E29" s="419"/>
      <c r="F29" s="420"/>
      <c r="G29" s="380"/>
      <c r="H29" s="381"/>
      <c r="I29" s="225"/>
      <c r="J29" s="376"/>
      <c r="K29" s="377"/>
      <c r="L29" s="371"/>
      <c r="M29" s="372"/>
      <c r="N29" s="372"/>
      <c r="O29" s="373"/>
      <c r="P29" s="380"/>
      <c r="Q29" s="381"/>
      <c r="R29" s="225"/>
      <c r="S29" s="397"/>
      <c r="T29" s="398"/>
      <c r="U29" s="371"/>
      <c r="V29" s="372"/>
      <c r="W29" s="372"/>
      <c r="X29" s="394"/>
      <c r="Y29" s="417"/>
      <c r="Z29" s="381"/>
      <c r="AA29" s="225"/>
      <c r="AB29" s="376"/>
      <c r="AC29" s="377"/>
      <c r="AD29" s="151"/>
      <c r="AE29" s="151"/>
      <c r="AF29" s="151"/>
      <c r="AG29" s="169"/>
    </row>
    <row r="30" spans="1:33" ht="15.75" customHeight="1">
      <c r="A30" s="189"/>
      <c r="B30" s="391"/>
      <c r="C30" s="155"/>
      <c r="D30" s="412"/>
      <c r="E30" s="412"/>
      <c r="F30" s="413"/>
      <c r="G30" s="378"/>
      <c r="H30" s="379"/>
      <c r="I30" s="162"/>
      <c r="J30" s="374"/>
      <c r="K30" s="375"/>
      <c r="L30" s="368"/>
      <c r="M30" s="369"/>
      <c r="N30" s="369"/>
      <c r="O30" s="370"/>
      <c r="P30" s="378"/>
      <c r="Q30" s="379"/>
      <c r="R30" s="162"/>
      <c r="S30" s="395"/>
      <c r="T30" s="396"/>
      <c r="U30" s="368"/>
      <c r="V30" s="369"/>
      <c r="W30" s="369"/>
      <c r="X30" s="393"/>
      <c r="Y30" s="401"/>
      <c r="Z30" s="379"/>
      <c r="AA30" s="162"/>
      <c r="AB30" s="374"/>
      <c r="AC30" s="375"/>
      <c r="AD30" s="151"/>
      <c r="AE30" s="151"/>
      <c r="AF30" s="151"/>
      <c r="AG30" s="169"/>
    </row>
    <row r="31" spans="1:33" ht="15.75" customHeight="1">
      <c r="A31" s="189"/>
      <c r="B31" s="391"/>
      <c r="C31" s="418"/>
      <c r="D31" s="419"/>
      <c r="E31" s="419"/>
      <c r="F31" s="420"/>
      <c r="G31" s="380"/>
      <c r="H31" s="381"/>
      <c r="I31" s="225"/>
      <c r="J31" s="376"/>
      <c r="K31" s="377"/>
      <c r="L31" s="371"/>
      <c r="M31" s="372"/>
      <c r="N31" s="372"/>
      <c r="O31" s="373"/>
      <c r="P31" s="380"/>
      <c r="Q31" s="381"/>
      <c r="R31" s="225"/>
      <c r="S31" s="397"/>
      <c r="T31" s="398"/>
      <c r="U31" s="371"/>
      <c r="V31" s="372"/>
      <c r="W31" s="372"/>
      <c r="X31" s="394"/>
      <c r="Y31" s="417"/>
      <c r="Z31" s="381"/>
      <c r="AA31" s="225"/>
      <c r="AB31" s="376"/>
      <c r="AC31" s="377"/>
      <c r="AD31" s="151"/>
      <c r="AE31" s="151"/>
      <c r="AF31" s="151"/>
      <c r="AG31" s="169"/>
    </row>
    <row r="32" spans="1:33" ht="15.75" customHeight="1">
      <c r="A32" s="189"/>
      <c r="B32" s="391"/>
      <c r="C32" s="155"/>
      <c r="D32" s="412"/>
      <c r="E32" s="412"/>
      <c r="F32" s="413"/>
      <c r="G32" s="378"/>
      <c r="H32" s="379"/>
      <c r="I32" s="162"/>
      <c r="J32" s="374"/>
      <c r="K32" s="375"/>
      <c r="L32" s="368"/>
      <c r="M32" s="369"/>
      <c r="N32" s="369"/>
      <c r="O32" s="370"/>
      <c r="P32" s="378"/>
      <c r="Q32" s="379"/>
      <c r="R32" s="162"/>
      <c r="S32" s="395"/>
      <c r="T32" s="396"/>
      <c r="U32" s="368"/>
      <c r="V32" s="369"/>
      <c r="W32" s="369"/>
      <c r="X32" s="393"/>
      <c r="Y32" s="401"/>
      <c r="Z32" s="379"/>
      <c r="AA32" s="162"/>
      <c r="AB32" s="374"/>
      <c r="AC32" s="375"/>
      <c r="AD32" s="151"/>
      <c r="AE32" s="151"/>
      <c r="AF32" s="151"/>
      <c r="AG32" s="169"/>
    </row>
    <row r="33" spans="1:33" ht="15.75" customHeight="1" thickBot="1">
      <c r="A33" s="189"/>
      <c r="B33" s="426"/>
      <c r="C33" s="414"/>
      <c r="D33" s="415"/>
      <c r="E33" s="415"/>
      <c r="F33" s="416"/>
      <c r="G33" s="410"/>
      <c r="H33" s="403"/>
      <c r="I33" s="404"/>
      <c r="J33" s="399"/>
      <c r="K33" s="400"/>
      <c r="L33" s="405"/>
      <c r="M33" s="406"/>
      <c r="N33" s="406"/>
      <c r="O33" s="411"/>
      <c r="P33" s="410"/>
      <c r="Q33" s="403"/>
      <c r="R33" s="404"/>
      <c r="S33" s="408"/>
      <c r="T33" s="409"/>
      <c r="U33" s="405"/>
      <c r="V33" s="406"/>
      <c r="W33" s="406"/>
      <c r="X33" s="407"/>
      <c r="Y33" s="402"/>
      <c r="Z33" s="403"/>
      <c r="AA33" s="404"/>
      <c r="AB33" s="399"/>
      <c r="AC33" s="400"/>
      <c r="AD33" s="160"/>
      <c r="AE33" s="160"/>
      <c r="AF33" s="160"/>
      <c r="AG33" s="170"/>
    </row>
    <row r="34" spans="1:33" ht="15.75" customHeight="1" thickTop="1">
      <c r="A34" s="189"/>
      <c r="B34" s="135" t="s">
        <v>138</v>
      </c>
      <c r="C34" s="135"/>
      <c r="D34" s="135"/>
      <c r="E34" s="135"/>
      <c r="F34" s="135"/>
      <c r="G34" s="122">
        <f>SUM(G8:I33)</f>
        <v>0</v>
      </c>
      <c r="H34" s="123"/>
      <c r="I34" s="123"/>
      <c r="J34" s="126" t="s">
        <v>104</v>
      </c>
      <c r="K34" s="127"/>
      <c r="L34" s="117" t="s">
        <v>6</v>
      </c>
      <c r="M34" s="117"/>
      <c r="N34" s="117"/>
      <c r="O34" s="130"/>
      <c r="P34" s="122">
        <f>SUM(P8:R33)</f>
        <v>0</v>
      </c>
      <c r="Q34" s="123"/>
      <c r="R34" s="123"/>
      <c r="S34" s="117" t="s">
        <v>6</v>
      </c>
      <c r="T34" s="117"/>
      <c r="U34" s="117" t="s">
        <v>6</v>
      </c>
      <c r="V34" s="117"/>
      <c r="W34" s="117"/>
      <c r="X34" s="163"/>
      <c r="Y34" s="165">
        <f>SUM(Y8:AA33)</f>
        <v>0</v>
      </c>
      <c r="Z34" s="123"/>
      <c r="AA34" s="123"/>
      <c r="AB34" s="126" t="s">
        <v>104</v>
      </c>
      <c r="AC34" s="127"/>
      <c r="AD34" s="117" t="s">
        <v>6</v>
      </c>
      <c r="AE34" s="117"/>
      <c r="AF34" s="117"/>
      <c r="AG34" s="163"/>
    </row>
    <row r="35" spans="1:33" ht="15.75" customHeight="1">
      <c r="A35" s="190"/>
      <c r="B35" s="205"/>
      <c r="C35" s="205"/>
      <c r="D35" s="205"/>
      <c r="E35" s="205"/>
      <c r="F35" s="205"/>
      <c r="G35" s="206"/>
      <c r="H35" s="207"/>
      <c r="I35" s="207"/>
      <c r="J35" s="208"/>
      <c r="K35" s="209"/>
      <c r="L35" s="210"/>
      <c r="M35" s="210"/>
      <c r="N35" s="210"/>
      <c r="O35" s="211"/>
      <c r="P35" s="206"/>
      <c r="Q35" s="207"/>
      <c r="R35" s="207"/>
      <c r="S35" s="210"/>
      <c r="T35" s="210"/>
      <c r="U35" s="210"/>
      <c r="V35" s="210"/>
      <c r="W35" s="210"/>
      <c r="X35" s="212"/>
      <c r="Y35" s="213"/>
      <c r="Z35" s="207"/>
      <c r="AA35" s="207"/>
      <c r="AB35" s="208"/>
      <c r="AC35" s="209"/>
      <c r="AD35" s="210"/>
      <c r="AE35" s="210"/>
      <c r="AF35" s="210"/>
      <c r="AG35" s="212"/>
    </row>
    <row r="36" spans="1:33" ht="15.75" customHeight="1">
      <c r="A36" s="132" t="s">
        <v>76</v>
      </c>
      <c r="B36" s="182" t="s">
        <v>86</v>
      </c>
      <c r="C36" s="183"/>
      <c r="D36" s="183"/>
      <c r="E36" s="183"/>
      <c r="F36" s="184"/>
      <c r="G36" s="185"/>
      <c r="H36" s="174"/>
      <c r="I36" s="174"/>
      <c r="J36" s="175"/>
      <c r="K36" s="176"/>
      <c r="L36" s="177"/>
      <c r="M36" s="177"/>
      <c r="N36" s="177"/>
      <c r="O36" s="186"/>
      <c r="P36" s="173"/>
      <c r="Q36" s="174"/>
      <c r="R36" s="174"/>
      <c r="S36" s="187"/>
      <c r="T36" s="187"/>
      <c r="U36" s="177"/>
      <c r="V36" s="177"/>
      <c r="W36" s="177"/>
      <c r="X36" s="178"/>
      <c r="Y36" s="173"/>
      <c r="Z36" s="174"/>
      <c r="AA36" s="174"/>
      <c r="AB36" s="175"/>
      <c r="AC36" s="176"/>
      <c r="AD36" s="177"/>
      <c r="AE36" s="177"/>
      <c r="AF36" s="177"/>
      <c r="AG36" s="178"/>
    </row>
    <row r="37" spans="1:33" ht="15.75" customHeight="1">
      <c r="A37" s="133"/>
      <c r="B37" s="179"/>
      <c r="C37" s="180"/>
      <c r="D37" s="180"/>
      <c r="E37" s="180"/>
      <c r="F37" s="181"/>
      <c r="G37" s="147"/>
      <c r="H37" s="148"/>
      <c r="I37" s="148"/>
      <c r="J37" s="149"/>
      <c r="K37" s="150"/>
      <c r="L37" s="151"/>
      <c r="M37" s="151"/>
      <c r="N37" s="151"/>
      <c r="O37" s="152"/>
      <c r="P37" s="153"/>
      <c r="Q37" s="148"/>
      <c r="R37" s="148"/>
      <c r="S37" s="171"/>
      <c r="T37" s="171"/>
      <c r="U37" s="151"/>
      <c r="V37" s="151"/>
      <c r="W37" s="151"/>
      <c r="X37" s="169"/>
      <c r="Y37" s="153"/>
      <c r="Z37" s="148"/>
      <c r="AA37" s="148"/>
      <c r="AB37" s="149"/>
      <c r="AC37" s="150"/>
      <c r="AD37" s="151"/>
      <c r="AE37" s="151"/>
      <c r="AF37" s="151"/>
      <c r="AG37" s="169"/>
    </row>
    <row r="38" spans="1:33" ht="15.75" customHeight="1">
      <c r="A38" s="133"/>
      <c r="B38" s="179" t="s">
        <v>87</v>
      </c>
      <c r="C38" s="180"/>
      <c r="D38" s="180"/>
      <c r="E38" s="180"/>
      <c r="F38" s="181"/>
      <c r="G38" s="147"/>
      <c r="H38" s="148"/>
      <c r="I38" s="148"/>
      <c r="J38" s="149"/>
      <c r="K38" s="150"/>
      <c r="L38" s="151"/>
      <c r="M38" s="151"/>
      <c r="N38" s="151"/>
      <c r="O38" s="152"/>
      <c r="P38" s="153"/>
      <c r="Q38" s="148"/>
      <c r="R38" s="148"/>
      <c r="S38" s="171"/>
      <c r="T38" s="171"/>
      <c r="U38" s="151"/>
      <c r="V38" s="151"/>
      <c r="W38" s="151"/>
      <c r="X38" s="169"/>
      <c r="Y38" s="153"/>
      <c r="Z38" s="148"/>
      <c r="AA38" s="148"/>
      <c r="AB38" s="149"/>
      <c r="AC38" s="150"/>
      <c r="AD38" s="151"/>
      <c r="AE38" s="151"/>
      <c r="AF38" s="151"/>
      <c r="AG38" s="169"/>
    </row>
    <row r="39" spans="1:33" ht="15.75" customHeight="1">
      <c r="A39" s="133"/>
      <c r="B39" s="179"/>
      <c r="C39" s="180"/>
      <c r="D39" s="180"/>
      <c r="E39" s="180"/>
      <c r="F39" s="181"/>
      <c r="G39" s="147"/>
      <c r="H39" s="148"/>
      <c r="I39" s="148"/>
      <c r="J39" s="149"/>
      <c r="K39" s="150"/>
      <c r="L39" s="151"/>
      <c r="M39" s="151"/>
      <c r="N39" s="151"/>
      <c r="O39" s="152"/>
      <c r="P39" s="153"/>
      <c r="Q39" s="148"/>
      <c r="R39" s="148"/>
      <c r="S39" s="171"/>
      <c r="T39" s="171"/>
      <c r="U39" s="151"/>
      <c r="V39" s="151"/>
      <c r="W39" s="151"/>
      <c r="X39" s="169"/>
      <c r="Y39" s="153"/>
      <c r="Z39" s="148"/>
      <c r="AA39" s="148"/>
      <c r="AB39" s="149"/>
      <c r="AC39" s="150"/>
      <c r="AD39" s="151"/>
      <c r="AE39" s="151"/>
      <c r="AF39" s="151"/>
      <c r="AG39" s="169"/>
    </row>
    <row r="40" spans="1:33" ht="15.75" customHeight="1">
      <c r="A40" s="133"/>
      <c r="B40" s="179" t="s">
        <v>88</v>
      </c>
      <c r="C40" s="180"/>
      <c r="D40" s="180"/>
      <c r="E40" s="180"/>
      <c r="F40" s="181"/>
      <c r="G40" s="147"/>
      <c r="H40" s="148"/>
      <c r="I40" s="148"/>
      <c r="J40" s="149"/>
      <c r="K40" s="150"/>
      <c r="L40" s="151"/>
      <c r="M40" s="151"/>
      <c r="N40" s="151"/>
      <c r="O40" s="152"/>
      <c r="P40" s="153"/>
      <c r="Q40" s="148"/>
      <c r="R40" s="148"/>
      <c r="S40" s="171"/>
      <c r="T40" s="171"/>
      <c r="U40" s="151"/>
      <c r="V40" s="151"/>
      <c r="W40" s="151"/>
      <c r="X40" s="169"/>
      <c r="Y40" s="153"/>
      <c r="Z40" s="148"/>
      <c r="AA40" s="148"/>
      <c r="AB40" s="149"/>
      <c r="AC40" s="150"/>
      <c r="AD40" s="151"/>
      <c r="AE40" s="151"/>
      <c r="AF40" s="151"/>
      <c r="AG40" s="169"/>
    </row>
    <row r="41" spans="1:33" ht="15.75" customHeight="1">
      <c r="A41" s="133"/>
      <c r="B41" s="179"/>
      <c r="C41" s="180"/>
      <c r="D41" s="180"/>
      <c r="E41" s="180"/>
      <c r="F41" s="181"/>
      <c r="G41" s="147"/>
      <c r="H41" s="148"/>
      <c r="I41" s="148"/>
      <c r="J41" s="149"/>
      <c r="K41" s="150"/>
      <c r="L41" s="151"/>
      <c r="M41" s="151"/>
      <c r="N41" s="151"/>
      <c r="O41" s="152"/>
      <c r="P41" s="153"/>
      <c r="Q41" s="148"/>
      <c r="R41" s="148"/>
      <c r="S41" s="171"/>
      <c r="T41" s="171"/>
      <c r="U41" s="151"/>
      <c r="V41" s="151"/>
      <c r="W41" s="151"/>
      <c r="X41" s="169"/>
      <c r="Y41" s="153"/>
      <c r="Z41" s="148"/>
      <c r="AA41" s="148"/>
      <c r="AB41" s="149"/>
      <c r="AC41" s="150"/>
      <c r="AD41" s="151"/>
      <c r="AE41" s="151"/>
      <c r="AF41" s="151"/>
      <c r="AG41" s="169"/>
    </row>
    <row r="42" spans="1:33" ht="15.75" customHeight="1">
      <c r="A42" s="133"/>
      <c r="B42" s="143" t="s">
        <v>79</v>
      </c>
      <c r="C42" s="145"/>
      <c r="D42" s="145"/>
      <c r="E42" s="145"/>
      <c r="F42" s="146"/>
      <c r="G42" s="147"/>
      <c r="H42" s="148"/>
      <c r="I42" s="148"/>
      <c r="J42" s="149"/>
      <c r="K42" s="150"/>
      <c r="L42" s="151"/>
      <c r="M42" s="151"/>
      <c r="N42" s="151"/>
      <c r="O42" s="152"/>
      <c r="P42" s="153"/>
      <c r="Q42" s="148"/>
      <c r="R42" s="148"/>
      <c r="S42" s="171"/>
      <c r="T42" s="171"/>
      <c r="U42" s="151"/>
      <c r="V42" s="151"/>
      <c r="W42" s="151"/>
      <c r="X42" s="169"/>
      <c r="Y42" s="153"/>
      <c r="Z42" s="148"/>
      <c r="AA42" s="148"/>
      <c r="AB42" s="149"/>
      <c r="AC42" s="150"/>
      <c r="AD42" s="151"/>
      <c r="AE42" s="151"/>
      <c r="AF42" s="151"/>
      <c r="AG42" s="169"/>
    </row>
    <row r="43" spans="1:33" ht="15.75" customHeight="1">
      <c r="A43" s="133"/>
      <c r="B43" s="143"/>
      <c r="C43" s="145"/>
      <c r="D43" s="145"/>
      <c r="E43" s="145"/>
      <c r="F43" s="146"/>
      <c r="G43" s="147"/>
      <c r="H43" s="148"/>
      <c r="I43" s="148"/>
      <c r="J43" s="149"/>
      <c r="K43" s="150"/>
      <c r="L43" s="151"/>
      <c r="M43" s="151"/>
      <c r="N43" s="151"/>
      <c r="O43" s="152"/>
      <c r="P43" s="153"/>
      <c r="Q43" s="148"/>
      <c r="R43" s="148"/>
      <c r="S43" s="171"/>
      <c r="T43" s="171"/>
      <c r="U43" s="151"/>
      <c r="V43" s="151"/>
      <c r="W43" s="151"/>
      <c r="X43" s="169"/>
      <c r="Y43" s="153"/>
      <c r="Z43" s="148"/>
      <c r="AA43" s="148"/>
      <c r="AB43" s="149"/>
      <c r="AC43" s="150"/>
      <c r="AD43" s="151"/>
      <c r="AE43" s="151"/>
      <c r="AF43" s="151"/>
      <c r="AG43" s="169"/>
    </row>
    <row r="44" spans="1:33" ht="15.75" customHeight="1">
      <c r="A44" s="133"/>
      <c r="B44" s="143"/>
      <c r="C44" s="145"/>
      <c r="D44" s="145"/>
      <c r="E44" s="145"/>
      <c r="F44" s="146"/>
      <c r="G44" s="147"/>
      <c r="H44" s="148"/>
      <c r="I44" s="148"/>
      <c r="J44" s="149"/>
      <c r="K44" s="150"/>
      <c r="L44" s="151"/>
      <c r="M44" s="151"/>
      <c r="N44" s="151"/>
      <c r="O44" s="152"/>
      <c r="P44" s="153"/>
      <c r="Q44" s="148"/>
      <c r="R44" s="148"/>
      <c r="S44" s="171"/>
      <c r="T44" s="171"/>
      <c r="U44" s="151"/>
      <c r="V44" s="151"/>
      <c r="W44" s="151"/>
      <c r="X44" s="169"/>
      <c r="Y44" s="153"/>
      <c r="Z44" s="148"/>
      <c r="AA44" s="148"/>
      <c r="AB44" s="149"/>
      <c r="AC44" s="150"/>
      <c r="AD44" s="151"/>
      <c r="AE44" s="151"/>
      <c r="AF44" s="151"/>
      <c r="AG44" s="169"/>
    </row>
    <row r="45" spans="1:33" ht="15.75" customHeight="1" thickBot="1">
      <c r="A45" s="133"/>
      <c r="B45" s="144"/>
      <c r="C45" s="154"/>
      <c r="D45" s="154"/>
      <c r="E45" s="154"/>
      <c r="F45" s="155"/>
      <c r="G45" s="156"/>
      <c r="H45" s="157"/>
      <c r="I45" s="157"/>
      <c r="J45" s="158"/>
      <c r="K45" s="159"/>
      <c r="L45" s="160"/>
      <c r="M45" s="160"/>
      <c r="N45" s="160"/>
      <c r="O45" s="161"/>
      <c r="P45" s="162"/>
      <c r="Q45" s="157"/>
      <c r="R45" s="157"/>
      <c r="S45" s="172"/>
      <c r="T45" s="172"/>
      <c r="U45" s="160"/>
      <c r="V45" s="160"/>
      <c r="W45" s="160"/>
      <c r="X45" s="170"/>
      <c r="Y45" s="162"/>
      <c r="Z45" s="157"/>
      <c r="AA45" s="157"/>
      <c r="AB45" s="158"/>
      <c r="AC45" s="159"/>
      <c r="AD45" s="160"/>
      <c r="AE45" s="160"/>
      <c r="AF45" s="160"/>
      <c r="AG45" s="170"/>
    </row>
    <row r="46" spans="1:33" ht="15.75" customHeight="1" thickTop="1">
      <c r="A46" s="133"/>
      <c r="B46" s="135" t="s">
        <v>139</v>
      </c>
      <c r="C46" s="135"/>
      <c r="D46" s="135"/>
      <c r="E46" s="135"/>
      <c r="F46" s="135"/>
      <c r="G46" s="122">
        <f>SUM(G36:I45)</f>
        <v>0</v>
      </c>
      <c r="H46" s="123"/>
      <c r="I46" s="123"/>
      <c r="J46" s="126" t="s">
        <v>104</v>
      </c>
      <c r="K46" s="127"/>
      <c r="L46" s="117" t="s">
        <v>6</v>
      </c>
      <c r="M46" s="117"/>
      <c r="N46" s="117"/>
      <c r="O46" s="130"/>
      <c r="P46" s="122">
        <f>SUM(P36:R45)</f>
        <v>0</v>
      </c>
      <c r="Q46" s="123"/>
      <c r="R46" s="123"/>
      <c r="S46" s="117" t="s">
        <v>6</v>
      </c>
      <c r="T46" s="117"/>
      <c r="U46" s="117" t="s">
        <v>6</v>
      </c>
      <c r="V46" s="117"/>
      <c r="W46" s="117"/>
      <c r="X46" s="163"/>
      <c r="Y46" s="165">
        <f>SUM(Y36:AA45)</f>
        <v>0</v>
      </c>
      <c r="Z46" s="123"/>
      <c r="AA46" s="123"/>
      <c r="AB46" s="126" t="s">
        <v>105</v>
      </c>
      <c r="AC46" s="127"/>
      <c r="AD46" s="117" t="s">
        <v>6</v>
      </c>
      <c r="AE46" s="117"/>
      <c r="AF46" s="117"/>
      <c r="AG46" s="163"/>
    </row>
    <row r="47" spans="1:33" ht="15.75" customHeight="1" thickBot="1">
      <c r="A47" s="134"/>
      <c r="B47" s="136"/>
      <c r="C47" s="136"/>
      <c r="D47" s="136"/>
      <c r="E47" s="136"/>
      <c r="F47" s="136"/>
      <c r="G47" s="137"/>
      <c r="H47" s="138"/>
      <c r="I47" s="138"/>
      <c r="J47" s="139"/>
      <c r="K47" s="140"/>
      <c r="L47" s="141"/>
      <c r="M47" s="141"/>
      <c r="N47" s="141"/>
      <c r="O47" s="142"/>
      <c r="P47" s="137"/>
      <c r="Q47" s="138"/>
      <c r="R47" s="138"/>
      <c r="S47" s="141"/>
      <c r="T47" s="141"/>
      <c r="U47" s="141"/>
      <c r="V47" s="141"/>
      <c r="W47" s="141"/>
      <c r="X47" s="167"/>
      <c r="Y47" s="168"/>
      <c r="Z47" s="138"/>
      <c r="AA47" s="138"/>
      <c r="AB47" s="139"/>
      <c r="AC47" s="140"/>
      <c r="AD47" s="141"/>
      <c r="AE47" s="141"/>
      <c r="AF47" s="141"/>
      <c r="AG47" s="167"/>
    </row>
    <row r="48" spans="1:33" ht="15.75" customHeight="1" thickTop="1">
      <c r="A48" s="116" t="s">
        <v>111</v>
      </c>
      <c r="B48" s="117"/>
      <c r="C48" s="117"/>
      <c r="D48" s="117"/>
      <c r="E48" s="117"/>
      <c r="F48" s="118"/>
      <c r="G48" s="122">
        <f>G34+G46</f>
        <v>0</v>
      </c>
      <c r="H48" s="123"/>
      <c r="I48" s="123"/>
      <c r="J48" s="126" t="s">
        <v>104</v>
      </c>
      <c r="K48" s="127"/>
      <c r="L48" s="117" t="s">
        <v>6</v>
      </c>
      <c r="M48" s="117"/>
      <c r="N48" s="117"/>
      <c r="O48" s="130"/>
      <c r="P48" s="122">
        <f>P34+P46</f>
        <v>0</v>
      </c>
      <c r="Q48" s="123"/>
      <c r="R48" s="123"/>
      <c r="S48" s="117" t="s">
        <v>6</v>
      </c>
      <c r="T48" s="117"/>
      <c r="U48" s="117" t="s">
        <v>6</v>
      </c>
      <c r="V48" s="117"/>
      <c r="W48" s="117"/>
      <c r="X48" s="163"/>
      <c r="Y48" s="165">
        <f>Y34+Y46</f>
        <v>0</v>
      </c>
      <c r="Z48" s="123"/>
      <c r="AA48" s="123"/>
      <c r="AB48" s="126" t="s">
        <v>106</v>
      </c>
      <c r="AC48" s="127"/>
      <c r="AD48" s="117" t="s">
        <v>6</v>
      </c>
      <c r="AE48" s="117"/>
      <c r="AF48" s="117"/>
      <c r="AG48" s="163"/>
    </row>
    <row r="49" spans="1:33" ht="15.75" customHeight="1" thickBot="1">
      <c r="A49" s="119"/>
      <c r="B49" s="120"/>
      <c r="C49" s="120"/>
      <c r="D49" s="120"/>
      <c r="E49" s="120"/>
      <c r="F49" s="121"/>
      <c r="G49" s="124"/>
      <c r="H49" s="125"/>
      <c r="I49" s="125"/>
      <c r="J49" s="128"/>
      <c r="K49" s="129"/>
      <c r="L49" s="120"/>
      <c r="M49" s="120"/>
      <c r="N49" s="120"/>
      <c r="O49" s="131"/>
      <c r="P49" s="124"/>
      <c r="Q49" s="125"/>
      <c r="R49" s="125"/>
      <c r="S49" s="120"/>
      <c r="T49" s="120"/>
      <c r="U49" s="120"/>
      <c r="V49" s="120"/>
      <c r="W49" s="120"/>
      <c r="X49" s="164"/>
      <c r="Y49" s="166"/>
      <c r="Z49" s="125"/>
      <c r="AA49" s="125"/>
      <c r="AB49" s="128"/>
      <c r="AC49" s="129"/>
      <c r="AD49" s="120"/>
      <c r="AE49" s="120"/>
      <c r="AF49" s="120"/>
      <c r="AG49" s="164"/>
    </row>
    <row r="50" spans="1:33" ht="15.75" customHeight="1">
      <c r="A50" s="9" t="s">
        <v>137</v>
      </c>
    </row>
    <row r="51" spans="1:33" ht="15.75" customHeight="1">
      <c r="A51" s="9" t="s">
        <v>152</v>
      </c>
    </row>
  </sheetData>
  <sheetProtection algorithmName="SHA-512" hashValue="r6JmmF9l+ENykt1jdQrSNo227XkZmzNKOEzJoHjzHVVgBbKYdM+f+StalOOZfEzSvMuS3DSm4moVrf5ZGv0N8g==" saltValue="5sM+ezEtsv9uNAl9kgpZaw==" spinCount="100000" sheet="1" objects="1" scenarios="1"/>
  <mergeCells count="229">
    <mergeCell ref="P6:R7"/>
    <mergeCell ref="S6:T7"/>
    <mergeCell ref="U6:X7"/>
    <mergeCell ref="Y6:AA7"/>
    <mergeCell ref="AB6:AC7"/>
    <mergeCell ref="AD6:AG7"/>
    <mergeCell ref="A3:AG3"/>
    <mergeCell ref="A4:F7"/>
    <mergeCell ref="G4:X4"/>
    <mergeCell ref="Y4:AG4"/>
    <mergeCell ref="G5:O5"/>
    <mergeCell ref="P5:X5"/>
    <mergeCell ref="Y5:AG5"/>
    <mergeCell ref="G6:I7"/>
    <mergeCell ref="J6:K7"/>
    <mergeCell ref="L6:O7"/>
    <mergeCell ref="P10:R11"/>
    <mergeCell ref="S10:T11"/>
    <mergeCell ref="U10:X11"/>
    <mergeCell ref="Y10:AA11"/>
    <mergeCell ref="AB10:AC11"/>
    <mergeCell ref="AD10:AG11"/>
    <mergeCell ref="P8:R9"/>
    <mergeCell ref="S8:T9"/>
    <mergeCell ref="U8:X9"/>
    <mergeCell ref="Y8:AA9"/>
    <mergeCell ref="AB8:AC9"/>
    <mergeCell ref="AD8:AG9"/>
    <mergeCell ref="AB12:AC13"/>
    <mergeCell ref="AD12:AG13"/>
    <mergeCell ref="C14:F15"/>
    <mergeCell ref="G14:I15"/>
    <mergeCell ref="J14:K15"/>
    <mergeCell ref="L14:O15"/>
    <mergeCell ref="P14:R15"/>
    <mergeCell ref="S14:T15"/>
    <mergeCell ref="U14:X15"/>
    <mergeCell ref="Y14:AA15"/>
    <mergeCell ref="C12:F13"/>
    <mergeCell ref="G12:O13"/>
    <mergeCell ref="P12:R13"/>
    <mergeCell ref="S12:T13"/>
    <mergeCell ref="U12:X13"/>
    <mergeCell ref="Y12:AA13"/>
    <mergeCell ref="AB14:AC15"/>
    <mergeCell ref="AD14:AG15"/>
    <mergeCell ref="AD16:AG17"/>
    <mergeCell ref="C18:F19"/>
    <mergeCell ref="G18:I19"/>
    <mergeCell ref="J18:K19"/>
    <mergeCell ref="L18:O19"/>
    <mergeCell ref="P18:R19"/>
    <mergeCell ref="S18:T19"/>
    <mergeCell ref="U18:X19"/>
    <mergeCell ref="Y18:AA19"/>
    <mergeCell ref="AB18:AC19"/>
    <mergeCell ref="AD18:AG19"/>
    <mergeCell ref="C16:F17"/>
    <mergeCell ref="G16:I17"/>
    <mergeCell ref="J16:K17"/>
    <mergeCell ref="L16:O17"/>
    <mergeCell ref="P16:R17"/>
    <mergeCell ref="S16:T17"/>
    <mergeCell ref="U16:X17"/>
    <mergeCell ref="Y16:AA17"/>
    <mergeCell ref="AB16:AC17"/>
    <mergeCell ref="AD20:AG21"/>
    <mergeCell ref="C22:F23"/>
    <mergeCell ref="G22:I23"/>
    <mergeCell ref="J22:K23"/>
    <mergeCell ref="L22:O23"/>
    <mergeCell ref="P22:R23"/>
    <mergeCell ref="S22:T23"/>
    <mergeCell ref="U22:X23"/>
    <mergeCell ref="Y22:AA23"/>
    <mergeCell ref="AB22:AC23"/>
    <mergeCell ref="AD22:AG23"/>
    <mergeCell ref="C20:F21"/>
    <mergeCell ref="G20:I21"/>
    <mergeCell ref="J20:K21"/>
    <mergeCell ref="L20:O21"/>
    <mergeCell ref="P20:R21"/>
    <mergeCell ref="S20:T21"/>
    <mergeCell ref="U20:X21"/>
    <mergeCell ref="Y20:AA21"/>
    <mergeCell ref="AB20:AC21"/>
    <mergeCell ref="AB30:AC31"/>
    <mergeCell ref="AD30:AG31"/>
    <mergeCell ref="AB24:AC25"/>
    <mergeCell ref="AD24:AG25"/>
    <mergeCell ref="B26:B33"/>
    <mergeCell ref="C26:F27"/>
    <mergeCell ref="G26:I27"/>
    <mergeCell ref="J26:K27"/>
    <mergeCell ref="L26:O27"/>
    <mergeCell ref="P26:R27"/>
    <mergeCell ref="S26:T27"/>
    <mergeCell ref="U26:X27"/>
    <mergeCell ref="C30:F31"/>
    <mergeCell ref="B24:F25"/>
    <mergeCell ref="G24:I25"/>
    <mergeCell ref="J24:K25"/>
    <mergeCell ref="L24:O25"/>
    <mergeCell ref="P24:R25"/>
    <mergeCell ref="S24:T25"/>
    <mergeCell ref="U24:X25"/>
    <mergeCell ref="Y24:AA25"/>
    <mergeCell ref="Y30:AA31"/>
    <mergeCell ref="Y26:AA27"/>
    <mergeCell ref="AB26:AC27"/>
    <mergeCell ref="AD26:AG27"/>
    <mergeCell ref="C28:F29"/>
    <mergeCell ref="G28:I29"/>
    <mergeCell ref="J28:K29"/>
    <mergeCell ref="L28:O29"/>
    <mergeCell ref="P28:R29"/>
    <mergeCell ref="S28:T29"/>
    <mergeCell ref="U28:X29"/>
    <mergeCell ref="Y28:AA29"/>
    <mergeCell ref="AB28:AC29"/>
    <mergeCell ref="AD28:AG29"/>
    <mergeCell ref="AD32:AG33"/>
    <mergeCell ref="B34:F35"/>
    <mergeCell ref="G34:I35"/>
    <mergeCell ref="J34:K35"/>
    <mergeCell ref="L34:O35"/>
    <mergeCell ref="P34:R35"/>
    <mergeCell ref="S34:T35"/>
    <mergeCell ref="U34:X35"/>
    <mergeCell ref="Y34:AA35"/>
    <mergeCell ref="AB34:AC35"/>
    <mergeCell ref="AD34:AG35"/>
    <mergeCell ref="C32:F33"/>
    <mergeCell ref="G32:I33"/>
    <mergeCell ref="J32:K33"/>
    <mergeCell ref="L32:O33"/>
    <mergeCell ref="P32:R33"/>
    <mergeCell ref="S32:T33"/>
    <mergeCell ref="U32:X33"/>
    <mergeCell ref="Y32:AA33"/>
    <mergeCell ref="AB32:AC33"/>
    <mergeCell ref="A8:A35"/>
    <mergeCell ref="U36:X37"/>
    <mergeCell ref="B40:F41"/>
    <mergeCell ref="G40:I41"/>
    <mergeCell ref="J40:K41"/>
    <mergeCell ref="L40:O41"/>
    <mergeCell ref="P40:R41"/>
    <mergeCell ref="S40:T41"/>
    <mergeCell ref="U40:X41"/>
    <mergeCell ref="G30:I31"/>
    <mergeCell ref="J30:K31"/>
    <mergeCell ref="L30:O31"/>
    <mergeCell ref="P30:R31"/>
    <mergeCell ref="S30:T31"/>
    <mergeCell ref="U30:X31"/>
    <mergeCell ref="B8:B23"/>
    <mergeCell ref="C8:F9"/>
    <mergeCell ref="G8:I9"/>
    <mergeCell ref="J8:K9"/>
    <mergeCell ref="L8:O9"/>
    <mergeCell ref="C10:F11"/>
    <mergeCell ref="G10:I11"/>
    <mergeCell ref="J10:K11"/>
    <mergeCell ref="L10:O11"/>
    <mergeCell ref="Y36:AA37"/>
    <mergeCell ref="AB36:AC37"/>
    <mergeCell ref="AD36:AG37"/>
    <mergeCell ref="B38:F39"/>
    <mergeCell ref="G38:I39"/>
    <mergeCell ref="J38:K39"/>
    <mergeCell ref="L38:O39"/>
    <mergeCell ref="P38:R39"/>
    <mergeCell ref="S38:T39"/>
    <mergeCell ref="U38:X39"/>
    <mergeCell ref="Y38:AA39"/>
    <mergeCell ref="AB38:AC39"/>
    <mergeCell ref="AD38:AG39"/>
    <mergeCell ref="B36:F37"/>
    <mergeCell ref="G36:I37"/>
    <mergeCell ref="J36:K37"/>
    <mergeCell ref="L36:O37"/>
    <mergeCell ref="P36:R37"/>
    <mergeCell ref="S36:T37"/>
    <mergeCell ref="S48:T49"/>
    <mergeCell ref="U48:X49"/>
    <mergeCell ref="Y48:AA49"/>
    <mergeCell ref="AB48:AC49"/>
    <mergeCell ref="Y40:AA41"/>
    <mergeCell ref="AB40:AC41"/>
    <mergeCell ref="AD48:AG49"/>
    <mergeCell ref="S46:T47"/>
    <mergeCell ref="U46:X47"/>
    <mergeCell ref="Y46:AA47"/>
    <mergeCell ref="AB46:AC47"/>
    <mergeCell ref="AD46:AG47"/>
    <mergeCell ref="AD40:AG41"/>
    <mergeCell ref="AD44:AG45"/>
    <mergeCell ref="S42:T43"/>
    <mergeCell ref="U42:X43"/>
    <mergeCell ref="Y42:AA43"/>
    <mergeCell ref="AB42:AC43"/>
    <mergeCell ref="AD42:AG43"/>
    <mergeCell ref="S44:T45"/>
    <mergeCell ref="U44:X45"/>
    <mergeCell ref="Y44:AA45"/>
    <mergeCell ref="AB44:AC45"/>
    <mergeCell ref="A48:F49"/>
    <mergeCell ref="G48:I49"/>
    <mergeCell ref="J48:K49"/>
    <mergeCell ref="L48:O49"/>
    <mergeCell ref="P48:R49"/>
    <mergeCell ref="A36:A47"/>
    <mergeCell ref="B46:F47"/>
    <mergeCell ref="G46:I47"/>
    <mergeCell ref="J46:K47"/>
    <mergeCell ref="L46:O47"/>
    <mergeCell ref="P46:R47"/>
    <mergeCell ref="B42:B45"/>
    <mergeCell ref="C42:F43"/>
    <mergeCell ref="G42:I43"/>
    <mergeCell ref="J42:K43"/>
    <mergeCell ref="L42:O43"/>
    <mergeCell ref="P42:R43"/>
    <mergeCell ref="C44:F45"/>
    <mergeCell ref="G44:I45"/>
    <mergeCell ref="J44:K45"/>
    <mergeCell ref="L44:O45"/>
    <mergeCell ref="P44:R45"/>
  </mergeCells>
  <phoneticPr fontId="1"/>
  <conditionalFormatting sqref="J36:K45">
    <cfRule type="expression" dxfId="59" priority="16">
      <formula>$J36="不燃Ｃ"</formula>
    </cfRule>
    <cfRule type="expression" dxfId="58" priority="17">
      <formula>$J36="不燃Ｂ"</formula>
    </cfRule>
    <cfRule type="expression" dxfId="57" priority="18">
      <formula>$J36="不燃Ａ"</formula>
    </cfRule>
  </conditionalFormatting>
  <conditionalFormatting sqref="S36:T45">
    <cfRule type="expression" dxfId="56" priority="13">
      <formula>$S36="不燃Ｆ"</formula>
    </cfRule>
    <cfRule type="expression" dxfId="55" priority="14">
      <formula>$S36="不燃Ｅ"</formula>
    </cfRule>
    <cfRule type="expression" dxfId="54" priority="15">
      <formula>$S36="不燃Ｄ"</formula>
    </cfRule>
  </conditionalFormatting>
  <conditionalFormatting sqref="AB36:AC45">
    <cfRule type="expression" dxfId="53" priority="10">
      <formula>$AB36="不燃Ｉ"</formula>
    </cfRule>
    <cfRule type="expression" dxfId="52" priority="11">
      <formula>$AB36="不燃Ｈ"</formula>
    </cfRule>
    <cfRule type="expression" dxfId="51" priority="12">
      <formula>$AB36="不燃Ｇ"</formula>
    </cfRule>
  </conditionalFormatting>
  <conditionalFormatting sqref="J8:K11 J14:K33">
    <cfRule type="expression" dxfId="29" priority="7">
      <formula>$J8="可燃Ｃ"</formula>
    </cfRule>
    <cfRule type="expression" dxfId="28" priority="8">
      <formula>$J8="可燃Ｂ"</formula>
    </cfRule>
    <cfRule type="expression" dxfId="27" priority="9">
      <formula>$J8="可燃Ａ"</formula>
    </cfRule>
  </conditionalFormatting>
  <conditionalFormatting sqref="S8:T33">
    <cfRule type="expression" dxfId="26" priority="4">
      <formula>$S8="可燃Ｆ"</formula>
    </cfRule>
    <cfRule type="expression" dxfId="25" priority="5">
      <formula>$S8="可燃Ｅ"</formula>
    </cfRule>
    <cfRule type="expression" dxfId="24" priority="6">
      <formula>$S8="可燃Ｄ"</formula>
    </cfRule>
  </conditionalFormatting>
  <conditionalFormatting sqref="AB8:AC33">
    <cfRule type="expression" dxfId="23" priority="1">
      <formula>$AB8="可燃Ｉ"</formula>
    </cfRule>
    <cfRule type="expression" dxfId="22" priority="2">
      <formula>$AB8="可燃Ｈ"</formula>
    </cfRule>
    <cfRule type="expression" dxfId="21" priority="3">
      <formula>$AB8="可燃Ｇ"</formula>
    </cfRule>
  </conditionalFormatting>
  <dataValidations count="6">
    <dataValidation type="list" allowBlank="1" showInputMessage="1" showErrorMessage="1" sqref="J8:K11 J14:K33" xr:uid="{A6DDFF73-0A74-4AAE-B750-32556426E557}">
      <formula1>"可燃Ａ,可燃Ｂ,可燃Ｃ"</formula1>
    </dataValidation>
    <dataValidation type="list" allowBlank="1" showInputMessage="1" showErrorMessage="1" sqref="AB8:AC33" xr:uid="{154385CE-0F35-46D7-A7DE-6B9DA73F2B2B}">
      <formula1>"可燃Ｇ,可燃Ｈ,可燃Ｉ"</formula1>
    </dataValidation>
    <dataValidation type="list" allowBlank="1" showInputMessage="1" showErrorMessage="1" sqref="S8:T33" xr:uid="{FD633EC7-887A-47C7-BEF1-A0D89FE5A130}">
      <formula1>"可燃Ｄ,可燃Ｅ,可燃Ｆ"</formula1>
    </dataValidation>
    <dataValidation type="list" allowBlank="1" showInputMessage="1" showErrorMessage="1" sqref="AB36:AC45" xr:uid="{00000000-0002-0000-0100-000003000000}">
      <formula1>"不燃Ｇ,不燃Ｈ,不燃Ｉ"</formula1>
    </dataValidation>
    <dataValidation type="list" allowBlank="1" showInputMessage="1" showErrorMessage="1" sqref="S36:T45" xr:uid="{00000000-0002-0000-0100-000004000000}">
      <formula1>"不燃Ｄ,不燃Ｅ,不燃Ｆ"</formula1>
    </dataValidation>
    <dataValidation type="list" allowBlank="1" showInputMessage="1" showErrorMessage="1" sqref="J36:K45" xr:uid="{00000000-0002-0000-0100-000005000000}">
      <formula1>"不燃Ａ,不燃Ｂ,不燃Ｃ"</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CFF"/>
  </sheetPr>
  <dimension ref="A1:AZ56"/>
  <sheetViews>
    <sheetView showGridLines="0" view="pageBreakPreview" zoomScaleNormal="100" zoomScaleSheetLayoutView="100" workbookViewId="0"/>
  </sheetViews>
  <sheetFormatPr defaultColWidth="2.5" defaultRowHeight="15.75" customHeight="1"/>
  <cols>
    <col min="1" max="1" width="2.625" style="3" customWidth="1"/>
    <col min="2" max="2" width="2.5" style="3" customWidth="1"/>
    <col min="3" max="16384" width="2.5" style="3"/>
  </cols>
  <sheetData>
    <row r="1" spans="1:42" ht="15.75" customHeight="1">
      <c r="A1" s="3" t="s">
        <v>130</v>
      </c>
      <c r="AI1" s="7"/>
    </row>
    <row r="2" spans="1:42" ht="15.75" customHeight="1">
      <c r="AK2" s="61" t="s">
        <v>57</v>
      </c>
      <c r="AL2" s="61"/>
      <c r="AM2" s="61"/>
      <c r="AN2" s="61"/>
      <c r="AO2" s="61"/>
    </row>
    <row r="3" spans="1:42" ht="15.75" customHeight="1">
      <c r="A3" s="64" t="s">
        <v>121</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K3" s="39" t="str">
        <f>IF(COUNTIF(AK5:AO42,0)&gt;0,"未入力あり","未入力なし")</f>
        <v>未入力あり</v>
      </c>
      <c r="AL3" s="39"/>
      <c r="AM3" s="39"/>
      <c r="AN3" s="39"/>
      <c r="AO3" s="39"/>
      <c r="AP3" s="3" t="s">
        <v>60</v>
      </c>
    </row>
    <row r="4" spans="1:42" ht="15.75" customHeight="1">
      <c r="AK4" s="6" t="s">
        <v>151</v>
      </c>
    </row>
    <row r="5" spans="1:42" ht="15.75" customHeight="1">
      <c r="Y5" s="63" t="str">
        <f>IF('様式第２－１号（その１）_計画書'!Y5:Z5="","",'様式第２－１号（その１）_計画書'!Y5:Z5)</f>
        <v/>
      </c>
      <c r="Z5" s="63"/>
      <c r="AA5" s="268" t="str">
        <f>IF('様式第２－１号（その１）_計画書'!AA5:AB5="","",'様式第２－１号（その１）_計画書'!AA5:AB5)</f>
        <v/>
      </c>
      <c r="AB5" s="268"/>
      <c r="AC5" s="3" t="s">
        <v>2</v>
      </c>
      <c r="AD5" s="268" t="str">
        <f>IF('様式第２－１号（その１）_計画書'!AD5:AE5="","",'様式第２－１号（その１）_計画書'!AD5:AE5)</f>
        <v/>
      </c>
      <c r="AE5" s="268"/>
      <c r="AF5" s="3" t="s">
        <v>3</v>
      </c>
      <c r="AG5" s="268" t="str">
        <f>IF('様式第２－１号（その１）_計画書'!AG5:AH5="","",'様式第２－１号（その１）_計画書'!AG5:AH5)</f>
        <v/>
      </c>
      <c r="AH5" s="268"/>
      <c r="AI5" s="3" t="s">
        <v>4</v>
      </c>
      <c r="AK5" s="23">
        <f>IF(ISERR(DATEVALUE(Y5&amp;AA5&amp;"年"&amp;AD5&amp;"月"&amp;AG5&amp;"日")),0,1)</f>
        <v>0</v>
      </c>
      <c r="AL5" s="24"/>
      <c r="AM5" s="24"/>
      <c r="AN5" s="24"/>
      <c r="AO5" s="25"/>
    </row>
    <row r="6" spans="1:42" ht="15.75" customHeight="1">
      <c r="B6" s="2" t="s">
        <v>131</v>
      </c>
      <c r="C6" s="1"/>
      <c r="D6" s="1"/>
      <c r="E6" s="1"/>
      <c r="F6" s="1"/>
      <c r="G6" s="1"/>
      <c r="H6" s="1"/>
      <c r="I6" s="1"/>
      <c r="J6" s="1"/>
      <c r="K6" s="1"/>
      <c r="L6" s="1"/>
      <c r="M6" s="1"/>
      <c r="AK6" s="23" t="s">
        <v>6</v>
      </c>
      <c r="AL6" s="24"/>
      <c r="AM6" s="24"/>
      <c r="AN6" s="24"/>
      <c r="AO6" s="25"/>
    </row>
    <row r="7" spans="1:42" ht="15.75" customHeight="1">
      <c r="V7" s="3" t="s">
        <v>0</v>
      </c>
      <c r="W7" s="41" t="str">
        <f>IF('様式第２－１号（その１）_計画書'!W7:AB7="","",'様式第２－１号（その１）_計画書'!W7:AB7)</f>
        <v/>
      </c>
      <c r="X7" s="41"/>
      <c r="Y7" s="41"/>
      <c r="Z7" s="41"/>
      <c r="AA7" s="41"/>
      <c r="AK7" s="23">
        <f>COUNTA(W7)</f>
        <v>1</v>
      </c>
      <c r="AL7" s="24"/>
      <c r="AM7" s="24"/>
      <c r="AN7" s="24"/>
      <c r="AO7" s="25"/>
    </row>
    <row r="8" spans="1:42" ht="15.75" customHeight="1">
      <c r="Q8" s="3" t="s">
        <v>141</v>
      </c>
      <c r="W8" s="267" t="str">
        <f>IF('様式第２－１号（その１）_計画書'!W8:AI8="","",'様式第２－１号（その１）_計画書'!W8:AI8)</f>
        <v/>
      </c>
      <c r="X8" s="60"/>
      <c r="Y8" s="60"/>
      <c r="Z8" s="60"/>
      <c r="AA8" s="60"/>
      <c r="AB8" s="60"/>
      <c r="AC8" s="60"/>
      <c r="AD8" s="60"/>
      <c r="AE8" s="60"/>
      <c r="AF8" s="60"/>
      <c r="AG8" s="60"/>
      <c r="AH8" s="60"/>
      <c r="AI8" s="60"/>
      <c r="AK8" s="23">
        <f>COUNTA(W8)</f>
        <v>1</v>
      </c>
      <c r="AL8" s="24"/>
      <c r="AM8" s="24"/>
      <c r="AN8" s="24"/>
      <c r="AO8" s="25"/>
    </row>
    <row r="9" spans="1:42" ht="15.75" customHeight="1">
      <c r="Q9" s="3" t="s">
        <v>142</v>
      </c>
      <c r="W9" s="267" t="str">
        <f>IF('様式第２－１号（その１）_計画書'!W9:AI9="","",'様式第２－１号（その１）_計画書'!W9:AI9)</f>
        <v/>
      </c>
      <c r="X9" s="60"/>
      <c r="Y9" s="60"/>
      <c r="Z9" s="60"/>
      <c r="AA9" s="60"/>
      <c r="AB9" s="60"/>
      <c r="AC9" s="60"/>
      <c r="AD9" s="60"/>
      <c r="AE9" s="60"/>
      <c r="AF9" s="60"/>
      <c r="AG9" s="60"/>
      <c r="AH9" s="60"/>
      <c r="AI9" s="60"/>
      <c r="AK9" s="23">
        <f>COUNTA(W9)</f>
        <v>1</v>
      </c>
      <c r="AL9" s="24"/>
      <c r="AM9" s="24"/>
      <c r="AN9" s="24"/>
      <c r="AO9" s="25"/>
    </row>
    <row r="10" spans="1:42" ht="15.75" customHeight="1">
      <c r="Q10" s="3" t="s">
        <v>143</v>
      </c>
      <c r="W10" s="267" t="str">
        <f>IF('様式第２－１号（その１）_計画書'!W10:AH10="","",'様式第２－１号（その１）_計画書'!W10:AH10)</f>
        <v/>
      </c>
      <c r="X10" s="267"/>
      <c r="Y10" s="267"/>
      <c r="Z10" s="267"/>
      <c r="AA10" s="267"/>
      <c r="AB10" s="267"/>
      <c r="AC10" s="267"/>
      <c r="AD10" s="267"/>
      <c r="AE10" s="267"/>
      <c r="AF10" s="267"/>
      <c r="AG10" s="267"/>
      <c r="AH10" s="267"/>
      <c r="AI10" s="267"/>
      <c r="AK10" s="23">
        <f>COUNTA(W10)</f>
        <v>1</v>
      </c>
      <c r="AL10" s="24"/>
      <c r="AM10" s="24"/>
      <c r="AN10" s="24"/>
      <c r="AO10" s="25"/>
    </row>
    <row r="11" spans="1:42" ht="15.75" customHeight="1">
      <c r="Q11" s="3" t="s">
        <v>140</v>
      </c>
      <c r="W11" s="267" t="str">
        <f>IF('様式第２－１号（その１）_計画書'!W11:AI11="","",'様式第２－１号（その１）_計画書'!W11:AI11)</f>
        <v/>
      </c>
      <c r="X11" s="60"/>
      <c r="Y11" s="60"/>
      <c r="Z11" s="60"/>
      <c r="AA11" s="60"/>
      <c r="AB11" s="60"/>
      <c r="AC11" s="60"/>
      <c r="AD11" s="60"/>
      <c r="AE11" s="60"/>
      <c r="AF11" s="60"/>
      <c r="AG11" s="60"/>
      <c r="AH11" s="60"/>
      <c r="AI11" s="60"/>
      <c r="AK11" s="23">
        <f>COUNTA(W11)</f>
        <v>1</v>
      </c>
      <c r="AL11" s="24"/>
      <c r="AM11" s="24"/>
      <c r="AN11" s="24"/>
      <c r="AO11" s="25"/>
    </row>
    <row r="12" spans="1:42" ht="15.75" customHeight="1">
      <c r="AK12" s="23" t="s">
        <v>6</v>
      </c>
      <c r="AL12" s="24"/>
      <c r="AM12" s="24"/>
      <c r="AN12" s="24"/>
      <c r="AO12" s="25"/>
    </row>
    <row r="13" spans="1:42" ht="15.75" customHeight="1">
      <c r="A13" s="59" t="s">
        <v>153</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277"/>
      <c r="AE13" s="277"/>
      <c r="AF13" s="277"/>
      <c r="AG13" s="277"/>
      <c r="AH13" s="19" t="s">
        <v>132</v>
      </c>
      <c r="AI13" s="19"/>
      <c r="AK13" s="23">
        <f>IF(ISERR(DATEVALUE(AD13&amp;AF13&amp;"年1月1日")),0,1)</f>
        <v>0</v>
      </c>
      <c r="AL13" s="24"/>
      <c r="AM13" s="24"/>
      <c r="AN13" s="24"/>
      <c r="AO13" s="25"/>
    </row>
    <row r="14" spans="1:42" ht="15.75" customHeight="1">
      <c r="A14" s="99" t="s">
        <v>154</v>
      </c>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K14" s="23" t="s">
        <v>6</v>
      </c>
      <c r="AL14" s="24"/>
      <c r="AM14" s="24"/>
      <c r="AN14" s="24"/>
      <c r="AO14" s="25"/>
    </row>
    <row r="15" spans="1:42" ht="15.75" customHeight="1">
      <c r="A15" s="23" t="s">
        <v>120</v>
      </c>
      <c r="B15" s="24"/>
      <c r="C15" s="24"/>
      <c r="D15" s="24"/>
      <c r="E15" s="24"/>
      <c r="F15" s="24"/>
      <c r="G15" s="24"/>
      <c r="H15" s="24"/>
      <c r="I15" s="25"/>
      <c r="J15" s="451"/>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7"/>
      <c r="AK15" s="23">
        <f>COUNTA(J15)</f>
        <v>0</v>
      </c>
      <c r="AL15" s="24"/>
      <c r="AM15" s="24"/>
      <c r="AN15" s="24"/>
      <c r="AO15" s="25"/>
    </row>
    <row r="16" spans="1:42" ht="15.75" customHeight="1">
      <c r="A16" s="23" t="s">
        <v>5</v>
      </c>
      <c r="B16" s="24"/>
      <c r="C16" s="24"/>
      <c r="D16" s="24"/>
      <c r="E16" s="24"/>
      <c r="F16" s="24"/>
      <c r="G16" s="24"/>
      <c r="H16" s="24"/>
      <c r="I16" s="25"/>
      <c r="J16" s="48" t="s">
        <v>1</v>
      </c>
      <c r="K16" s="53"/>
      <c r="L16" s="53"/>
      <c r="M16" s="53"/>
      <c r="N16" s="56"/>
      <c r="O16" s="56"/>
      <c r="P16" s="56"/>
      <c r="Q16" s="56"/>
      <c r="R16" s="56"/>
      <c r="S16" s="56"/>
      <c r="T16" s="56"/>
      <c r="U16" s="56"/>
      <c r="V16" s="56"/>
      <c r="W16" s="56"/>
      <c r="X16" s="56"/>
      <c r="Y16" s="56"/>
      <c r="Z16" s="56"/>
      <c r="AA16" s="56"/>
      <c r="AB16" s="56"/>
      <c r="AC16" s="56"/>
      <c r="AD16" s="56"/>
      <c r="AE16" s="56"/>
      <c r="AF16" s="56"/>
      <c r="AG16" s="56"/>
      <c r="AH16" s="56"/>
      <c r="AI16" s="57"/>
      <c r="AK16" s="23">
        <f>COUNTA(N16)</f>
        <v>0</v>
      </c>
      <c r="AL16" s="24"/>
      <c r="AM16" s="24"/>
      <c r="AN16" s="24"/>
      <c r="AO16" s="25"/>
    </row>
    <row r="17" spans="1:52" ht="15.75" customHeight="1">
      <c r="A17" s="272" t="s">
        <v>145</v>
      </c>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K17" s="23" t="s">
        <v>6</v>
      </c>
      <c r="AL17" s="24"/>
      <c r="AM17" s="24"/>
      <c r="AN17" s="24"/>
      <c r="AO17" s="25"/>
    </row>
    <row r="18" spans="1:52" ht="15.75" customHeight="1">
      <c r="A18" s="273" t="s">
        <v>144</v>
      </c>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K18" s="23" t="s">
        <v>6</v>
      </c>
      <c r="AL18" s="24"/>
      <c r="AM18" s="24"/>
      <c r="AN18" s="24"/>
      <c r="AO18" s="25"/>
      <c r="AQ18" s="269" t="s">
        <v>70</v>
      </c>
      <c r="AR18" s="270"/>
      <c r="AS18" s="270"/>
      <c r="AT18" s="270"/>
      <c r="AU18" s="270"/>
      <c r="AV18" s="270"/>
      <c r="AW18" s="270"/>
      <c r="AX18" s="270"/>
      <c r="AY18" s="270"/>
      <c r="AZ18" s="271"/>
    </row>
    <row r="19" spans="1:52" ht="15.75" customHeight="1">
      <c r="A19" s="20" t="s">
        <v>122</v>
      </c>
      <c r="B19" s="21"/>
      <c r="C19" s="21"/>
      <c r="D19" s="21"/>
      <c r="E19" s="21"/>
      <c r="F19" s="21"/>
      <c r="G19" s="21"/>
      <c r="H19" s="21"/>
      <c r="I19" s="22"/>
      <c r="J19" s="449" t="s">
        <v>53</v>
      </c>
      <c r="K19" s="447"/>
      <c r="L19" s="447"/>
      <c r="M19" s="447"/>
      <c r="N19" s="447"/>
      <c r="O19" s="450"/>
      <c r="P19" s="446" t="s">
        <v>68</v>
      </c>
      <c r="Q19" s="447"/>
      <c r="R19" s="447"/>
      <c r="S19" s="450"/>
      <c r="T19" s="446" t="s">
        <v>123</v>
      </c>
      <c r="U19" s="447"/>
      <c r="V19" s="447"/>
      <c r="W19" s="450"/>
      <c r="X19" s="446" t="s">
        <v>54</v>
      </c>
      <c r="Y19" s="447"/>
      <c r="Z19" s="450"/>
      <c r="AA19" s="446" t="s">
        <v>107</v>
      </c>
      <c r="AB19" s="447"/>
      <c r="AC19" s="447"/>
      <c r="AD19" s="450"/>
      <c r="AE19" s="446" t="s">
        <v>135</v>
      </c>
      <c r="AF19" s="447"/>
      <c r="AG19" s="447"/>
      <c r="AH19" s="447"/>
      <c r="AI19" s="448"/>
      <c r="AK19" s="23" t="s">
        <v>6</v>
      </c>
      <c r="AL19" s="24"/>
      <c r="AM19" s="24"/>
      <c r="AN19" s="24"/>
      <c r="AO19" s="25"/>
      <c r="AQ19" s="264" t="s">
        <v>53</v>
      </c>
      <c r="AR19" s="230"/>
      <c r="AS19" s="230"/>
      <c r="AT19" s="230"/>
      <c r="AU19" s="230"/>
      <c r="AV19" s="230" t="s">
        <v>69</v>
      </c>
      <c r="AW19" s="230"/>
      <c r="AX19" s="230"/>
      <c r="AY19" s="230"/>
      <c r="AZ19" s="266"/>
    </row>
    <row r="20" spans="1:52" ht="15.75" customHeight="1">
      <c r="A20" s="452"/>
      <c r="B20" s="453"/>
      <c r="C20" s="453"/>
      <c r="D20" s="453"/>
      <c r="E20" s="453"/>
      <c r="F20" s="453"/>
      <c r="G20" s="453"/>
      <c r="H20" s="453"/>
      <c r="I20" s="454"/>
      <c r="J20" s="440" t="s">
        <v>49</v>
      </c>
      <c r="K20" s="441"/>
      <c r="L20" s="441"/>
      <c r="M20" s="441"/>
      <c r="N20" s="441"/>
      <c r="O20" s="442"/>
      <c r="P20" s="437"/>
      <c r="Q20" s="438"/>
      <c r="R20" s="438"/>
      <c r="S20" s="439"/>
      <c r="T20" s="437"/>
      <c r="U20" s="438"/>
      <c r="V20" s="438"/>
      <c r="W20" s="439"/>
      <c r="X20" s="443" t="s">
        <v>55</v>
      </c>
      <c r="Y20" s="444"/>
      <c r="Z20" s="445"/>
      <c r="AA20" s="458"/>
      <c r="AB20" s="459"/>
      <c r="AC20" s="459"/>
      <c r="AD20" s="460"/>
      <c r="AE20" s="483"/>
      <c r="AF20" s="484"/>
      <c r="AG20" s="484"/>
      <c r="AH20" s="484"/>
      <c r="AI20" s="485"/>
      <c r="AK20" s="23">
        <f t="shared" ref="AK20:AK37" si="0">IF(MOD(COUNTA(P20,T20)+2,2)=0,IF(COUNTA(P20,T20)=0,1,COUNTA(X20)),0)</f>
        <v>1</v>
      </c>
      <c r="AL20" s="24"/>
      <c r="AM20" s="24"/>
      <c r="AN20" s="24"/>
      <c r="AO20" s="25"/>
      <c r="AQ20" s="276" t="str">
        <f t="shared" ref="AQ20:AQ37" si="1">IF(J20="","",J20)</f>
        <v>レジ袋</v>
      </c>
      <c r="AR20" s="180"/>
      <c r="AS20" s="180"/>
      <c r="AT20" s="180"/>
      <c r="AU20" s="180"/>
      <c r="AV20" s="274">
        <f t="shared" ref="AV20:AV37" si="2">IF(ISERR(T20/P20),0,T20/P20)</f>
        <v>0</v>
      </c>
      <c r="AW20" s="274"/>
      <c r="AX20" s="274"/>
      <c r="AY20" s="274"/>
      <c r="AZ20" s="275"/>
    </row>
    <row r="21" spans="1:52" ht="15.75" customHeight="1">
      <c r="A21" s="452"/>
      <c r="B21" s="453"/>
      <c r="C21" s="453"/>
      <c r="D21" s="453"/>
      <c r="E21" s="453"/>
      <c r="F21" s="453"/>
      <c r="G21" s="453"/>
      <c r="H21" s="453"/>
      <c r="I21" s="454"/>
      <c r="J21" s="440" t="s">
        <v>146</v>
      </c>
      <c r="K21" s="441"/>
      <c r="L21" s="441"/>
      <c r="M21" s="441"/>
      <c r="N21" s="441"/>
      <c r="O21" s="442"/>
      <c r="P21" s="437"/>
      <c r="Q21" s="438"/>
      <c r="R21" s="438"/>
      <c r="S21" s="439"/>
      <c r="T21" s="437"/>
      <c r="U21" s="438"/>
      <c r="V21" s="438"/>
      <c r="W21" s="439"/>
      <c r="X21" s="443" t="s">
        <v>55</v>
      </c>
      <c r="Y21" s="444"/>
      <c r="Z21" s="445"/>
      <c r="AA21" s="458"/>
      <c r="AB21" s="459"/>
      <c r="AC21" s="459"/>
      <c r="AD21" s="460"/>
      <c r="AE21" s="483"/>
      <c r="AF21" s="484"/>
      <c r="AG21" s="484"/>
      <c r="AH21" s="484"/>
      <c r="AI21" s="485"/>
      <c r="AK21" s="23">
        <f t="shared" si="0"/>
        <v>1</v>
      </c>
      <c r="AL21" s="24"/>
      <c r="AM21" s="24"/>
      <c r="AN21" s="24"/>
      <c r="AO21" s="25"/>
      <c r="AQ21" s="276" t="str">
        <f t="shared" si="1"/>
        <v>発泡トレイ</v>
      </c>
      <c r="AR21" s="180"/>
      <c r="AS21" s="180"/>
      <c r="AT21" s="180"/>
      <c r="AU21" s="180"/>
      <c r="AV21" s="274">
        <f t="shared" si="2"/>
        <v>0</v>
      </c>
      <c r="AW21" s="274"/>
      <c r="AX21" s="274"/>
      <c r="AY21" s="274"/>
      <c r="AZ21" s="275"/>
    </row>
    <row r="22" spans="1:52" ht="15.75" customHeight="1">
      <c r="A22" s="452"/>
      <c r="B22" s="453"/>
      <c r="C22" s="453"/>
      <c r="D22" s="453"/>
      <c r="E22" s="453"/>
      <c r="F22" s="453"/>
      <c r="G22" s="453"/>
      <c r="H22" s="453"/>
      <c r="I22" s="454"/>
      <c r="J22" s="440" t="s">
        <v>66</v>
      </c>
      <c r="K22" s="441"/>
      <c r="L22" s="441"/>
      <c r="M22" s="441"/>
      <c r="N22" s="441"/>
      <c r="O22" s="442"/>
      <c r="P22" s="437"/>
      <c r="Q22" s="438"/>
      <c r="R22" s="438"/>
      <c r="S22" s="439"/>
      <c r="T22" s="437"/>
      <c r="U22" s="438"/>
      <c r="V22" s="438"/>
      <c r="W22" s="439"/>
      <c r="X22" s="443" t="s">
        <v>55</v>
      </c>
      <c r="Y22" s="444"/>
      <c r="Z22" s="445"/>
      <c r="AA22" s="458"/>
      <c r="AB22" s="459"/>
      <c r="AC22" s="459"/>
      <c r="AD22" s="460"/>
      <c r="AE22" s="483"/>
      <c r="AF22" s="484"/>
      <c r="AG22" s="484"/>
      <c r="AH22" s="484"/>
      <c r="AI22" s="485"/>
      <c r="AK22" s="23">
        <f t="shared" si="0"/>
        <v>1</v>
      </c>
      <c r="AL22" s="24"/>
      <c r="AM22" s="24"/>
      <c r="AN22" s="24"/>
      <c r="AO22" s="25"/>
      <c r="AQ22" s="276" t="str">
        <f t="shared" si="1"/>
        <v>透明容器・ふた</v>
      </c>
      <c r="AR22" s="180"/>
      <c r="AS22" s="180"/>
      <c r="AT22" s="180"/>
      <c r="AU22" s="180"/>
      <c r="AV22" s="274">
        <f t="shared" si="2"/>
        <v>0</v>
      </c>
      <c r="AW22" s="274"/>
      <c r="AX22" s="274"/>
      <c r="AY22" s="274"/>
      <c r="AZ22" s="275"/>
    </row>
    <row r="23" spans="1:52" ht="15.75" customHeight="1">
      <c r="A23" s="452"/>
      <c r="B23" s="453"/>
      <c r="C23" s="453"/>
      <c r="D23" s="453"/>
      <c r="E23" s="453"/>
      <c r="F23" s="453"/>
      <c r="G23" s="453"/>
      <c r="H23" s="453"/>
      <c r="I23" s="454"/>
      <c r="J23" s="440" t="s">
        <v>67</v>
      </c>
      <c r="K23" s="441"/>
      <c r="L23" s="441"/>
      <c r="M23" s="441"/>
      <c r="N23" s="441"/>
      <c r="O23" s="442"/>
      <c r="P23" s="437"/>
      <c r="Q23" s="438"/>
      <c r="R23" s="438"/>
      <c r="S23" s="439"/>
      <c r="T23" s="437"/>
      <c r="U23" s="438"/>
      <c r="V23" s="438"/>
      <c r="W23" s="439"/>
      <c r="X23" s="443" t="s">
        <v>55</v>
      </c>
      <c r="Y23" s="444"/>
      <c r="Z23" s="445"/>
      <c r="AA23" s="458"/>
      <c r="AB23" s="459"/>
      <c r="AC23" s="459"/>
      <c r="AD23" s="460"/>
      <c r="AE23" s="483"/>
      <c r="AF23" s="484"/>
      <c r="AG23" s="484"/>
      <c r="AH23" s="484"/>
      <c r="AI23" s="485"/>
      <c r="AK23" s="23">
        <f t="shared" si="0"/>
        <v>1</v>
      </c>
      <c r="AL23" s="24"/>
      <c r="AM23" s="24"/>
      <c r="AN23" s="24"/>
      <c r="AO23" s="25"/>
      <c r="AQ23" s="276" t="str">
        <f t="shared" si="1"/>
        <v>卵パック</v>
      </c>
      <c r="AR23" s="180"/>
      <c r="AS23" s="180"/>
      <c r="AT23" s="180"/>
      <c r="AU23" s="180"/>
      <c r="AV23" s="274">
        <f t="shared" si="2"/>
        <v>0</v>
      </c>
      <c r="AW23" s="274"/>
      <c r="AX23" s="274"/>
      <c r="AY23" s="274"/>
      <c r="AZ23" s="275"/>
    </row>
    <row r="24" spans="1:52" ht="15.75" customHeight="1">
      <c r="A24" s="452"/>
      <c r="B24" s="453"/>
      <c r="C24" s="453"/>
      <c r="D24" s="453"/>
      <c r="E24" s="453"/>
      <c r="F24" s="453"/>
      <c r="G24" s="453"/>
      <c r="H24" s="453"/>
      <c r="I24" s="454"/>
      <c r="J24" s="440" t="s">
        <v>73</v>
      </c>
      <c r="K24" s="441"/>
      <c r="L24" s="441"/>
      <c r="M24" s="441"/>
      <c r="N24" s="441"/>
      <c r="O24" s="442"/>
      <c r="P24" s="437"/>
      <c r="Q24" s="438"/>
      <c r="R24" s="438"/>
      <c r="S24" s="439"/>
      <c r="T24" s="437"/>
      <c r="U24" s="438"/>
      <c r="V24" s="438"/>
      <c r="W24" s="439"/>
      <c r="X24" s="443" t="s">
        <v>55</v>
      </c>
      <c r="Y24" s="444"/>
      <c r="Z24" s="445"/>
      <c r="AA24" s="458"/>
      <c r="AB24" s="459"/>
      <c r="AC24" s="459"/>
      <c r="AD24" s="460"/>
      <c r="AE24" s="483"/>
      <c r="AF24" s="484"/>
      <c r="AG24" s="484"/>
      <c r="AH24" s="484"/>
      <c r="AI24" s="485"/>
      <c r="AK24" s="23">
        <f t="shared" si="0"/>
        <v>1</v>
      </c>
      <c r="AL24" s="24"/>
      <c r="AM24" s="24"/>
      <c r="AN24" s="24"/>
      <c r="AO24" s="25"/>
      <c r="AQ24" s="276" t="str">
        <f t="shared" si="1"/>
        <v>びん</v>
      </c>
      <c r="AR24" s="180"/>
      <c r="AS24" s="180"/>
      <c r="AT24" s="180"/>
      <c r="AU24" s="180"/>
      <c r="AV24" s="274">
        <f t="shared" si="2"/>
        <v>0</v>
      </c>
      <c r="AW24" s="274"/>
      <c r="AX24" s="274"/>
      <c r="AY24" s="274"/>
      <c r="AZ24" s="275"/>
    </row>
    <row r="25" spans="1:52" ht="15.75" customHeight="1">
      <c r="A25" s="452"/>
      <c r="B25" s="453"/>
      <c r="C25" s="453"/>
      <c r="D25" s="453"/>
      <c r="E25" s="453"/>
      <c r="F25" s="453"/>
      <c r="G25" s="453"/>
      <c r="H25" s="453"/>
      <c r="I25" s="454"/>
      <c r="J25" s="440" t="s">
        <v>74</v>
      </c>
      <c r="K25" s="441"/>
      <c r="L25" s="441"/>
      <c r="M25" s="441"/>
      <c r="N25" s="441"/>
      <c r="O25" s="442"/>
      <c r="P25" s="437"/>
      <c r="Q25" s="438"/>
      <c r="R25" s="438"/>
      <c r="S25" s="439"/>
      <c r="T25" s="437"/>
      <c r="U25" s="438"/>
      <c r="V25" s="438"/>
      <c r="W25" s="439"/>
      <c r="X25" s="443" t="s">
        <v>55</v>
      </c>
      <c r="Y25" s="444"/>
      <c r="Z25" s="445"/>
      <c r="AA25" s="458"/>
      <c r="AB25" s="459"/>
      <c r="AC25" s="459"/>
      <c r="AD25" s="460"/>
      <c r="AE25" s="483"/>
      <c r="AF25" s="484"/>
      <c r="AG25" s="484"/>
      <c r="AH25" s="484"/>
      <c r="AI25" s="485"/>
      <c r="AK25" s="23">
        <f t="shared" si="0"/>
        <v>1</v>
      </c>
      <c r="AL25" s="24"/>
      <c r="AM25" s="24"/>
      <c r="AN25" s="24"/>
      <c r="AO25" s="25"/>
      <c r="AQ25" s="276" t="str">
        <f t="shared" si="1"/>
        <v>缶</v>
      </c>
      <c r="AR25" s="180"/>
      <c r="AS25" s="180"/>
      <c r="AT25" s="180"/>
      <c r="AU25" s="180"/>
      <c r="AV25" s="274">
        <f t="shared" si="2"/>
        <v>0</v>
      </c>
      <c r="AW25" s="274"/>
      <c r="AX25" s="274"/>
      <c r="AY25" s="274"/>
      <c r="AZ25" s="275"/>
    </row>
    <row r="26" spans="1:52" ht="15.75" customHeight="1">
      <c r="A26" s="452"/>
      <c r="B26" s="453"/>
      <c r="C26" s="453"/>
      <c r="D26" s="453"/>
      <c r="E26" s="453"/>
      <c r="F26" s="453"/>
      <c r="G26" s="453"/>
      <c r="H26" s="453"/>
      <c r="I26" s="454"/>
      <c r="J26" s="440" t="s">
        <v>50</v>
      </c>
      <c r="K26" s="441"/>
      <c r="L26" s="441"/>
      <c r="M26" s="441"/>
      <c r="N26" s="441"/>
      <c r="O26" s="442"/>
      <c r="P26" s="437"/>
      <c r="Q26" s="438"/>
      <c r="R26" s="438"/>
      <c r="S26" s="439"/>
      <c r="T26" s="437"/>
      <c r="U26" s="438"/>
      <c r="V26" s="438"/>
      <c r="W26" s="439"/>
      <c r="X26" s="443" t="s">
        <v>55</v>
      </c>
      <c r="Y26" s="444"/>
      <c r="Z26" s="445"/>
      <c r="AA26" s="458"/>
      <c r="AB26" s="459"/>
      <c r="AC26" s="459"/>
      <c r="AD26" s="460"/>
      <c r="AE26" s="483"/>
      <c r="AF26" s="484"/>
      <c r="AG26" s="484"/>
      <c r="AH26" s="484"/>
      <c r="AI26" s="485"/>
      <c r="AK26" s="23">
        <f t="shared" si="0"/>
        <v>1</v>
      </c>
      <c r="AL26" s="24"/>
      <c r="AM26" s="24"/>
      <c r="AN26" s="24"/>
      <c r="AO26" s="25"/>
      <c r="AQ26" s="276" t="str">
        <f t="shared" si="1"/>
        <v>ペットボトル</v>
      </c>
      <c r="AR26" s="180"/>
      <c r="AS26" s="180"/>
      <c r="AT26" s="180"/>
      <c r="AU26" s="180"/>
      <c r="AV26" s="274">
        <f t="shared" si="2"/>
        <v>0</v>
      </c>
      <c r="AW26" s="274"/>
      <c r="AX26" s="274"/>
      <c r="AY26" s="274"/>
      <c r="AZ26" s="275"/>
    </row>
    <row r="27" spans="1:52" ht="15.75" customHeight="1">
      <c r="A27" s="452"/>
      <c r="B27" s="453"/>
      <c r="C27" s="453"/>
      <c r="D27" s="453"/>
      <c r="E27" s="453"/>
      <c r="F27" s="453"/>
      <c r="G27" s="453"/>
      <c r="H27" s="453"/>
      <c r="I27" s="454"/>
      <c r="J27" s="440" t="s">
        <v>52</v>
      </c>
      <c r="K27" s="441"/>
      <c r="L27" s="441"/>
      <c r="M27" s="441"/>
      <c r="N27" s="441"/>
      <c r="O27" s="442"/>
      <c r="P27" s="437"/>
      <c r="Q27" s="438"/>
      <c r="R27" s="438"/>
      <c r="S27" s="439"/>
      <c r="T27" s="437"/>
      <c r="U27" s="438"/>
      <c r="V27" s="438"/>
      <c r="W27" s="439"/>
      <c r="X27" s="443" t="s">
        <v>55</v>
      </c>
      <c r="Y27" s="444"/>
      <c r="Z27" s="445"/>
      <c r="AA27" s="458"/>
      <c r="AB27" s="459"/>
      <c r="AC27" s="459"/>
      <c r="AD27" s="460"/>
      <c r="AE27" s="483"/>
      <c r="AF27" s="484"/>
      <c r="AG27" s="484"/>
      <c r="AH27" s="484"/>
      <c r="AI27" s="485"/>
      <c r="AK27" s="23">
        <f t="shared" si="0"/>
        <v>1</v>
      </c>
      <c r="AL27" s="24"/>
      <c r="AM27" s="24"/>
      <c r="AN27" s="24"/>
      <c r="AO27" s="25"/>
      <c r="AQ27" s="276" t="str">
        <f t="shared" si="1"/>
        <v>紙パック</v>
      </c>
      <c r="AR27" s="180"/>
      <c r="AS27" s="180"/>
      <c r="AT27" s="180"/>
      <c r="AU27" s="180"/>
      <c r="AV27" s="274">
        <f t="shared" si="2"/>
        <v>0</v>
      </c>
      <c r="AW27" s="274"/>
      <c r="AX27" s="274"/>
      <c r="AY27" s="274"/>
      <c r="AZ27" s="275"/>
    </row>
    <row r="28" spans="1:52" ht="15.75" customHeight="1">
      <c r="A28" s="452"/>
      <c r="B28" s="453"/>
      <c r="C28" s="453"/>
      <c r="D28" s="453"/>
      <c r="E28" s="453"/>
      <c r="F28" s="453"/>
      <c r="G28" s="453"/>
      <c r="H28" s="453"/>
      <c r="I28" s="454"/>
      <c r="J28" s="440" t="s">
        <v>124</v>
      </c>
      <c r="K28" s="441"/>
      <c r="L28" s="441"/>
      <c r="M28" s="441"/>
      <c r="N28" s="441"/>
      <c r="O28" s="442"/>
      <c r="P28" s="437"/>
      <c r="Q28" s="438"/>
      <c r="R28" s="438"/>
      <c r="S28" s="439"/>
      <c r="T28" s="437"/>
      <c r="U28" s="438"/>
      <c r="V28" s="438"/>
      <c r="W28" s="439"/>
      <c r="X28" s="443" t="s">
        <v>55</v>
      </c>
      <c r="Y28" s="444"/>
      <c r="Z28" s="445"/>
      <c r="AA28" s="458"/>
      <c r="AB28" s="459"/>
      <c r="AC28" s="459"/>
      <c r="AD28" s="460"/>
      <c r="AE28" s="483"/>
      <c r="AF28" s="484"/>
      <c r="AG28" s="484"/>
      <c r="AH28" s="484"/>
      <c r="AI28" s="485"/>
      <c r="AK28" s="23">
        <f t="shared" si="0"/>
        <v>1</v>
      </c>
      <c r="AL28" s="24"/>
      <c r="AM28" s="24"/>
      <c r="AN28" s="24"/>
      <c r="AO28" s="25"/>
      <c r="AQ28" s="276" t="str">
        <f t="shared" si="1"/>
        <v>紙袋（包装紙）</v>
      </c>
      <c r="AR28" s="180"/>
      <c r="AS28" s="180"/>
      <c r="AT28" s="180"/>
      <c r="AU28" s="180"/>
      <c r="AV28" s="274">
        <f t="shared" si="2"/>
        <v>0</v>
      </c>
      <c r="AW28" s="274"/>
      <c r="AX28" s="274"/>
      <c r="AY28" s="274"/>
      <c r="AZ28" s="275"/>
    </row>
    <row r="29" spans="1:52" ht="15.75" customHeight="1">
      <c r="A29" s="452"/>
      <c r="B29" s="453"/>
      <c r="C29" s="453"/>
      <c r="D29" s="453"/>
      <c r="E29" s="453"/>
      <c r="F29" s="453"/>
      <c r="G29" s="453"/>
      <c r="H29" s="453"/>
      <c r="I29" s="454"/>
      <c r="J29" s="440" t="s">
        <v>51</v>
      </c>
      <c r="K29" s="441"/>
      <c r="L29" s="441"/>
      <c r="M29" s="441"/>
      <c r="N29" s="441"/>
      <c r="O29" s="442"/>
      <c r="P29" s="437"/>
      <c r="Q29" s="438"/>
      <c r="R29" s="438"/>
      <c r="S29" s="439"/>
      <c r="T29" s="437"/>
      <c r="U29" s="438"/>
      <c r="V29" s="438"/>
      <c r="W29" s="439"/>
      <c r="X29" s="443" t="s">
        <v>55</v>
      </c>
      <c r="Y29" s="444"/>
      <c r="Z29" s="445"/>
      <c r="AA29" s="458"/>
      <c r="AB29" s="459"/>
      <c r="AC29" s="459"/>
      <c r="AD29" s="460"/>
      <c r="AE29" s="483"/>
      <c r="AF29" s="484"/>
      <c r="AG29" s="484"/>
      <c r="AH29" s="484"/>
      <c r="AI29" s="485"/>
      <c r="AK29" s="23">
        <f t="shared" si="0"/>
        <v>1</v>
      </c>
      <c r="AL29" s="24"/>
      <c r="AM29" s="24"/>
      <c r="AN29" s="24"/>
      <c r="AO29" s="25"/>
      <c r="AQ29" s="276" t="str">
        <f t="shared" si="1"/>
        <v>段ボール</v>
      </c>
      <c r="AR29" s="180"/>
      <c r="AS29" s="180"/>
      <c r="AT29" s="180"/>
      <c r="AU29" s="180"/>
      <c r="AV29" s="274">
        <f t="shared" si="2"/>
        <v>0</v>
      </c>
      <c r="AW29" s="274"/>
      <c r="AX29" s="274"/>
      <c r="AY29" s="274"/>
      <c r="AZ29" s="275"/>
    </row>
    <row r="30" spans="1:52" ht="15.75" customHeight="1">
      <c r="A30" s="452"/>
      <c r="B30" s="453"/>
      <c r="C30" s="453"/>
      <c r="D30" s="453"/>
      <c r="E30" s="453"/>
      <c r="F30" s="453"/>
      <c r="G30" s="453"/>
      <c r="H30" s="453"/>
      <c r="I30" s="454"/>
      <c r="J30" s="440" t="s">
        <v>64</v>
      </c>
      <c r="K30" s="441"/>
      <c r="L30" s="441"/>
      <c r="M30" s="441"/>
      <c r="N30" s="441"/>
      <c r="O30" s="442"/>
      <c r="P30" s="437"/>
      <c r="Q30" s="438"/>
      <c r="R30" s="438"/>
      <c r="S30" s="439"/>
      <c r="T30" s="437"/>
      <c r="U30" s="438"/>
      <c r="V30" s="438"/>
      <c r="W30" s="439"/>
      <c r="X30" s="443" t="s">
        <v>55</v>
      </c>
      <c r="Y30" s="444"/>
      <c r="Z30" s="445"/>
      <c r="AA30" s="458"/>
      <c r="AB30" s="459"/>
      <c r="AC30" s="459"/>
      <c r="AD30" s="460"/>
      <c r="AE30" s="483"/>
      <c r="AF30" s="484"/>
      <c r="AG30" s="484"/>
      <c r="AH30" s="484"/>
      <c r="AI30" s="485"/>
      <c r="AK30" s="23">
        <f t="shared" si="0"/>
        <v>1</v>
      </c>
      <c r="AL30" s="24"/>
      <c r="AM30" s="24"/>
      <c r="AN30" s="24"/>
      <c r="AO30" s="25"/>
      <c r="AQ30" s="276" t="str">
        <f t="shared" si="1"/>
        <v>新聞・チラシ</v>
      </c>
      <c r="AR30" s="180"/>
      <c r="AS30" s="180"/>
      <c r="AT30" s="180"/>
      <c r="AU30" s="180"/>
      <c r="AV30" s="274">
        <f t="shared" si="2"/>
        <v>0</v>
      </c>
      <c r="AW30" s="274"/>
      <c r="AX30" s="274"/>
      <c r="AY30" s="274"/>
      <c r="AZ30" s="275"/>
    </row>
    <row r="31" spans="1:52" ht="15.75" customHeight="1">
      <c r="A31" s="452"/>
      <c r="B31" s="453"/>
      <c r="C31" s="453"/>
      <c r="D31" s="453"/>
      <c r="E31" s="453"/>
      <c r="F31" s="453"/>
      <c r="G31" s="453"/>
      <c r="H31" s="453"/>
      <c r="I31" s="454"/>
      <c r="J31" s="440" t="s">
        <v>71</v>
      </c>
      <c r="K31" s="441"/>
      <c r="L31" s="441"/>
      <c r="M31" s="441"/>
      <c r="N31" s="441"/>
      <c r="O31" s="442"/>
      <c r="P31" s="437"/>
      <c r="Q31" s="438"/>
      <c r="R31" s="438"/>
      <c r="S31" s="439"/>
      <c r="T31" s="437"/>
      <c r="U31" s="438"/>
      <c r="V31" s="438"/>
      <c r="W31" s="439"/>
      <c r="X31" s="443" t="s">
        <v>55</v>
      </c>
      <c r="Y31" s="444"/>
      <c r="Z31" s="445"/>
      <c r="AA31" s="458"/>
      <c r="AB31" s="459"/>
      <c r="AC31" s="459"/>
      <c r="AD31" s="460"/>
      <c r="AE31" s="483"/>
      <c r="AF31" s="484"/>
      <c r="AG31" s="484"/>
      <c r="AH31" s="484"/>
      <c r="AI31" s="485"/>
      <c r="AK31" s="23">
        <f t="shared" si="0"/>
        <v>1</v>
      </c>
      <c r="AL31" s="24"/>
      <c r="AM31" s="24"/>
      <c r="AN31" s="24"/>
      <c r="AO31" s="25"/>
      <c r="AQ31" s="276" t="str">
        <f t="shared" si="1"/>
        <v>雑誌</v>
      </c>
      <c r="AR31" s="180"/>
      <c r="AS31" s="180"/>
      <c r="AT31" s="180"/>
      <c r="AU31" s="180"/>
      <c r="AV31" s="274">
        <f t="shared" si="2"/>
        <v>0</v>
      </c>
      <c r="AW31" s="274"/>
      <c r="AX31" s="274"/>
      <c r="AY31" s="274"/>
      <c r="AZ31" s="275"/>
    </row>
    <row r="32" spans="1:52" ht="15.75" customHeight="1">
      <c r="A32" s="452"/>
      <c r="B32" s="453"/>
      <c r="C32" s="453"/>
      <c r="D32" s="453"/>
      <c r="E32" s="453"/>
      <c r="F32" s="453"/>
      <c r="G32" s="453"/>
      <c r="H32" s="453"/>
      <c r="I32" s="454"/>
      <c r="J32" s="440" t="s">
        <v>72</v>
      </c>
      <c r="K32" s="441"/>
      <c r="L32" s="441"/>
      <c r="M32" s="441"/>
      <c r="N32" s="441"/>
      <c r="O32" s="442"/>
      <c r="P32" s="437"/>
      <c r="Q32" s="438"/>
      <c r="R32" s="438"/>
      <c r="S32" s="439"/>
      <c r="T32" s="437"/>
      <c r="U32" s="438"/>
      <c r="V32" s="438"/>
      <c r="W32" s="439"/>
      <c r="X32" s="443" t="s">
        <v>55</v>
      </c>
      <c r="Y32" s="444"/>
      <c r="Z32" s="445"/>
      <c r="AA32" s="458"/>
      <c r="AB32" s="459"/>
      <c r="AC32" s="459"/>
      <c r="AD32" s="460"/>
      <c r="AE32" s="483"/>
      <c r="AF32" s="484"/>
      <c r="AG32" s="484"/>
      <c r="AH32" s="484"/>
      <c r="AI32" s="485"/>
      <c r="AK32" s="23">
        <f t="shared" si="0"/>
        <v>1</v>
      </c>
      <c r="AL32" s="24"/>
      <c r="AM32" s="24"/>
      <c r="AN32" s="24"/>
      <c r="AO32" s="25"/>
      <c r="AQ32" s="276" t="str">
        <f t="shared" si="1"/>
        <v>雑がみ</v>
      </c>
      <c r="AR32" s="180"/>
      <c r="AS32" s="180"/>
      <c r="AT32" s="180"/>
      <c r="AU32" s="180"/>
      <c r="AV32" s="274">
        <f t="shared" si="2"/>
        <v>0</v>
      </c>
      <c r="AW32" s="274"/>
      <c r="AX32" s="274"/>
      <c r="AY32" s="274"/>
      <c r="AZ32" s="275"/>
    </row>
    <row r="33" spans="1:52" ht="15.75" customHeight="1">
      <c r="A33" s="452"/>
      <c r="B33" s="453"/>
      <c r="C33" s="453"/>
      <c r="D33" s="453"/>
      <c r="E33" s="453"/>
      <c r="F33" s="453"/>
      <c r="G33" s="453"/>
      <c r="H33" s="453"/>
      <c r="I33" s="454"/>
      <c r="J33" s="440" t="s">
        <v>56</v>
      </c>
      <c r="K33" s="441"/>
      <c r="L33" s="441"/>
      <c r="M33" s="441"/>
      <c r="N33" s="441"/>
      <c r="O33" s="442"/>
      <c r="P33" s="437"/>
      <c r="Q33" s="438"/>
      <c r="R33" s="438"/>
      <c r="S33" s="439"/>
      <c r="T33" s="437"/>
      <c r="U33" s="438"/>
      <c r="V33" s="438"/>
      <c r="W33" s="439"/>
      <c r="X33" s="443" t="s">
        <v>125</v>
      </c>
      <c r="Y33" s="444"/>
      <c r="Z33" s="445"/>
      <c r="AA33" s="458"/>
      <c r="AB33" s="459"/>
      <c r="AC33" s="459"/>
      <c r="AD33" s="460"/>
      <c r="AE33" s="483"/>
      <c r="AF33" s="484"/>
      <c r="AG33" s="484"/>
      <c r="AH33" s="484"/>
      <c r="AI33" s="485"/>
      <c r="AK33" s="23">
        <f t="shared" si="0"/>
        <v>1</v>
      </c>
      <c r="AL33" s="24"/>
      <c r="AM33" s="24"/>
      <c r="AN33" s="24"/>
      <c r="AO33" s="25"/>
      <c r="AQ33" s="276" t="str">
        <f t="shared" si="1"/>
        <v>廃食油</v>
      </c>
      <c r="AR33" s="180"/>
      <c r="AS33" s="180"/>
      <c r="AT33" s="180"/>
      <c r="AU33" s="180"/>
      <c r="AV33" s="274">
        <f t="shared" si="2"/>
        <v>0</v>
      </c>
      <c r="AW33" s="274"/>
      <c r="AX33" s="274"/>
      <c r="AY33" s="274"/>
      <c r="AZ33" s="275"/>
    </row>
    <row r="34" spans="1:52" ht="15.75" customHeight="1">
      <c r="A34" s="452"/>
      <c r="B34" s="453"/>
      <c r="C34" s="453"/>
      <c r="D34" s="453"/>
      <c r="E34" s="453"/>
      <c r="F34" s="453"/>
      <c r="G34" s="453"/>
      <c r="H34" s="453"/>
      <c r="I34" s="454"/>
      <c r="J34" s="489"/>
      <c r="K34" s="484"/>
      <c r="L34" s="484"/>
      <c r="M34" s="484"/>
      <c r="N34" s="484"/>
      <c r="O34" s="490"/>
      <c r="P34" s="437"/>
      <c r="Q34" s="438"/>
      <c r="R34" s="438"/>
      <c r="S34" s="439"/>
      <c r="T34" s="437"/>
      <c r="U34" s="438"/>
      <c r="V34" s="438"/>
      <c r="W34" s="439"/>
      <c r="X34" s="443"/>
      <c r="Y34" s="444"/>
      <c r="Z34" s="445"/>
      <c r="AA34" s="458"/>
      <c r="AB34" s="459"/>
      <c r="AC34" s="459"/>
      <c r="AD34" s="460"/>
      <c r="AE34" s="483"/>
      <c r="AF34" s="484"/>
      <c r="AG34" s="484"/>
      <c r="AH34" s="484"/>
      <c r="AI34" s="485"/>
      <c r="AK34" s="23">
        <f t="shared" si="0"/>
        <v>1</v>
      </c>
      <c r="AL34" s="24"/>
      <c r="AM34" s="24"/>
      <c r="AN34" s="24"/>
      <c r="AO34" s="25"/>
      <c r="AQ34" s="276" t="str">
        <f t="shared" si="1"/>
        <v/>
      </c>
      <c r="AR34" s="180"/>
      <c r="AS34" s="180"/>
      <c r="AT34" s="180"/>
      <c r="AU34" s="180"/>
      <c r="AV34" s="274">
        <f t="shared" si="2"/>
        <v>0</v>
      </c>
      <c r="AW34" s="274"/>
      <c r="AX34" s="274"/>
      <c r="AY34" s="274"/>
      <c r="AZ34" s="275"/>
    </row>
    <row r="35" spans="1:52" ht="15.75" customHeight="1">
      <c r="A35" s="452"/>
      <c r="B35" s="453"/>
      <c r="C35" s="453"/>
      <c r="D35" s="453"/>
      <c r="E35" s="453"/>
      <c r="F35" s="453"/>
      <c r="G35" s="453"/>
      <c r="H35" s="453"/>
      <c r="I35" s="454"/>
      <c r="J35" s="489"/>
      <c r="K35" s="484"/>
      <c r="L35" s="484"/>
      <c r="M35" s="484"/>
      <c r="N35" s="484"/>
      <c r="O35" s="490"/>
      <c r="P35" s="437"/>
      <c r="Q35" s="438"/>
      <c r="R35" s="438"/>
      <c r="S35" s="439"/>
      <c r="T35" s="437"/>
      <c r="U35" s="438"/>
      <c r="V35" s="438"/>
      <c r="W35" s="439"/>
      <c r="X35" s="443"/>
      <c r="Y35" s="444"/>
      <c r="Z35" s="445"/>
      <c r="AA35" s="458"/>
      <c r="AB35" s="459"/>
      <c r="AC35" s="459"/>
      <c r="AD35" s="460"/>
      <c r="AE35" s="483"/>
      <c r="AF35" s="484"/>
      <c r="AG35" s="484"/>
      <c r="AH35" s="484"/>
      <c r="AI35" s="485"/>
      <c r="AK35" s="23">
        <f t="shared" si="0"/>
        <v>1</v>
      </c>
      <c r="AL35" s="24"/>
      <c r="AM35" s="24"/>
      <c r="AN35" s="24"/>
      <c r="AO35" s="25"/>
      <c r="AQ35" s="276" t="str">
        <f t="shared" si="1"/>
        <v/>
      </c>
      <c r="AR35" s="180"/>
      <c r="AS35" s="180"/>
      <c r="AT35" s="180"/>
      <c r="AU35" s="180"/>
      <c r="AV35" s="274">
        <f t="shared" si="2"/>
        <v>0</v>
      </c>
      <c r="AW35" s="274"/>
      <c r="AX35" s="274"/>
      <c r="AY35" s="274"/>
      <c r="AZ35" s="275"/>
    </row>
    <row r="36" spans="1:52" ht="15.75" customHeight="1">
      <c r="A36" s="452"/>
      <c r="B36" s="453"/>
      <c r="C36" s="453"/>
      <c r="D36" s="453"/>
      <c r="E36" s="453"/>
      <c r="F36" s="453"/>
      <c r="G36" s="453"/>
      <c r="H36" s="453"/>
      <c r="I36" s="454"/>
      <c r="J36" s="489"/>
      <c r="K36" s="484"/>
      <c r="L36" s="484"/>
      <c r="M36" s="484"/>
      <c r="N36" s="484"/>
      <c r="O36" s="490"/>
      <c r="P36" s="437"/>
      <c r="Q36" s="438"/>
      <c r="R36" s="438"/>
      <c r="S36" s="439"/>
      <c r="T36" s="437"/>
      <c r="U36" s="438"/>
      <c r="V36" s="438"/>
      <c r="W36" s="439"/>
      <c r="X36" s="443"/>
      <c r="Y36" s="444"/>
      <c r="Z36" s="445"/>
      <c r="AA36" s="458"/>
      <c r="AB36" s="459"/>
      <c r="AC36" s="459"/>
      <c r="AD36" s="460"/>
      <c r="AE36" s="483"/>
      <c r="AF36" s="484"/>
      <c r="AG36" s="484"/>
      <c r="AH36" s="484"/>
      <c r="AI36" s="485"/>
      <c r="AK36" s="23">
        <f t="shared" si="0"/>
        <v>1</v>
      </c>
      <c r="AL36" s="24"/>
      <c r="AM36" s="24"/>
      <c r="AN36" s="24"/>
      <c r="AO36" s="25"/>
      <c r="AQ36" s="276" t="str">
        <f t="shared" si="1"/>
        <v/>
      </c>
      <c r="AR36" s="180"/>
      <c r="AS36" s="180"/>
      <c r="AT36" s="180"/>
      <c r="AU36" s="180"/>
      <c r="AV36" s="274">
        <f t="shared" si="2"/>
        <v>0</v>
      </c>
      <c r="AW36" s="274"/>
      <c r="AX36" s="274"/>
      <c r="AY36" s="274"/>
      <c r="AZ36" s="275"/>
    </row>
    <row r="37" spans="1:52" ht="15.75" customHeight="1">
      <c r="A37" s="452"/>
      <c r="B37" s="453"/>
      <c r="C37" s="453"/>
      <c r="D37" s="453"/>
      <c r="E37" s="453"/>
      <c r="F37" s="453"/>
      <c r="G37" s="453"/>
      <c r="H37" s="453"/>
      <c r="I37" s="454"/>
      <c r="J37" s="471"/>
      <c r="K37" s="472"/>
      <c r="L37" s="472"/>
      <c r="M37" s="472"/>
      <c r="N37" s="472"/>
      <c r="O37" s="473"/>
      <c r="P37" s="462"/>
      <c r="Q37" s="463"/>
      <c r="R37" s="463"/>
      <c r="S37" s="464"/>
      <c r="T37" s="462"/>
      <c r="U37" s="463"/>
      <c r="V37" s="463"/>
      <c r="W37" s="464"/>
      <c r="X37" s="491"/>
      <c r="Y37" s="492"/>
      <c r="Z37" s="493"/>
      <c r="AA37" s="486"/>
      <c r="AB37" s="487"/>
      <c r="AC37" s="487"/>
      <c r="AD37" s="488"/>
      <c r="AE37" s="494"/>
      <c r="AF37" s="472"/>
      <c r="AG37" s="472"/>
      <c r="AH37" s="472"/>
      <c r="AI37" s="495"/>
      <c r="AK37" s="23">
        <f t="shared" si="0"/>
        <v>1</v>
      </c>
      <c r="AL37" s="24"/>
      <c r="AM37" s="24"/>
      <c r="AN37" s="24"/>
      <c r="AO37" s="25"/>
      <c r="AQ37" s="280" t="str">
        <f t="shared" si="1"/>
        <v/>
      </c>
      <c r="AR37" s="281"/>
      <c r="AS37" s="281"/>
      <c r="AT37" s="281"/>
      <c r="AU37" s="281"/>
      <c r="AV37" s="278">
        <f t="shared" si="2"/>
        <v>0</v>
      </c>
      <c r="AW37" s="278"/>
      <c r="AX37" s="278"/>
      <c r="AY37" s="278"/>
      <c r="AZ37" s="279"/>
    </row>
    <row r="38" spans="1:52" ht="15.75" customHeight="1">
      <c r="A38" s="452"/>
      <c r="B38" s="453"/>
      <c r="C38" s="453"/>
      <c r="D38" s="453"/>
      <c r="E38" s="453"/>
      <c r="F38" s="453"/>
      <c r="G38" s="453"/>
      <c r="H38" s="453"/>
      <c r="I38" s="454"/>
      <c r="J38" s="465" t="s">
        <v>155</v>
      </c>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7"/>
      <c r="AK38" s="23" t="s">
        <v>6</v>
      </c>
      <c r="AL38" s="24"/>
      <c r="AM38" s="24"/>
      <c r="AN38" s="24"/>
      <c r="AO38" s="25"/>
    </row>
    <row r="39" spans="1:52" ht="15.75" customHeight="1">
      <c r="A39" s="455"/>
      <c r="B39" s="456"/>
      <c r="C39" s="456"/>
      <c r="D39" s="456"/>
      <c r="E39" s="456"/>
      <c r="F39" s="456"/>
      <c r="G39" s="456"/>
      <c r="H39" s="456"/>
      <c r="I39" s="457"/>
      <c r="J39" s="468"/>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70"/>
      <c r="AK39" s="23" t="s">
        <v>136</v>
      </c>
      <c r="AL39" s="24"/>
      <c r="AM39" s="24"/>
      <c r="AN39" s="24"/>
      <c r="AO39" s="25"/>
    </row>
    <row r="40" spans="1:52" ht="15.75" customHeight="1">
      <c r="A40" s="474" t="s">
        <v>126</v>
      </c>
      <c r="B40" s="475"/>
      <c r="C40" s="475"/>
      <c r="D40" s="475"/>
      <c r="E40" s="475"/>
      <c r="F40" s="475"/>
      <c r="G40" s="475"/>
      <c r="H40" s="475"/>
      <c r="I40" s="476"/>
      <c r="J40" s="90"/>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2"/>
      <c r="AK40" s="23">
        <f>COUNTA(J40)</f>
        <v>0</v>
      </c>
      <c r="AL40" s="24"/>
      <c r="AM40" s="24"/>
      <c r="AN40" s="24"/>
      <c r="AO40" s="25"/>
    </row>
    <row r="41" spans="1:52" ht="15.75" customHeight="1">
      <c r="A41" s="477"/>
      <c r="B41" s="478"/>
      <c r="C41" s="478"/>
      <c r="D41" s="478"/>
      <c r="E41" s="478"/>
      <c r="F41" s="478"/>
      <c r="G41" s="478"/>
      <c r="H41" s="478"/>
      <c r="I41" s="479"/>
      <c r="J41" s="93"/>
      <c r="K41" s="461"/>
      <c r="L41" s="461"/>
      <c r="M41" s="461"/>
      <c r="N41" s="461"/>
      <c r="O41" s="461"/>
      <c r="P41" s="461"/>
      <c r="Q41" s="461"/>
      <c r="R41" s="461"/>
      <c r="S41" s="461"/>
      <c r="T41" s="461"/>
      <c r="U41" s="461"/>
      <c r="V41" s="461"/>
      <c r="W41" s="461"/>
      <c r="X41" s="461"/>
      <c r="Y41" s="461"/>
      <c r="Z41" s="461"/>
      <c r="AA41" s="461"/>
      <c r="AB41" s="461"/>
      <c r="AC41" s="461"/>
      <c r="AD41" s="461"/>
      <c r="AE41" s="461"/>
      <c r="AF41" s="461"/>
      <c r="AG41" s="461"/>
      <c r="AH41" s="461"/>
      <c r="AI41" s="95"/>
    </row>
    <row r="42" spans="1:52" ht="15.75" customHeight="1">
      <c r="A42" s="477"/>
      <c r="B42" s="478"/>
      <c r="C42" s="478"/>
      <c r="D42" s="478"/>
      <c r="E42" s="478"/>
      <c r="F42" s="478"/>
      <c r="G42" s="478"/>
      <c r="H42" s="478"/>
      <c r="I42" s="479"/>
      <c r="J42" s="93"/>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95"/>
    </row>
    <row r="43" spans="1:52" ht="15.75" customHeight="1">
      <c r="A43" s="477"/>
      <c r="B43" s="478"/>
      <c r="C43" s="478"/>
      <c r="D43" s="478"/>
      <c r="E43" s="478"/>
      <c r="F43" s="478"/>
      <c r="G43" s="478"/>
      <c r="H43" s="478"/>
      <c r="I43" s="479"/>
      <c r="J43" s="93"/>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95"/>
    </row>
    <row r="44" spans="1:52" ht="15.75" customHeight="1">
      <c r="A44" s="477"/>
      <c r="B44" s="478"/>
      <c r="C44" s="478"/>
      <c r="D44" s="478"/>
      <c r="E44" s="478"/>
      <c r="F44" s="478"/>
      <c r="G44" s="478"/>
      <c r="H44" s="478"/>
      <c r="I44" s="479"/>
      <c r="J44" s="93"/>
      <c r="K44" s="461"/>
      <c r="L44" s="461"/>
      <c r="M44" s="461"/>
      <c r="N44" s="461"/>
      <c r="O44" s="461"/>
      <c r="P44" s="461"/>
      <c r="Q44" s="461"/>
      <c r="R44" s="461"/>
      <c r="S44" s="461"/>
      <c r="T44" s="461"/>
      <c r="U44" s="461"/>
      <c r="V44" s="461"/>
      <c r="W44" s="461"/>
      <c r="X44" s="461"/>
      <c r="Y44" s="461"/>
      <c r="Z44" s="461"/>
      <c r="AA44" s="461"/>
      <c r="AB44" s="461"/>
      <c r="AC44" s="461"/>
      <c r="AD44" s="461"/>
      <c r="AE44" s="461"/>
      <c r="AF44" s="461"/>
      <c r="AG44" s="461"/>
      <c r="AH44" s="461"/>
      <c r="AI44" s="95"/>
    </row>
    <row r="45" spans="1:52" ht="15.75" customHeight="1">
      <c r="A45" s="477"/>
      <c r="B45" s="478"/>
      <c r="C45" s="478"/>
      <c r="D45" s="478"/>
      <c r="E45" s="478"/>
      <c r="F45" s="478"/>
      <c r="G45" s="478"/>
      <c r="H45" s="478"/>
      <c r="I45" s="479"/>
      <c r="J45" s="93"/>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95"/>
    </row>
    <row r="46" spans="1:52" ht="15.75" customHeight="1">
      <c r="A46" s="477"/>
      <c r="B46" s="478"/>
      <c r="C46" s="478"/>
      <c r="D46" s="478"/>
      <c r="E46" s="478"/>
      <c r="F46" s="478"/>
      <c r="G46" s="478"/>
      <c r="H46" s="478"/>
      <c r="I46" s="479"/>
      <c r="J46" s="93"/>
      <c r="K46" s="461"/>
      <c r="L46" s="461"/>
      <c r="M46" s="461"/>
      <c r="N46" s="461"/>
      <c r="O46" s="461"/>
      <c r="P46" s="461"/>
      <c r="Q46" s="461"/>
      <c r="R46" s="461"/>
      <c r="S46" s="461"/>
      <c r="T46" s="461"/>
      <c r="U46" s="461"/>
      <c r="V46" s="461"/>
      <c r="W46" s="461"/>
      <c r="X46" s="461"/>
      <c r="Y46" s="461"/>
      <c r="Z46" s="461"/>
      <c r="AA46" s="461"/>
      <c r="AB46" s="461"/>
      <c r="AC46" s="461"/>
      <c r="AD46" s="461"/>
      <c r="AE46" s="461"/>
      <c r="AF46" s="461"/>
      <c r="AG46" s="461"/>
      <c r="AH46" s="461"/>
      <c r="AI46" s="95"/>
    </row>
    <row r="47" spans="1:52" ht="15.75" customHeight="1">
      <c r="A47" s="477"/>
      <c r="B47" s="478"/>
      <c r="C47" s="478"/>
      <c r="D47" s="478"/>
      <c r="E47" s="478"/>
      <c r="F47" s="478"/>
      <c r="G47" s="478"/>
      <c r="H47" s="478"/>
      <c r="I47" s="479"/>
      <c r="J47" s="93"/>
      <c r="K47" s="461"/>
      <c r="L47" s="461"/>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95"/>
    </row>
    <row r="48" spans="1:52" ht="15.75" customHeight="1">
      <c r="A48" s="477"/>
      <c r="B48" s="478"/>
      <c r="C48" s="478"/>
      <c r="D48" s="478"/>
      <c r="E48" s="478"/>
      <c r="F48" s="478"/>
      <c r="G48" s="478"/>
      <c r="H48" s="478"/>
      <c r="I48" s="479"/>
      <c r="J48" s="93"/>
      <c r="K48" s="461"/>
      <c r="L48" s="461"/>
      <c r="M48" s="461"/>
      <c r="N48" s="461"/>
      <c r="O48" s="461"/>
      <c r="P48" s="461"/>
      <c r="Q48" s="461"/>
      <c r="R48" s="461"/>
      <c r="S48" s="461"/>
      <c r="T48" s="461"/>
      <c r="U48" s="461"/>
      <c r="V48" s="461"/>
      <c r="W48" s="461"/>
      <c r="X48" s="461"/>
      <c r="Y48" s="461"/>
      <c r="Z48" s="461"/>
      <c r="AA48" s="461"/>
      <c r="AB48" s="461"/>
      <c r="AC48" s="461"/>
      <c r="AD48" s="461"/>
      <c r="AE48" s="461"/>
      <c r="AF48" s="461"/>
      <c r="AG48" s="461"/>
      <c r="AH48" s="461"/>
      <c r="AI48" s="95"/>
    </row>
    <row r="49" spans="1:41" ht="15.75" customHeight="1">
      <c r="A49" s="480"/>
      <c r="B49" s="481"/>
      <c r="C49" s="481"/>
      <c r="D49" s="481"/>
      <c r="E49" s="481"/>
      <c r="F49" s="481"/>
      <c r="G49" s="481"/>
      <c r="H49" s="481"/>
      <c r="I49" s="482"/>
      <c r="J49" s="96"/>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8"/>
    </row>
    <row r="50" spans="1:41" ht="15.75" customHeight="1">
      <c r="A50" s="27" t="s">
        <v>156</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1:41" ht="15.75" customHeight="1">
      <c r="A51" s="26" t="s">
        <v>115</v>
      </c>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2" spans="1:41" ht="15.75" customHeight="1">
      <c r="AK52" s="12"/>
      <c r="AL52" s="12"/>
      <c r="AM52" s="12"/>
      <c r="AN52" s="12"/>
      <c r="AO52" s="12"/>
    </row>
    <row r="53" spans="1:41" ht="15.75" customHeight="1">
      <c r="AK53" s="12"/>
      <c r="AL53" s="12"/>
      <c r="AM53" s="12"/>
      <c r="AN53" s="12"/>
      <c r="AO53" s="12"/>
    </row>
    <row r="54" spans="1:41" ht="15.75" customHeight="1">
      <c r="T54" s="12"/>
      <c r="U54" s="12"/>
      <c r="V54" s="12"/>
      <c r="W54" s="12"/>
      <c r="X54" s="12"/>
      <c r="Y54" s="12"/>
      <c r="Z54" s="12"/>
      <c r="AA54" s="12"/>
      <c r="AB54" s="12"/>
      <c r="AC54" s="12"/>
      <c r="AD54" s="12"/>
      <c r="AE54" s="12"/>
      <c r="AF54" s="12"/>
      <c r="AG54" s="12"/>
      <c r="AH54" s="12"/>
      <c r="AI54" s="12"/>
      <c r="AJ54" s="12"/>
      <c r="AK54" s="11"/>
      <c r="AL54" s="11"/>
      <c r="AM54" s="11"/>
      <c r="AN54" s="11"/>
      <c r="AO54" s="11"/>
    </row>
    <row r="55" spans="1:41" ht="15.75" customHeight="1">
      <c r="T55" s="12"/>
      <c r="U55" s="12"/>
      <c r="V55" s="12"/>
      <c r="W55" s="12"/>
      <c r="X55" s="12"/>
      <c r="Y55" s="12"/>
      <c r="Z55" s="12"/>
      <c r="AA55" s="12"/>
      <c r="AB55" s="12"/>
      <c r="AC55" s="12"/>
      <c r="AD55" s="12"/>
      <c r="AE55" s="12"/>
      <c r="AF55" s="12"/>
      <c r="AG55" s="12"/>
      <c r="AH55" s="12"/>
      <c r="AI55" s="12"/>
      <c r="AJ55" s="12"/>
    </row>
    <row r="56" spans="1:41" ht="15.75" customHeight="1">
      <c r="T56" s="11"/>
      <c r="U56" s="11"/>
      <c r="V56" s="11"/>
      <c r="W56" s="11"/>
      <c r="X56" s="11"/>
      <c r="Y56" s="11"/>
      <c r="Z56" s="11"/>
      <c r="AA56" s="11"/>
      <c r="AB56" s="11"/>
      <c r="AC56" s="11"/>
      <c r="AD56" s="11"/>
      <c r="AE56" s="11"/>
      <c r="AF56" s="11"/>
      <c r="AG56" s="11"/>
      <c r="AH56" s="11"/>
      <c r="AI56" s="11"/>
      <c r="AJ56" s="11"/>
    </row>
  </sheetData>
  <sheetProtection algorithmName="SHA-512" hashValue="QsDFZnjB3WxCzlmveVRR4PCF7TQz9wTK72+andgEvuJMEHvqj2Ta+ovwC3VBzDb1VguWpAUpS/9DGHAt8OS1XQ==" saltValue="MYB79T1GHdczzeevD3CAoQ==" spinCount="100000" sheet="1" objects="1" scenarios="1"/>
  <mergeCells count="218">
    <mergeCell ref="AE25:AI25"/>
    <mergeCell ref="AE26:AI26"/>
    <mergeCell ref="AE27:AI27"/>
    <mergeCell ref="AE28:AI28"/>
    <mergeCell ref="AK38:AO38"/>
    <mergeCell ref="AK39:AO39"/>
    <mergeCell ref="AK35:AO35"/>
    <mergeCell ref="AK36:AO36"/>
    <mergeCell ref="AK37:AO37"/>
    <mergeCell ref="AK29:AO29"/>
    <mergeCell ref="AK30:AO30"/>
    <mergeCell ref="AK31:AO31"/>
    <mergeCell ref="AK32:AO32"/>
    <mergeCell ref="AK33:AO33"/>
    <mergeCell ref="AK34:AO34"/>
    <mergeCell ref="AE36:AI36"/>
    <mergeCell ref="AE37:AI37"/>
    <mergeCell ref="X34:Z34"/>
    <mergeCell ref="X35:Z35"/>
    <mergeCell ref="X36:Z36"/>
    <mergeCell ref="X37:Z37"/>
    <mergeCell ref="J33:O33"/>
    <mergeCell ref="J34:O34"/>
    <mergeCell ref="J35:O35"/>
    <mergeCell ref="J36:O36"/>
    <mergeCell ref="AK20:AO20"/>
    <mergeCell ref="AK21:AO21"/>
    <mergeCell ref="AK22:AO22"/>
    <mergeCell ref="AK23:AO23"/>
    <mergeCell ref="AK24:AO24"/>
    <mergeCell ref="AK25:AO25"/>
    <mergeCell ref="AK26:AO26"/>
    <mergeCell ref="AK27:AO27"/>
    <mergeCell ref="AK28:AO28"/>
    <mergeCell ref="AE20:AI20"/>
    <mergeCell ref="AE21:AI21"/>
    <mergeCell ref="AE22:AI22"/>
    <mergeCell ref="AE23:AI23"/>
    <mergeCell ref="AE24:AI24"/>
    <mergeCell ref="AA37:AD37"/>
    <mergeCell ref="AA26:AD26"/>
    <mergeCell ref="AV36:AZ36"/>
    <mergeCell ref="AV37:AZ37"/>
    <mergeCell ref="AQ36:AU36"/>
    <mergeCell ref="AQ37:AU37"/>
    <mergeCell ref="AE29:AI29"/>
    <mergeCell ref="AE30:AI30"/>
    <mergeCell ref="AE31:AI31"/>
    <mergeCell ref="AE32:AI32"/>
    <mergeCell ref="AE33:AI33"/>
    <mergeCell ref="AE34:AI34"/>
    <mergeCell ref="AE35:AI35"/>
    <mergeCell ref="AQ34:AU34"/>
    <mergeCell ref="AV34:AZ34"/>
    <mergeCell ref="AQ35:AU35"/>
    <mergeCell ref="AV35:AZ35"/>
    <mergeCell ref="AQ33:AU33"/>
    <mergeCell ref="AV33:AZ33"/>
    <mergeCell ref="AQ32:AU32"/>
    <mergeCell ref="AV32:AZ32"/>
    <mergeCell ref="AQ31:AU31"/>
    <mergeCell ref="AV31:AZ31"/>
    <mergeCell ref="AQ30:AU30"/>
    <mergeCell ref="AV30:AZ30"/>
    <mergeCell ref="AQ29:AU29"/>
    <mergeCell ref="A40:I49"/>
    <mergeCell ref="X19:Z19"/>
    <mergeCell ref="X20:Z20"/>
    <mergeCell ref="X21:Z21"/>
    <mergeCell ref="X22:Z22"/>
    <mergeCell ref="X23:Z23"/>
    <mergeCell ref="X24:Z24"/>
    <mergeCell ref="X25:Z25"/>
    <mergeCell ref="J37:O37"/>
    <mergeCell ref="J38:AI39"/>
    <mergeCell ref="P36:S36"/>
    <mergeCell ref="T36:W36"/>
    <mergeCell ref="AA36:AD36"/>
    <mergeCell ref="P37:S37"/>
    <mergeCell ref="T37:W37"/>
    <mergeCell ref="J31:O31"/>
    <mergeCell ref="J32:O32"/>
    <mergeCell ref="J40:AI49"/>
    <mergeCell ref="AA31:AD31"/>
    <mergeCell ref="AA32:AD32"/>
    <mergeCell ref="AA33:AD33"/>
    <mergeCell ref="AA34:AD34"/>
    <mergeCell ref="AA35:AD35"/>
    <mergeCell ref="AA25:AD25"/>
    <mergeCell ref="AA27:AD27"/>
    <mergeCell ref="AA28:AD28"/>
    <mergeCell ref="AA29:AD29"/>
    <mergeCell ref="AA30:AD30"/>
    <mergeCell ref="AA20:AD20"/>
    <mergeCell ref="AA21:AD21"/>
    <mergeCell ref="AA22:AD22"/>
    <mergeCell ref="AA23:AD23"/>
    <mergeCell ref="AA24:AD24"/>
    <mergeCell ref="P33:S33"/>
    <mergeCell ref="P34:S34"/>
    <mergeCell ref="P35:S35"/>
    <mergeCell ref="T20:W20"/>
    <mergeCell ref="T21:W21"/>
    <mergeCell ref="T22:W22"/>
    <mergeCell ref="T23:W23"/>
    <mergeCell ref="T24:W24"/>
    <mergeCell ref="P25:S25"/>
    <mergeCell ref="P26:S26"/>
    <mergeCell ref="P27:S27"/>
    <mergeCell ref="P28:S28"/>
    <mergeCell ref="P29:S29"/>
    <mergeCell ref="P30:S30"/>
    <mergeCell ref="T31:W31"/>
    <mergeCell ref="T32:W32"/>
    <mergeCell ref="T33:W33"/>
    <mergeCell ref="T34:W34"/>
    <mergeCell ref="T35:W35"/>
    <mergeCell ref="T26:W26"/>
    <mergeCell ref="T27:W27"/>
    <mergeCell ref="T28:W28"/>
    <mergeCell ref="P24:S24"/>
    <mergeCell ref="J28:O28"/>
    <mergeCell ref="P31:S31"/>
    <mergeCell ref="T29:W29"/>
    <mergeCell ref="T30:W30"/>
    <mergeCell ref="X26:Z26"/>
    <mergeCell ref="X27:Z27"/>
    <mergeCell ref="X28:Z28"/>
    <mergeCell ref="X29:Z29"/>
    <mergeCell ref="P32:S32"/>
    <mergeCell ref="A51:AI51"/>
    <mergeCell ref="AD13:AE13"/>
    <mergeCell ref="AF13:AG13"/>
    <mergeCell ref="A14:AI14"/>
    <mergeCell ref="P19:S19"/>
    <mergeCell ref="T19:W19"/>
    <mergeCell ref="A50:AI50"/>
    <mergeCell ref="A19:I39"/>
    <mergeCell ref="J25:O25"/>
    <mergeCell ref="J26:O26"/>
    <mergeCell ref="A15:I15"/>
    <mergeCell ref="J15:AI15"/>
    <mergeCell ref="J29:O29"/>
    <mergeCell ref="J30:O30"/>
    <mergeCell ref="J21:O21"/>
    <mergeCell ref="J22:O22"/>
    <mergeCell ref="J23:O23"/>
    <mergeCell ref="J24:O24"/>
    <mergeCell ref="AA19:AD19"/>
    <mergeCell ref="X30:Z30"/>
    <mergeCell ref="T25:W25"/>
    <mergeCell ref="X31:Z31"/>
    <mergeCell ref="J19:O19"/>
    <mergeCell ref="J27:O27"/>
    <mergeCell ref="AV29:AZ29"/>
    <mergeCell ref="AQ28:AU28"/>
    <mergeCell ref="AV28:AZ28"/>
    <mergeCell ref="AQ27:AU27"/>
    <mergeCell ref="AV27:AZ27"/>
    <mergeCell ref="AQ26:AU26"/>
    <mergeCell ref="AV26:AZ26"/>
    <mergeCell ref="AQ25:AU25"/>
    <mergeCell ref="AV25:AZ25"/>
    <mergeCell ref="AV23:AZ23"/>
    <mergeCell ref="AQ24:AU24"/>
    <mergeCell ref="AV24:AZ24"/>
    <mergeCell ref="AQ23:AU23"/>
    <mergeCell ref="AQ21:AU21"/>
    <mergeCell ref="AV21:AZ21"/>
    <mergeCell ref="AQ22:AU22"/>
    <mergeCell ref="AV22:AZ22"/>
    <mergeCell ref="AQ20:AU20"/>
    <mergeCell ref="AV20:AZ20"/>
    <mergeCell ref="AQ19:AU19"/>
    <mergeCell ref="AV19:AZ19"/>
    <mergeCell ref="AQ18:AZ18"/>
    <mergeCell ref="AE19:AI19"/>
    <mergeCell ref="AK17:AO17"/>
    <mergeCell ref="AK18:AO18"/>
    <mergeCell ref="AK19:AO19"/>
    <mergeCell ref="J16:M16"/>
    <mergeCell ref="N16:AI16"/>
    <mergeCell ref="AK16:AO16"/>
    <mergeCell ref="A17:AI17"/>
    <mergeCell ref="A18:AI18"/>
    <mergeCell ref="AK40:AO40"/>
    <mergeCell ref="AK2:AO2"/>
    <mergeCell ref="A3:AI3"/>
    <mergeCell ref="AK3:AO3"/>
    <mergeCell ref="Y5:Z5"/>
    <mergeCell ref="AA5:AB5"/>
    <mergeCell ref="AD5:AE5"/>
    <mergeCell ref="AG5:AH5"/>
    <mergeCell ref="AK5:AO5"/>
    <mergeCell ref="AK9:AO9"/>
    <mergeCell ref="AK10:AO10"/>
    <mergeCell ref="AK6:AO6"/>
    <mergeCell ref="X32:Z32"/>
    <mergeCell ref="X33:Z33"/>
    <mergeCell ref="J20:O20"/>
    <mergeCell ref="P20:S20"/>
    <mergeCell ref="P21:S21"/>
    <mergeCell ref="P22:S22"/>
    <mergeCell ref="P23:S23"/>
    <mergeCell ref="AK7:AO7"/>
    <mergeCell ref="AK8:AO8"/>
    <mergeCell ref="AK15:AO15"/>
    <mergeCell ref="A16:I16"/>
    <mergeCell ref="AK11:AO11"/>
    <mergeCell ref="AK12:AO12"/>
    <mergeCell ref="AK13:AO13"/>
    <mergeCell ref="AK14:AO14"/>
    <mergeCell ref="A13:AC13"/>
    <mergeCell ref="W7:AA7"/>
    <mergeCell ref="W8:AI8"/>
    <mergeCell ref="W9:AI9"/>
    <mergeCell ref="W11:AI11"/>
    <mergeCell ref="W10:AI10"/>
  </mergeCells>
  <phoneticPr fontId="1"/>
  <conditionalFormatting sqref="J20:O37 AA20:AD37">
    <cfRule type="expression" dxfId="20" priority="1">
      <formula>$AA20="Ｃ"</formula>
    </cfRule>
    <cfRule type="expression" dxfId="19" priority="2">
      <formula>$AA20="Ｂ"</formula>
    </cfRule>
    <cfRule type="expression" dxfId="18" priority="3">
      <formula>$AA20="Ａ"</formula>
    </cfRule>
  </conditionalFormatting>
  <dataValidations count="1">
    <dataValidation type="list" allowBlank="1" showInputMessage="1" showErrorMessage="1" sqref="AA20:AD37" xr:uid="{3A6A0836-9491-4E8B-827A-C82239A675C7}">
      <formula1>"Ａ,Ｂ,Ｃ"</formula1>
    </dataValidation>
  </dataValidations>
  <hyperlinks>
    <hyperlink ref="A51:AI51" r:id="rId1" display="E-mail：sigen@city.morioka.iwate.jp" xr:uid="{00000000-0004-0000-0200-000000000000}"/>
  </hyperlinks>
  <printOptions horizontalCentered="1"/>
  <pageMargins left="0.70866141732283472" right="0.70866141732283472" top="0.74803149606299213" bottom="0.74803149606299213" header="0.31496062992125984" footer="0.31496062992125984"/>
  <pageSetup paperSize="9" scale="96"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CFF"/>
  </sheetPr>
  <dimension ref="A1:AG51"/>
  <sheetViews>
    <sheetView showGridLines="0" view="pageBreakPreview" zoomScaleNormal="100" zoomScaleSheetLayoutView="100" workbookViewId="0"/>
  </sheetViews>
  <sheetFormatPr defaultColWidth="2.625" defaultRowHeight="15.75" customHeight="1"/>
  <cols>
    <col min="1" max="16384" width="2.625" style="3"/>
  </cols>
  <sheetData>
    <row r="1" spans="1:33" ht="15.75" customHeight="1">
      <c r="A1" s="3" t="s">
        <v>129</v>
      </c>
    </row>
    <row r="2" spans="1:33" ht="15.75" customHeight="1" thickBot="1">
      <c r="AG2" s="10" t="s">
        <v>90</v>
      </c>
    </row>
    <row r="3" spans="1:33" ht="15.75" customHeight="1" thickBot="1">
      <c r="A3" s="238" t="str">
        <f>'[1]様式第２－２号（その１）_報告書'!AD13&amp;'[1]様式第２－２号（その１）_報告書'!AF13&amp;"年度実績（４月１日～３月31日）"</f>
        <v>年度実績（４月１日～３月31日）</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40"/>
    </row>
    <row r="4" spans="1:33" ht="15.75" customHeight="1">
      <c r="A4" s="241" t="s">
        <v>97</v>
      </c>
      <c r="B4" s="242"/>
      <c r="C4" s="242"/>
      <c r="D4" s="242"/>
      <c r="E4" s="242"/>
      <c r="F4" s="242"/>
      <c r="G4" s="250" t="s">
        <v>95</v>
      </c>
      <c r="H4" s="251"/>
      <c r="I4" s="251"/>
      <c r="J4" s="251"/>
      <c r="K4" s="251"/>
      <c r="L4" s="251"/>
      <c r="M4" s="251"/>
      <c r="N4" s="251"/>
      <c r="O4" s="251"/>
      <c r="P4" s="251"/>
      <c r="Q4" s="251"/>
      <c r="R4" s="251"/>
      <c r="S4" s="251"/>
      <c r="T4" s="251"/>
      <c r="U4" s="251"/>
      <c r="V4" s="251"/>
      <c r="W4" s="251"/>
      <c r="X4" s="252"/>
      <c r="Y4" s="253" t="s">
        <v>82</v>
      </c>
      <c r="Z4" s="254"/>
      <c r="AA4" s="254"/>
      <c r="AB4" s="254"/>
      <c r="AC4" s="254"/>
      <c r="AD4" s="254"/>
      <c r="AE4" s="254"/>
      <c r="AF4" s="254"/>
      <c r="AG4" s="255"/>
    </row>
    <row r="5" spans="1:33" ht="15.75" customHeight="1">
      <c r="A5" s="244"/>
      <c r="B5" s="245"/>
      <c r="C5" s="245"/>
      <c r="D5" s="245"/>
      <c r="E5" s="245"/>
      <c r="F5" s="245"/>
      <c r="G5" s="256" t="s">
        <v>83</v>
      </c>
      <c r="H5" s="257"/>
      <c r="I5" s="257"/>
      <c r="J5" s="257"/>
      <c r="K5" s="257"/>
      <c r="L5" s="257"/>
      <c r="M5" s="257"/>
      <c r="N5" s="257"/>
      <c r="O5" s="258"/>
      <c r="P5" s="259" t="s">
        <v>84</v>
      </c>
      <c r="Q5" s="257"/>
      <c r="R5" s="257"/>
      <c r="S5" s="257"/>
      <c r="T5" s="257"/>
      <c r="U5" s="257"/>
      <c r="V5" s="257"/>
      <c r="W5" s="257"/>
      <c r="X5" s="260"/>
      <c r="Y5" s="261" t="s">
        <v>83</v>
      </c>
      <c r="Z5" s="262"/>
      <c r="AA5" s="262"/>
      <c r="AB5" s="262"/>
      <c r="AC5" s="262"/>
      <c r="AD5" s="262"/>
      <c r="AE5" s="262"/>
      <c r="AF5" s="262"/>
      <c r="AG5" s="263"/>
    </row>
    <row r="6" spans="1:33" ht="15.75" customHeight="1">
      <c r="A6" s="244"/>
      <c r="B6" s="245"/>
      <c r="C6" s="245"/>
      <c r="D6" s="245"/>
      <c r="E6" s="245"/>
      <c r="F6" s="245"/>
      <c r="G6" s="264" t="s">
        <v>94</v>
      </c>
      <c r="H6" s="230"/>
      <c r="I6" s="230"/>
      <c r="J6" s="232" t="s">
        <v>108</v>
      </c>
      <c r="K6" s="233"/>
      <c r="L6" s="236" t="s">
        <v>85</v>
      </c>
      <c r="M6" s="236"/>
      <c r="N6" s="230"/>
      <c r="O6" s="266"/>
      <c r="P6" s="229" t="s">
        <v>94</v>
      </c>
      <c r="Q6" s="230"/>
      <c r="R6" s="230"/>
      <c r="S6" s="232" t="s">
        <v>108</v>
      </c>
      <c r="T6" s="233"/>
      <c r="U6" s="236" t="s">
        <v>103</v>
      </c>
      <c r="V6" s="236"/>
      <c r="W6" s="230"/>
      <c r="X6" s="237"/>
      <c r="Y6" s="229" t="s">
        <v>94</v>
      </c>
      <c r="Z6" s="230"/>
      <c r="AA6" s="230"/>
      <c r="AB6" s="232" t="s">
        <v>108</v>
      </c>
      <c r="AC6" s="233"/>
      <c r="AD6" s="236" t="s">
        <v>85</v>
      </c>
      <c r="AE6" s="236"/>
      <c r="AF6" s="230"/>
      <c r="AG6" s="237"/>
    </row>
    <row r="7" spans="1:33" ht="15.75" customHeight="1">
      <c r="A7" s="247"/>
      <c r="B7" s="248"/>
      <c r="C7" s="248"/>
      <c r="D7" s="248"/>
      <c r="E7" s="248"/>
      <c r="F7" s="248"/>
      <c r="G7" s="265"/>
      <c r="H7" s="210"/>
      <c r="I7" s="210"/>
      <c r="J7" s="234"/>
      <c r="K7" s="235"/>
      <c r="L7" s="210"/>
      <c r="M7" s="210"/>
      <c r="N7" s="210"/>
      <c r="O7" s="211"/>
      <c r="P7" s="231"/>
      <c r="Q7" s="210"/>
      <c r="R7" s="210"/>
      <c r="S7" s="234"/>
      <c r="T7" s="235"/>
      <c r="U7" s="210"/>
      <c r="V7" s="210"/>
      <c r="W7" s="210"/>
      <c r="X7" s="212"/>
      <c r="Y7" s="231"/>
      <c r="Z7" s="210"/>
      <c r="AA7" s="210"/>
      <c r="AB7" s="234"/>
      <c r="AC7" s="235"/>
      <c r="AD7" s="210"/>
      <c r="AE7" s="210"/>
      <c r="AF7" s="210"/>
      <c r="AG7" s="212"/>
    </row>
    <row r="8" spans="1:33" ht="15.75" customHeight="1">
      <c r="A8" s="188" t="s">
        <v>75</v>
      </c>
      <c r="B8" s="192" t="s">
        <v>80</v>
      </c>
      <c r="C8" s="193" t="s">
        <v>102</v>
      </c>
      <c r="D8" s="194"/>
      <c r="E8" s="194"/>
      <c r="F8" s="285"/>
      <c r="G8" s="197"/>
      <c r="H8" s="198"/>
      <c r="I8" s="173"/>
      <c r="J8" s="175"/>
      <c r="K8" s="176"/>
      <c r="L8" s="177"/>
      <c r="M8" s="177"/>
      <c r="N8" s="177"/>
      <c r="O8" s="186"/>
      <c r="P8" s="225"/>
      <c r="Q8" s="226"/>
      <c r="R8" s="226"/>
      <c r="S8" s="191"/>
      <c r="T8" s="191"/>
      <c r="U8" s="227"/>
      <c r="V8" s="227"/>
      <c r="W8" s="227"/>
      <c r="X8" s="228"/>
      <c r="Y8" s="225"/>
      <c r="Z8" s="226"/>
      <c r="AA8" s="226"/>
      <c r="AB8" s="175"/>
      <c r="AC8" s="176"/>
      <c r="AD8" s="227"/>
      <c r="AE8" s="227"/>
      <c r="AF8" s="227"/>
      <c r="AG8" s="228"/>
    </row>
    <row r="9" spans="1:33" ht="15.75" customHeight="1">
      <c r="A9" s="189"/>
      <c r="B9" s="143"/>
      <c r="C9" s="195"/>
      <c r="D9" s="196"/>
      <c r="E9" s="196"/>
      <c r="F9" s="286"/>
      <c r="G9" s="199"/>
      <c r="H9" s="200"/>
      <c r="I9" s="153"/>
      <c r="J9" s="149"/>
      <c r="K9" s="150"/>
      <c r="L9" s="151"/>
      <c r="M9" s="151"/>
      <c r="N9" s="151"/>
      <c r="O9" s="152"/>
      <c r="P9" s="153"/>
      <c r="Q9" s="148"/>
      <c r="R9" s="148"/>
      <c r="S9" s="171"/>
      <c r="T9" s="171"/>
      <c r="U9" s="151"/>
      <c r="V9" s="151"/>
      <c r="W9" s="151"/>
      <c r="X9" s="169"/>
      <c r="Y9" s="153"/>
      <c r="Z9" s="148"/>
      <c r="AA9" s="148"/>
      <c r="AB9" s="149"/>
      <c r="AC9" s="150"/>
      <c r="AD9" s="151"/>
      <c r="AE9" s="151"/>
      <c r="AF9" s="151"/>
      <c r="AG9" s="169"/>
    </row>
    <row r="10" spans="1:33" ht="15.75" customHeight="1">
      <c r="A10" s="189"/>
      <c r="B10" s="143"/>
      <c r="C10" s="201" t="s">
        <v>65</v>
      </c>
      <c r="D10" s="202"/>
      <c r="E10" s="202"/>
      <c r="F10" s="287"/>
      <c r="G10" s="147"/>
      <c r="H10" s="148"/>
      <c r="I10" s="148"/>
      <c r="J10" s="149"/>
      <c r="K10" s="150"/>
      <c r="L10" s="151"/>
      <c r="M10" s="151"/>
      <c r="N10" s="151"/>
      <c r="O10" s="152"/>
      <c r="P10" s="153"/>
      <c r="Q10" s="148"/>
      <c r="R10" s="148"/>
      <c r="S10" s="191"/>
      <c r="T10" s="191"/>
      <c r="U10" s="151"/>
      <c r="V10" s="151"/>
      <c r="W10" s="151"/>
      <c r="X10" s="169"/>
      <c r="Y10" s="153"/>
      <c r="Z10" s="148"/>
      <c r="AA10" s="148"/>
      <c r="AB10" s="149"/>
      <c r="AC10" s="150"/>
      <c r="AD10" s="151"/>
      <c r="AE10" s="151"/>
      <c r="AF10" s="151"/>
      <c r="AG10" s="169"/>
    </row>
    <row r="11" spans="1:33" ht="15.75" customHeight="1">
      <c r="A11" s="189"/>
      <c r="B11" s="143"/>
      <c r="C11" s="203"/>
      <c r="D11" s="204"/>
      <c r="E11" s="204"/>
      <c r="F11" s="288"/>
      <c r="G11" s="147"/>
      <c r="H11" s="148"/>
      <c r="I11" s="148"/>
      <c r="J11" s="149"/>
      <c r="K11" s="150"/>
      <c r="L11" s="151"/>
      <c r="M11" s="151"/>
      <c r="N11" s="151"/>
      <c r="O11" s="152"/>
      <c r="P11" s="153"/>
      <c r="Q11" s="148"/>
      <c r="R11" s="148"/>
      <c r="S11" s="171"/>
      <c r="T11" s="171"/>
      <c r="U11" s="151"/>
      <c r="V11" s="151"/>
      <c r="W11" s="151"/>
      <c r="X11" s="169"/>
      <c r="Y11" s="153"/>
      <c r="Z11" s="148"/>
      <c r="AA11" s="148"/>
      <c r="AB11" s="149"/>
      <c r="AC11" s="150"/>
      <c r="AD11" s="151"/>
      <c r="AE11" s="151"/>
      <c r="AF11" s="151"/>
      <c r="AG11" s="169"/>
    </row>
    <row r="12" spans="1:33" ht="15.75" customHeight="1">
      <c r="A12" s="189"/>
      <c r="B12" s="143"/>
      <c r="C12" s="201" t="s">
        <v>77</v>
      </c>
      <c r="D12" s="202"/>
      <c r="E12" s="202"/>
      <c r="F12" s="287"/>
      <c r="G12" s="496"/>
      <c r="H12" s="497"/>
      <c r="I12" s="497"/>
      <c r="J12" s="497"/>
      <c r="K12" s="497"/>
      <c r="L12" s="497"/>
      <c r="M12" s="497"/>
      <c r="N12" s="497"/>
      <c r="O12" s="498"/>
      <c r="P12" s="153"/>
      <c r="Q12" s="148"/>
      <c r="R12" s="148"/>
      <c r="S12" s="191"/>
      <c r="T12" s="191"/>
      <c r="U12" s="151"/>
      <c r="V12" s="151"/>
      <c r="W12" s="151"/>
      <c r="X12" s="169"/>
      <c r="Y12" s="153"/>
      <c r="Z12" s="148"/>
      <c r="AA12" s="148"/>
      <c r="AB12" s="149"/>
      <c r="AC12" s="150"/>
      <c r="AD12" s="151"/>
      <c r="AE12" s="151"/>
      <c r="AF12" s="151"/>
      <c r="AG12" s="169"/>
    </row>
    <row r="13" spans="1:33" ht="15.75" customHeight="1">
      <c r="A13" s="189"/>
      <c r="B13" s="143"/>
      <c r="C13" s="203"/>
      <c r="D13" s="204"/>
      <c r="E13" s="204"/>
      <c r="F13" s="288"/>
      <c r="G13" s="496"/>
      <c r="H13" s="497"/>
      <c r="I13" s="497"/>
      <c r="J13" s="497"/>
      <c r="K13" s="497"/>
      <c r="L13" s="497"/>
      <c r="M13" s="497"/>
      <c r="N13" s="497"/>
      <c r="O13" s="498"/>
      <c r="P13" s="153"/>
      <c r="Q13" s="148"/>
      <c r="R13" s="148"/>
      <c r="S13" s="171"/>
      <c r="T13" s="171"/>
      <c r="U13" s="151"/>
      <c r="V13" s="151"/>
      <c r="W13" s="151"/>
      <c r="X13" s="169"/>
      <c r="Y13" s="153"/>
      <c r="Z13" s="148"/>
      <c r="AA13" s="148"/>
      <c r="AB13" s="149"/>
      <c r="AC13" s="150"/>
      <c r="AD13" s="151"/>
      <c r="AE13" s="151"/>
      <c r="AF13" s="151"/>
      <c r="AG13" s="169"/>
    </row>
    <row r="14" spans="1:33" ht="15.75" customHeight="1">
      <c r="A14" s="189"/>
      <c r="B14" s="143"/>
      <c r="C14" s="180" t="s">
        <v>64</v>
      </c>
      <c r="D14" s="180"/>
      <c r="E14" s="180"/>
      <c r="F14" s="180"/>
      <c r="G14" s="147"/>
      <c r="H14" s="148"/>
      <c r="I14" s="148"/>
      <c r="J14" s="149"/>
      <c r="K14" s="150"/>
      <c r="L14" s="151"/>
      <c r="M14" s="151"/>
      <c r="N14" s="151"/>
      <c r="O14" s="152"/>
      <c r="P14" s="153"/>
      <c r="Q14" s="148"/>
      <c r="R14" s="148"/>
      <c r="S14" s="191"/>
      <c r="T14" s="191"/>
      <c r="U14" s="151"/>
      <c r="V14" s="151"/>
      <c r="W14" s="151"/>
      <c r="X14" s="169"/>
      <c r="Y14" s="153"/>
      <c r="Z14" s="148"/>
      <c r="AA14" s="148"/>
      <c r="AB14" s="149"/>
      <c r="AC14" s="150"/>
      <c r="AD14" s="151"/>
      <c r="AE14" s="151"/>
      <c r="AF14" s="151"/>
      <c r="AG14" s="169"/>
    </row>
    <row r="15" spans="1:33" ht="15.75" customHeight="1">
      <c r="A15" s="189"/>
      <c r="B15" s="143"/>
      <c r="C15" s="180"/>
      <c r="D15" s="180"/>
      <c r="E15" s="180"/>
      <c r="F15" s="180"/>
      <c r="G15" s="147"/>
      <c r="H15" s="148"/>
      <c r="I15" s="148"/>
      <c r="J15" s="149"/>
      <c r="K15" s="150"/>
      <c r="L15" s="151"/>
      <c r="M15" s="151"/>
      <c r="N15" s="151"/>
      <c r="O15" s="152"/>
      <c r="P15" s="153"/>
      <c r="Q15" s="148"/>
      <c r="R15" s="148"/>
      <c r="S15" s="171"/>
      <c r="T15" s="171"/>
      <c r="U15" s="151"/>
      <c r="V15" s="151"/>
      <c r="W15" s="151"/>
      <c r="X15" s="169"/>
      <c r="Y15" s="153"/>
      <c r="Z15" s="148"/>
      <c r="AA15" s="148"/>
      <c r="AB15" s="149"/>
      <c r="AC15" s="150"/>
      <c r="AD15" s="151"/>
      <c r="AE15" s="151"/>
      <c r="AF15" s="151"/>
      <c r="AG15" s="169"/>
    </row>
    <row r="16" spans="1:33" ht="15.75" customHeight="1">
      <c r="A16" s="189"/>
      <c r="B16" s="143"/>
      <c r="C16" s="180" t="s">
        <v>71</v>
      </c>
      <c r="D16" s="180"/>
      <c r="E16" s="180"/>
      <c r="F16" s="180"/>
      <c r="G16" s="147"/>
      <c r="H16" s="148"/>
      <c r="I16" s="148"/>
      <c r="J16" s="149"/>
      <c r="K16" s="150"/>
      <c r="L16" s="151"/>
      <c r="M16" s="151"/>
      <c r="N16" s="151"/>
      <c r="O16" s="152"/>
      <c r="P16" s="153"/>
      <c r="Q16" s="148"/>
      <c r="R16" s="148"/>
      <c r="S16" s="191"/>
      <c r="T16" s="191"/>
      <c r="U16" s="151"/>
      <c r="V16" s="151"/>
      <c r="W16" s="151"/>
      <c r="X16" s="169"/>
      <c r="Y16" s="153"/>
      <c r="Z16" s="148"/>
      <c r="AA16" s="148"/>
      <c r="AB16" s="149"/>
      <c r="AC16" s="150"/>
      <c r="AD16" s="151"/>
      <c r="AE16" s="151"/>
      <c r="AF16" s="151"/>
      <c r="AG16" s="169"/>
    </row>
    <row r="17" spans="1:33" ht="15.75" customHeight="1">
      <c r="A17" s="189"/>
      <c r="B17" s="143"/>
      <c r="C17" s="180"/>
      <c r="D17" s="180"/>
      <c r="E17" s="180"/>
      <c r="F17" s="180"/>
      <c r="G17" s="147"/>
      <c r="H17" s="148"/>
      <c r="I17" s="148"/>
      <c r="J17" s="149"/>
      <c r="K17" s="150"/>
      <c r="L17" s="151"/>
      <c r="M17" s="151"/>
      <c r="N17" s="151"/>
      <c r="O17" s="152"/>
      <c r="P17" s="153"/>
      <c r="Q17" s="148"/>
      <c r="R17" s="148"/>
      <c r="S17" s="171"/>
      <c r="T17" s="171"/>
      <c r="U17" s="151"/>
      <c r="V17" s="151"/>
      <c r="W17" s="151"/>
      <c r="X17" s="169"/>
      <c r="Y17" s="153"/>
      <c r="Z17" s="148"/>
      <c r="AA17" s="148"/>
      <c r="AB17" s="149"/>
      <c r="AC17" s="150"/>
      <c r="AD17" s="151"/>
      <c r="AE17" s="151"/>
      <c r="AF17" s="151"/>
      <c r="AG17" s="169"/>
    </row>
    <row r="18" spans="1:33" ht="15.75" customHeight="1">
      <c r="A18" s="189"/>
      <c r="B18" s="143"/>
      <c r="C18" s="201" t="s">
        <v>72</v>
      </c>
      <c r="D18" s="202"/>
      <c r="E18" s="202"/>
      <c r="F18" s="287"/>
      <c r="G18" s="147"/>
      <c r="H18" s="148"/>
      <c r="I18" s="148"/>
      <c r="J18" s="149"/>
      <c r="K18" s="150"/>
      <c r="L18" s="151"/>
      <c r="M18" s="151"/>
      <c r="N18" s="151"/>
      <c r="O18" s="152"/>
      <c r="P18" s="153"/>
      <c r="Q18" s="148"/>
      <c r="R18" s="148"/>
      <c r="S18" s="191"/>
      <c r="T18" s="191"/>
      <c r="U18" s="151"/>
      <c r="V18" s="151"/>
      <c r="W18" s="151"/>
      <c r="X18" s="169"/>
      <c r="Y18" s="153"/>
      <c r="Z18" s="148"/>
      <c r="AA18" s="148"/>
      <c r="AB18" s="149"/>
      <c r="AC18" s="150"/>
      <c r="AD18" s="151"/>
      <c r="AE18" s="151"/>
      <c r="AF18" s="151"/>
      <c r="AG18" s="169"/>
    </row>
    <row r="19" spans="1:33" ht="15.75" customHeight="1">
      <c r="A19" s="189"/>
      <c r="B19" s="143"/>
      <c r="C19" s="203"/>
      <c r="D19" s="204"/>
      <c r="E19" s="204"/>
      <c r="F19" s="288"/>
      <c r="G19" s="147"/>
      <c r="H19" s="148"/>
      <c r="I19" s="148"/>
      <c r="J19" s="149"/>
      <c r="K19" s="150"/>
      <c r="L19" s="151"/>
      <c r="M19" s="151"/>
      <c r="N19" s="151"/>
      <c r="O19" s="152"/>
      <c r="P19" s="153"/>
      <c r="Q19" s="148"/>
      <c r="R19" s="148"/>
      <c r="S19" s="171"/>
      <c r="T19" s="171"/>
      <c r="U19" s="151"/>
      <c r="V19" s="151"/>
      <c r="W19" s="151"/>
      <c r="X19" s="169"/>
      <c r="Y19" s="153"/>
      <c r="Z19" s="148"/>
      <c r="AA19" s="148"/>
      <c r="AB19" s="149"/>
      <c r="AC19" s="150"/>
      <c r="AD19" s="151"/>
      <c r="AE19" s="151"/>
      <c r="AF19" s="151"/>
      <c r="AG19" s="169"/>
    </row>
    <row r="20" spans="1:33" ht="15.75" customHeight="1">
      <c r="A20" s="189"/>
      <c r="B20" s="143"/>
      <c r="C20" s="180" t="s">
        <v>51</v>
      </c>
      <c r="D20" s="180"/>
      <c r="E20" s="180"/>
      <c r="F20" s="180"/>
      <c r="G20" s="147"/>
      <c r="H20" s="148"/>
      <c r="I20" s="148"/>
      <c r="J20" s="149"/>
      <c r="K20" s="150"/>
      <c r="L20" s="151"/>
      <c r="M20" s="151"/>
      <c r="N20" s="151"/>
      <c r="O20" s="152"/>
      <c r="P20" s="153"/>
      <c r="Q20" s="148"/>
      <c r="R20" s="148"/>
      <c r="S20" s="191"/>
      <c r="T20" s="191"/>
      <c r="U20" s="151"/>
      <c r="V20" s="151"/>
      <c r="W20" s="151"/>
      <c r="X20" s="169"/>
      <c r="Y20" s="153"/>
      <c r="Z20" s="148"/>
      <c r="AA20" s="148"/>
      <c r="AB20" s="149"/>
      <c r="AC20" s="150"/>
      <c r="AD20" s="151"/>
      <c r="AE20" s="151"/>
      <c r="AF20" s="151"/>
      <c r="AG20" s="169"/>
    </row>
    <row r="21" spans="1:33" ht="15.75" customHeight="1">
      <c r="A21" s="189"/>
      <c r="B21" s="143"/>
      <c r="C21" s="180"/>
      <c r="D21" s="180"/>
      <c r="E21" s="180"/>
      <c r="F21" s="180"/>
      <c r="G21" s="147"/>
      <c r="H21" s="148"/>
      <c r="I21" s="148"/>
      <c r="J21" s="149"/>
      <c r="K21" s="150"/>
      <c r="L21" s="151"/>
      <c r="M21" s="151"/>
      <c r="N21" s="151"/>
      <c r="O21" s="152"/>
      <c r="P21" s="153"/>
      <c r="Q21" s="148"/>
      <c r="R21" s="148"/>
      <c r="S21" s="171"/>
      <c r="T21" s="171"/>
      <c r="U21" s="151"/>
      <c r="V21" s="151"/>
      <c r="W21" s="151"/>
      <c r="X21" s="169"/>
      <c r="Y21" s="153"/>
      <c r="Z21" s="148"/>
      <c r="AA21" s="148"/>
      <c r="AB21" s="149"/>
      <c r="AC21" s="150"/>
      <c r="AD21" s="151"/>
      <c r="AE21" s="151"/>
      <c r="AF21" s="151"/>
      <c r="AG21" s="169"/>
    </row>
    <row r="22" spans="1:33" ht="15.75" customHeight="1">
      <c r="A22" s="189"/>
      <c r="B22" s="143"/>
      <c r="C22" s="180" t="s">
        <v>52</v>
      </c>
      <c r="D22" s="180"/>
      <c r="E22" s="180"/>
      <c r="F22" s="180"/>
      <c r="G22" s="147"/>
      <c r="H22" s="148"/>
      <c r="I22" s="148"/>
      <c r="J22" s="149"/>
      <c r="K22" s="150"/>
      <c r="L22" s="151"/>
      <c r="M22" s="151"/>
      <c r="N22" s="151"/>
      <c r="O22" s="152"/>
      <c r="P22" s="153"/>
      <c r="Q22" s="148"/>
      <c r="R22" s="148"/>
      <c r="S22" s="191"/>
      <c r="T22" s="191"/>
      <c r="U22" s="151"/>
      <c r="V22" s="151"/>
      <c r="W22" s="151"/>
      <c r="X22" s="169"/>
      <c r="Y22" s="153"/>
      <c r="Z22" s="148"/>
      <c r="AA22" s="148"/>
      <c r="AB22" s="149"/>
      <c r="AC22" s="150"/>
      <c r="AD22" s="151"/>
      <c r="AE22" s="151"/>
      <c r="AF22" s="151"/>
      <c r="AG22" s="169"/>
    </row>
    <row r="23" spans="1:33" ht="15.75" customHeight="1">
      <c r="A23" s="189"/>
      <c r="B23" s="143"/>
      <c r="C23" s="180"/>
      <c r="D23" s="180"/>
      <c r="E23" s="180"/>
      <c r="F23" s="180"/>
      <c r="G23" s="147"/>
      <c r="H23" s="148"/>
      <c r="I23" s="148"/>
      <c r="J23" s="149"/>
      <c r="K23" s="150"/>
      <c r="L23" s="151"/>
      <c r="M23" s="151"/>
      <c r="N23" s="151"/>
      <c r="O23" s="152"/>
      <c r="P23" s="153"/>
      <c r="Q23" s="148"/>
      <c r="R23" s="148"/>
      <c r="S23" s="171"/>
      <c r="T23" s="171"/>
      <c r="U23" s="151"/>
      <c r="V23" s="151"/>
      <c r="W23" s="151"/>
      <c r="X23" s="169"/>
      <c r="Y23" s="153"/>
      <c r="Z23" s="148"/>
      <c r="AA23" s="148"/>
      <c r="AB23" s="149"/>
      <c r="AC23" s="150"/>
      <c r="AD23" s="151"/>
      <c r="AE23" s="151"/>
      <c r="AF23" s="151"/>
      <c r="AG23" s="169"/>
    </row>
    <row r="24" spans="1:33" ht="15.75" customHeight="1">
      <c r="A24" s="189"/>
      <c r="B24" s="221" t="s">
        <v>93</v>
      </c>
      <c r="C24" s="222"/>
      <c r="D24" s="222"/>
      <c r="E24" s="222"/>
      <c r="F24" s="222"/>
      <c r="G24" s="147"/>
      <c r="H24" s="148"/>
      <c r="I24" s="148"/>
      <c r="J24" s="149"/>
      <c r="K24" s="150"/>
      <c r="L24" s="151"/>
      <c r="M24" s="151"/>
      <c r="N24" s="151"/>
      <c r="O24" s="152"/>
      <c r="P24" s="153"/>
      <c r="Q24" s="148"/>
      <c r="R24" s="148"/>
      <c r="S24" s="191"/>
      <c r="T24" s="191"/>
      <c r="U24" s="151"/>
      <c r="V24" s="151"/>
      <c r="W24" s="151"/>
      <c r="X24" s="169"/>
      <c r="Y24" s="153"/>
      <c r="Z24" s="148"/>
      <c r="AA24" s="148"/>
      <c r="AB24" s="149"/>
      <c r="AC24" s="150"/>
      <c r="AD24" s="151"/>
      <c r="AE24" s="151"/>
      <c r="AF24" s="151"/>
      <c r="AG24" s="169"/>
    </row>
    <row r="25" spans="1:33" ht="15.75" customHeight="1">
      <c r="A25" s="189"/>
      <c r="B25" s="224"/>
      <c r="C25" s="222"/>
      <c r="D25" s="222"/>
      <c r="E25" s="222"/>
      <c r="F25" s="222"/>
      <c r="G25" s="147"/>
      <c r="H25" s="148"/>
      <c r="I25" s="148"/>
      <c r="J25" s="149"/>
      <c r="K25" s="150"/>
      <c r="L25" s="151"/>
      <c r="M25" s="151"/>
      <c r="N25" s="151"/>
      <c r="O25" s="152"/>
      <c r="P25" s="153"/>
      <c r="Q25" s="148"/>
      <c r="R25" s="148"/>
      <c r="S25" s="171"/>
      <c r="T25" s="171"/>
      <c r="U25" s="151"/>
      <c r="V25" s="151"/>
      <c r="W25" s="151"/>
      <c r="X25" s="169"/>
      <c r="Y25" s="153"/>
      <c r="Z25" s="148"/>
      <c r="AA25" s="148"/>
      <c r="AB25" s="149"/>
      <c r="AC25" s="150"/>
      <c r="AD25" s="151"/>
      <c r="AE25" s="151"/>
      <c r="AF25" s="151"/>
      <c r="AG25" s="169"/>
    </row>
    <row r="26" spans="1:33" ht="15.75" customHeight="1">
      <c r="A26" s="189"/>
      <c r="B26" s="218" t="s">
        <v>79</v>
      </c>
      <c r="C26" s="145" t="s">
        <v>81</v>
      </c>
      <c r="D26" s="145"/>
      <c r="E26" s="145"/>
      <c r="F26" s="145"/>
      <c r="G26" s="147"/>
      <c r="H26" s="148"/>
      <c r="I26" s="148"/>
      <c r="J26" s="149"/>
      <c r="K26" s="150"/>
      <c r="L26" s="151"/>
      <c r="M26" s="151"/>
      <c r="N26" s="151"/>
      <c r="O26" s="152"/>
      <c r="P26" s="153"/>
      <c r="Q26" s="148"/>
      <c r="R26" s="148"/>
      <c r="S26" s="191"/>
      <c r="T26" s="191"/>
      <c r="U26" s="151"/>
      <c r="V26" s="151"/>
      <c r="W26" s="151"/>
      <c r="X26" s="169"/>
      <c r="Y26" s="153"/>
      <c r="Z26" s="148"/>
      <c r="AA26" s="148"/>
      <c r="AB26" s="149"/>
      <c r="AC26" s="150"/>
      <c r="AD26" s="151"/>
      <c r="AE26" s="151"/>
      <c r="AF26" s="151"/>
      <c r="AG26" s="169"/>
    </row>
    <row r="27" spans="1:33" ht="15.75" customHeight="1">
      <c r="A27" s="189"/>
      <c r="B27" s="219"/>
      <c r="C27" s="145"/>
      <c r="D27" s="145"/>
      <c r="E27" s="145"/>
      <c r="F27" s="145"/>
      <c r="G27" s="147"/>
      <c r="H27" s="148"/>
      <c r="I27" s="148"/>
      <c r="J27" s="149"/>
      <c r="K27" s="150"/>
      <c r="L27" s="151"/>
      <c r="M27" s="151"/>
      <c r="N27" s="151"/>
      <c r="O27" s="152"/>
      <c r="P27" s="153"/>
      <c r="Q27" s="148"/>
      <c r="R27" s="148"/>
      <c r="S27" s="171"/>
      <c r="T27" s="171"/>
      <c r="U27" s="151"/>
      <c r="V27" s="151"/>
      <c r="W27" s="151"/>
      <c r="X27" s="169"/>
      <c r="Y27" s="153"/>
      <c r="Z27" s="148"/>
      <c r="AA27" s="148"/>
      <c r="AB27" s="149"/>
      <c r="AC27" s="150"/>
      <c r="AD27" s="151"/>
      <c r="AE27" s="151"/>
      <c r="AF27" s="151"/>
      <c r="AG27" s="169"/>
    </row>
    <row r="28" spans="1:33" ht="15.75" customHeight="1">
      <c r="A28" s="189"/>
      <c r="B28" s="219"/>
      <c r="C28" s="145" t="s">
        <v>78</v>
      </c>
      <c r="D28" s="145"/>
      <c r="E28" s="145"/>
      <c r="F28" s="145"/>
      <c r="G28" s="147"/>
      <c r="H28" s="148"/>
      <c r="I28" s="148"/>
      <c r="J28" s="149"/>
      <c r="K28" s="150"/>
      <c r="L28" s="151"/>
      <c r="M28" s="151"/>
      <c r="N28" s="151"/>
      <c r="O28" s="152"/>
      <c r="P28" s="153"/>
      <c r="Q28" s="148"/>
      <c r="R28" s="148"/>
      <c r="S28" s="191"/>
      <c r="T28" s="191"/>
      <c r="U28" s="151"/>
      <c r="V28" s="151"/>
      <c r="W28" s="151"/>
      <c r="X28" s="169"/>
      <c r="Y28" s="153"/>
      <c r="Z28" s="148"/>
      <c r="AA28" s="148"/>
      <c r="AB28" s="149"/>
      <c r="AC28" s="150"/>
      <c r="AD28" s="151"/>
      <c r="AE28" s="151"/>
      <c r="AF28" s="151"/>
      <c r="AG28" s="169"/>
    </row>
    <row r="29" spans="1:33" ht="15.75" customHeight="1">
      <c r="A29" s="189"/>
      <c r="B29" s="219"/>
      <c r="C29" s="145"/>
      <c r="D29" s="145"/>
      <c r="E29" s="145"/>
      <c r="F29" s="145"/>
      <c r="G29" s="147"/>
      <c r="H29" s="148"/>
      <c r="I29" s="148"/>
      <c r="J29" s="149"/>
      <c r="K29" s="150"/>
      <c r="L29" s="151"/>
      <c r="M29" s="151"/>
      <c r="N29" s="151"/>
      <c r="O29" s="152"/>
      <c r="P29" s="153"/>
      <c r="Q29" s="148"/>
      <c r="R29" s="148"/>
      <c r="S29" s="171"/>
      <c r="T29" s="171"/>
      <c r="U29" s="151"/>
      <c r="V29" s="151"/>
      <c r="W29" s="151"/>
      <c r="X29" s="169"/>
      <c r="Y29" s="153"/>
      <c r="Z29" s="148"/>
      <c r="AA29" s="148"/>
      <c r="AB29" s="149"/>
      <c r="AC29" s="150"/>
      <c r="AD29" s="151"/>
      <c r="AE29" s="151"/>
      <c r="AF29" s="151"/>
      <c r="AG29" s="169"/>
    </row>
    <row r="30" spans="1:33" ht="15.75" customHeight="1">
      <c r="A30" s="189"/>
      <c r="B30" s="219"/>
      <c r="C30" s="145"/>
      <c r="D30" s="145"/>
      <c r="E30" s="145"/>
      <c r="F30" s="145"/>
      <c r="G30" s="147"/>
      <c r="H30" s="148"/>
      <c r="I30" s="148"/>
      <c r="J30" s="149"/>
      <c r="K30" s="150"/>
      <c r="L30" s="151"/>
      <c r="M30" s="151"/>
      <c r="N30" s="151"/>
      <c r="O30" s="152"/>
      <c r="P30" s="153"/>
      <c r="Q30" s="148"/>
      <c r="R30" s="148"/>
      <c r="S30" s="191"/>
      <c r="T30" s="191"/>
      <c r="U30" s="151"/>
      <c r="V30" s="151"/>
      <c r="W30" s="151"/>
      <c r="X30" s="169"/>
      <c r="Y30" s="153"/>
      <c r="Z30" s="148"/>
      <c r="AA30" s="148"/>
      <c r="AB30" s="149"/>
      <c r="AC30" s="150"/>
      <c r="AD30" s="151"/>
      <c r="AE30" s="151"/>
      <c r="AF30" s="151"/>
      <c r="AG30" s="169"/>
    </row>
    <row r="31" spans="1:33" ht="15.75" customHeight="1">
      <c r="A31" s="189"/>
      <c r="B31" s="219"/>
      <c r="C31" s="145"/>
      <c r="D31" s="145"/>
      <c r="E31" s="145"/>
      <c r="F31" s="145"/>
      <c r="G31" s="147"/>
      <c r="H31" s="148"/>
      <c r="I31" s="148"/>
      <c r="J31" s="149"/>
      <c r="K31" s="150"/>
      <c r="L31" s="151"/>
      <c r="M31" s="151"/>
      <c r="N31" s="151"/>
      <c r="O31" s="152"/>
      <c r="P31" s="153"/>
      <c r="Q31" s="148"/>
      <c r="R31" s="148"/>
      <c r="S31" s="171"/>
      <c r="T31" s="171"/>
      <c r="U31" s="151"/>
      <c r="V31" s="151"/>
      <c r="W31" s="151"/>
      <c r="X31" s="169"/>
      <c r="Y31" s="153"/>
      <c r="Z31" s="148"/>
      <c r="AA31" s="148"/>
      <c r="AB31" s="149"/>
      <c r="AC31" s="150"/>
      <c r="AD31" s="151"/>
      <c r="AE31" s="151"/>
      <c r="AF31" s="151"/>
      <c r="AG31" s="169"/>
    </row>
    <row r="32" spans="1:33" ht="15.75" customHeight="1">
      <c r="A32" s="189"/>
      <c r="B32" s="219"/>
      <c r="C32" s="145"/>
      <c r="D32" s="145"/>
      <c r="E32" s="145"/>
      <c r="F32" s="145"/>
      <c r="G32" s="147"/>
      <c r="H32" s="148"/>
      <c r="I32" s="148"/>
      <c r="J32" s="149"/>
      <c r="K32" s="150"/>
      <c r="L32" s="151"/>
      <c r="M32" s="151"/>
      <c r="N32" s="151"/>
      <c r="O32" s="152"/>
      <c r="P32" s="153"/>
      <c r="Q32" s="148"/>
      <c r="R32" s="148"/>
      <c r="S32" s="191"/>
      <c r="T32" s="191"/>
      <c r="U32" s="151"/>
      <c r="V32" s="151"/>
      <c r="W32" s="151"/>
      <c r="X32" s="169"/>
      <c r="Y32" s="153"/>
      <c r="Z32" s="148"/>
      <c r="AA32" s="148"/>
      <c r="AB32" s="149"/>
      <c r="AC32" s="150"/>
      <c r="AD32" s="151"/>
      <c r="AE32" s="151"/>
      <c r="AF32" s="151"/>
      <c r="AG32" s="169"/>
    </row>
    <row r="33" spans="1:33" ht="15.75" customHeight="1" thickBot="1">
      <c r="A33" s="189"/>
      <c r="B33" s="220"/>
      <c r="C33" s="154"/>
      <c r="D33" s="154"/>
      <c r="E33" s="154"/>
      <c r="F33" s="154"/>
      <c r="G33" s="214"/>
      <c r="H33" s="215"/>
      <c r="I33" s="215"/>
      <c r="J33" s="158"/>
      <c r="K33" s="159"/>
      <c r="L33" s="216"/>
      <c r="M33" s="216"/>
      <c r="N33" s="216"/>
      <c r="O33" s="217"/>
      <c r="P33" s="162"/>
      <c r="Q33" s="157"/>
      <c r="R33" s="157"/>
      <c r="S33" s="171"/>
      <c r="T33" s="171"/>
      <c r="U33" s="160"/>
      <c r="V33" s="160"/>
      <c r="W33" s="160"/>
      <c r="X33" s="170"/>
      <c r="Y33" s="162"/>
      <c r="Z33" s="157"/>
      <c r="AA33" s="157"/>
      <c r="AB33" s="158"/>
      <c r="AC33" s="159"/>
      <c r="AD33" s="160"/>
      <c r="AE33" s="160"/>
      <c r="AF33" s="160"/>
      <c r="AG33" s="170"/>
    </row>
    <row r="34" spans="1:33" ht="15.75" customHeight="1" thickTop="1">
      <c r="A34" s="189"/>
      <c r="B34" s="135" t="s">
        <v>109</v>
      </c>
      <c r="C34" s="135"/>
      <c r="D34" s="135"/>
      <c r="E34" s="135"/>
      <c r="F34" s="282"/>
      <c r="G34" s="499">
        <f>SUM(G8:I33)</f>
        <v>0</v>
      </c>
      <c r="H34" s="500"/>
      <c r="I34" s="500"/>
      <c r="J34" s="501" t="s">
        <v>6</v>
      </c>
      <c r="K34" s="502"/>
      <c r="L34" s="503" t="s">
        <v>6</v>
      </c>
      <c r="M34" s="503"/>
      <c r="N34" s="503"/>
      <c r="O34" s="504"/>
      <c r="P34" s="499">
        <f>SUM(P8:R33)</f>
        <v>0</v>
      </c>
      <c r="Q34" s="500"/>
      <c r="R34" s="500"/>
      <c r="S34" s="503" t="s">
        <v>6</v>
      </c>
      <c r="T34" s="503"/>
      <c r="U34" s="503" t="s">
        <v>6</v>
      </c>
      <c r="V34" s="503"/>
      <c r="W34" s="503"/>
      <c r="X34" s="505"/>
      <c r="Y34" s="506">
        <f>SUM(Y8:AA33)</f>
        <v>0</v>
      </c>
      <c r="Z34" s="500"/>
      <c r="AA34" s="500"/>
      <c r="AB34" s="501" t="s">
        <v>6</v>
      </c>
      <c r="AC34" s="502"/>
      <c r="AD34" s="503" t="s">
        <v>6</v>
      </c>
      <c r="AE34" s="503"/>
      <c r="AF34" s="503"/>
      <c r="AG34" s="505"/>
    </row>
    <row r="35" spans="1:33" ht="15.75" customHeight="1">
      <c r="A35" s="190"/>
      <c r="B35" s="205"/>
      <c r="C35" s="205"/>
      <c r="D35" s="205"/>
      <c r="E35" s="205"/>
      <c r="F35" s="284"/>
      <c r="G35" s="507"/>
      <c r="H35" s="508"/>
      <c r="I35" s="508"/>
      <c r="J35" s="509"/>
      <c r="K35" s="510"/>
      <c r="L35" s="511"/>
      <c r="M35" s="511"/>
      <c r="N35" s="511"/>
      <c r="O35" s="512"/>
      <c r="P35" s="507"/>
      <c r="Q35" s="508"/>
      <c r="R35" s="508"/>
      <c r="S35" s="511"/>
      <c r="T35" s="511"/>
      <c r="U35" s="511"/>
      <c r="V35" s="511"/>
      <c r="W35" s="511"/>
      <c r="X35" s="513"/>
      <c r="Y35" s="514"/>
      <c r="Z35" s="508"/>
      <c r="AA35" s="508"/>
      <c r="AB35" s="509"/>
      <c r="AC35" s="510"/>
      <c r="AD35" s="511"/>
      <c r="AE35" s="511"/>
      <c r="AF35" s="511"/>
      <c r="AG35" s="513"/>
    </row>
    <row r="36" spans="1:33" ht="15.75" customHeight="1">
      <c r="A36" s="132" t="s">
        <v>76</v>
      </c>
      <c r="B36" s="182" t="s">
        <v>86</v>
      </c>
      <c r="C36" s="183"/>
      <c r="D36" s="183"/>
      <c r="E36" s="183"/>
      <c r="F36" s="183"/>
      <c r="G36" s="185"/>
      <c r="H36" s="174"/>
      <c r="I36" s="174"/>
      <c r="J36" s="175"/>
      <c r="K36" s="176"/>
      <c r="L36" s="177"/>
      <c r="M36" s="177"/>
      <c r="N36" s="177"/>
      <c r="O36" s="186"/>
      <c r="P36" s="173"/>
      <c r="Q36" s="174"/>
      <c r="R36" s="174"/>
      <c r="S36" s="187"/>
      <c r="T36" s="187"/>
      <c r="U36" s="177"/>
      <c r="V36" s="177"/>
      <c r="W36" s="177"/>
      <c r="X36" s="178"/>
      <c r="Y36" s="173"/>
      <c r="Z36" s="174"/>
      <c r="AA36" s="174"/>
      <c r="AB36" s="175"/>
      <c r="AC36" s="176"/>
      <c r="AD36" s="177"/>
      <c r="AE36" s="177"/>
      <c r="AF36" s="177"/>
      <c r="AG36" s="178"/>
    </row>
    <row r="37" spans="1:33" ht="15.75" customHeight="1">
      <c r="A37" s="133"/>
      <c r="B37" s="179"/>
      <c r="C37" s="180"/>
      <c r="D37" s="180"/>
      <c r="E37" s="180"/>
      <c r="F37" s="180"/>
      <c r="G37" s="147"/>
      <c r="H37" s="148"/>
      <c r="I37" s="148"/>
      <c r="J37" s="149"/>
      <c r="K37" s="150"/>
      <c r="L37" s="151"/>
      <c r="M37" s="151"/>
      <c r="N37" s="151"/>
      <c r="O37" s="152"/>
      <c r="P37" s="153"/>
      <c r="Q37" s="148"/>
      <c r="R37" s="148"/>
      <c r="S37" s="171"/>
      <c r="T37" s="171"/>
      <c r="U37" s="151"/>
      <c r="V37" s="151"/>
      <c r="W37" s="151"/>
      <c r="X37" s="169"/>
      <c r="Y37" s="153"/>
      <c r="Z37" s="148"/>
      <c r="AA37" s="148"/>
      <c r="AB37" s="149"/>
      <c r="AC37" s="150"/>
      <c r="AD37" s="151"/>
      <c r="AE37" s="151"/>
      <c r="AF37" s="151"/>
      <c r="AG37" s="169"/>
    </row>
    <row r="38" spans="1:33" ht="15.75" customHeight="1">
      <c r="A38" s="133"/>
      <c r="B38" s="179" t="s">
        <v>87</v>
      </c>
      <c r="C38" s="180"/>
      <c r="D38" s="180"/>
      <c r="E38" s="180"/>
      <c r="F38" s="180"/>
      <c r="G38" s="147"/>
      <c r="H38" s="148"/>
      <c r="I38" s="148"/>
      <c r="J38" s="149"/>
      <c r="K38" s="150"/>
      <c r="L38" s="151"/>
      <c r="M38" s="151"/>
      <c r="N38" s="151"/>
      <c r="O38" s="152"/>
      <c r="P38" s="153"/>
      <c r="Q38" s="148"/>
      <c r="R38" s="148"/>
      <c r="S38" s="171"/>
      <c r="T38" s="171"/>
      <c r="U38" s="151"/>
      <c r="V38" s="151"/>
      <c r="W38" s="151"/>
      <c r="X38" s="169"/>
      <c r="Y38" s="153"/>
      <c r="Z38" s="148"/>
      <c r="AA38" s="148"/>
      <c r="AB38" s="149"/>
      <c r="AC38" s="150"/>
      <c r="AD38" s="151"/>
      <c r="AE38" s="151"/>
      <c r="AF38" s="151"/>
      <c r="AG38" s="169"/>
    </row>
    <row r="39" spans="1:33" ht="15.75" customHeight="1">
      <c r="A39" s="133"/>
      <c r="B39" s="179"/>
      <c r="C39" s="180"/>
      <c r="D39" s="180"/>
      <c r="E39" s="180"/>
      <c r="F39" s="180"/>
      <c r="G39" s="147"/>
      <c r="H39" s="148"/>
      <c r="I39" s="148"/>
      <c r="J39" s="149"/>
      <c r="K39" s="150"/>
      <c r="L39" s="151"/>
      <c r="M39" s="151"/>
      <c r="N39" s="151"/>
      <c r="O39" s="152"/>
      <c r="P39" s="153"/>
      <c r="Q39" s="148"/>
      <c r="R39" s="148"/>
      <c r="S39" s="171"/>
      <c r="T39" s="171"/>
      <c r="U39" s="151"/>
      <c r="V39" s="151"/>
      <c r="W39" s="151"/>
      <c r="X39" s="169"/>
      <c r="Y39" s="153"/>
      <c r="Z39" s="148"/>
      <c r="AA39" s="148"/>
      <c r="AB39" s="149"/>
      <c r="AC39" s="150"/>
      <c r="AD39" s="151"/>
      <c r="AE39" s="151"/>
      <c r="AF39" s="151"/>
      <c r="AG39" s="169"/>
    </row>
    <row r="40" spans="1:33" ht="15.75" customHeight="1">
      <c r="A40" s="133"/>
      <c r="B40" s="179" t="s">
        <v>88</v>
      </c>
      <c r="C40" s="180"/>
      <c r="D40" s="180"/>
      <c r="E40" s="180"/>
      <c r="F40" s="180"/>
      <c r="G40" s="147"/>
      <c r="H40" s="148"/>
      <c r="I40" s="148"/>
      <c r="J40" s="149"/>
      <c r="K40" s="150"/>
      <c r="L40" s="151"/>
      <c r="M40" s="151"/>
      <c r="N40" s="151"/>
      <c r="O40" s="152"/>
      <c r="P40" s="153"/>
      <c r="Q40" s="148"/>
      <c r="R40" s="148"/>
      <c r="S40" s="171"/>
      <c r="T40" s="171"/>
      <c r="U40" s="151"/>
      <c r="V40" s="151"/>
      <c r="W40" s="151"/>
      <c r="X40" s="169"/>
      <c r="Y40" s="153"/>
      <c r="Z40" s="148"/>
      <c r="AA40" s="148"/>
      <c r="AB40" s="149"/>
      <c r="AC40" s="150"/>
      <c r="AD40" s="151"/>
      <c r="AE40" s="151"/>
      <c r="AF40" s="151"/>
      <c r="AG40" s="169"/>
    </row>
    <row r="41" spans="1:33" ht="15.75" customHeight="1">
      <c r="A41" s="133"/>
      <c r="B41" s="179"/>
      <c r="C41" s="180"/>
      <c r="D41" s="180"/>
      <c r="E41" s="180"/>
      <c r="F41" s="180"/>
      <c r="G41" s="147"/>
      <c r="H41" s="148"/>
      <c r="I41" s="148"/>
      <c r="J41" s="149"/>
      <c r="K41" s="150"/>
      <c r="L41" s="151"/>
      <c r="M41" s="151"/>
      <c r="N41" s="151"/>
      <c r="O41" s="152"/>
      <c r="P41" s="153"/>
      <c r="Q41" s="148"/>
      <c r="R41" s="148"/>
      <c r="S41" s="171"/>
      <c r="T41" s="171"/>
      <c r="U41" s="151"/>
      <c r="V41" s="151"/>
      <c r="W41" s="151"/>
      <c r="X41" s="169"/>
      <c r="Y41" s="153"/>
      <c r="Z41" s="148"/>
      <c r="AA41" s="148"/>
      <c r="AB41" s="149"/>
      <c r="AC41" s="150"/>
      <c r="AD41" s="151"/>
      <c r="AE41" s="151"/>
      <c r="AF41" s="151"/>
      <c r="AG41" s="169"/>
    </row>
    <row r="42" spans="1:33" ht="15.75" customHeight="1">
      <c r="A42" s="133"/>
      <c r="B42" s="143" t="s">
        <v>79</v>
      </c>
      <c r="C42" s="145"/>
      <c r="D42" s="145"/>
      <c r="E42" s="145"/>
      <c r="F42" s="145"/>
      <c r="G42" s="147"/>
      <c r="H42" s="148"/>
      <c r="I42" s="148"/>
      <c r="J42" s="149"/>
      <c r="K42" s="150"/>
      <c r="L42" s="151"/>
      <c r="M42" s="151"/>
      <c r="N42" s="151"/>
      <c r="O42" s="152"/>
      <c r="P42" s="153"/>
      <c r="Q42" s="148"/>
      <c r="R42" s="148"/>
      <c r="S42" s="171"/>
      <c r="T42" s="171"/>
      <c r="U42" s="151"/>
      <c r="V42" s="151"/>
      <c r="W42" s="151"/>
      <c r="X42" s="169"/>
      <c r="Y42" s="153"/>
      <c r="Z42" s="148"/>
      <c r="AA42" s="148"/>
      <c r="AB42" s="149"/>
      <c r="AC42" s="150"/>
      <c r="AD42" s="151"/>
      <c r="AE42" s="151"/>
      <c r="AF42" s="151"/>
      <c r="AG42" s="169"/>
    </row>
    <row r="43" spans="1:33" ht="15.75" customHeight="1">
      <c r="A43" s="133"/>
      <c r="B43" s="143"/>
      <c r="C43" s="145"/>
      <c r="D43" s="145"/>
      <c r="E43" s="145"/>
      <c r="F43" s="145"/>
      <c r="G43" s="147"/>
      <c r="H43" s="148"/>
      <c r="I43" s="148"/>
      <c r="J43" s="149"/>
      <c r="K43" s="150"/>
      <c r="L43" s="151"/>
      <c r="M43" s="151"/>
      <c r="N43" s="151"/>
      <c r="O43" s="152"/>
      <c r="P43" s="153"/>
      <c r="Q43" s="148"/>
      <c r="R43" s="148"/>
      <c r="S43" s="171"/>
      <c r="T43" s="171"/>
      <c r="U43" s="151"/>
      <c r="V43" s="151"/>
      <c r="W43" s="151"/>
      <c r="X43" s="169"/>
      <c r="Y43" s="153"/>
      <c r="Z43" s="148"/>
      <c r="AA43" s="148"/>
      <c r="AB43" s="149"/>
      <c r="AC43" s="150"/>
      <c r="AD43" s="151"/>
      <c r="AE43" s="151"/>
      <c r="AF43" s="151"/>
      <c r="AG43" s="169"/>
    </row>
    <row r="44" spans="1:33" ht="15.75" customHeight="1">
      <c r="A44" s="133"/>
      <c r="B44" s="143"/>
      <c r="C44" s="145"/>
      <c r="D44" s="145"/>
      <c r="E44" s="145"/>
      <c r="F44" s="145"/>
      <c r="G44" s="147"/>
      <c r="H44" s="148"/>
      <c r="I44" s="148"/>
      <c r="J44" s="149"/>
      <c r="K44" s="150"/>
      <c r="L44" s="151"/>
      <c r="M44" s="151"/>
      <c r="N44" s="151"/>
      <c r="O44" s="152"/>
      <c r="P44" s="153"/>
      <c r="Q44" s="148"/>
      <c r="R44" s="148"/>
      <c r="S44" s="171"/>
      <c r="T44" s="171"/>
      <c r="U44" s="151"/>
      <c r="V44" s="151"/>
      <c r="W44" s="151"/>
      <c r="X44" s="169"/>
      <c r="Y44" s="153"/>
      <c r="Z44" s="148"/>
      <c r="AA44" s="148"/>
      <c r="AB44" s="149"/>
      <c r="AC44" s="150"/>
      <c r="AD44" s="151"/>
      <c r="AE44" s="151"/>
      <c r="AF44" s="151"/>
      <c r="AG44" s="169"/>
    </row>
    <row r="45" spans="1:33" ht="15.75" customHeight="1" thickBot="1">
      <c r="A45" s="133"/>
      <c r="B45" s="144"/>
      <c r="C45" s="154"/>
      <c r="D45" s="154"/>
      <c r="E45" s="154"/>
      <c r="F45" s="154"/>
      <c r="G45" s="156"/>
      <c r="H45" s="157"/>
      <c r="I45" s="157"/>
      <c r="J45" s="158"/>
      <c r="K45" s="159"/>
      <c r="L45" s="160"/>
      <c r="M45" s="160"/>
      <c r="N45" s="160"/>
      <c r="O45" s="161"/>
      <c r="P45" s="162"/>
      <c r="Q45" s="157"/>
      <c r="R45" s="157"/>
      <c r="S45" s="172"/>
      <c r="T45" s="172"/>
      <c r="U45" s="160"/>
      <c r="V45" s="160"/>
      <c r="W45" s="160"/>
      <c r="X45" s="170"/>
      <c r="Y45" s="162"/>
      <c r="Z45" s="157"/>
      <c r="AA45" s="157"/>
      <c r="AB45" s="158"/>
      <c r="AC45" s="159"/>
      <c r="AD45" s="160"/>
      <c r="AE45" s="160"/>
      <c r="AF45" s="160"/>
      <c r="AG45" s="170"/>
    </row>
    <row r="46" spans="1:33" ht="15.75" customHeight="1" thickTop="1">
      <c r="A46" s="133"/>
      <c r="B46" s="135" t="s">
        <v>110</v>
      </c>
      <c r="C46" s="135"/>
      <c r="D46" s="135"/>
      <c r="E46" s="135"/>
      <c r="F46" s="282"/>
      <c r="G46" s="122">
        <f>SUM(G36:I45)</f>
        <v>0</v>
      </c>
      <c r="H46" s="123"/>
      <c r="I46" s="123"/>
      <c r="J46" s="126" t="s">
        <v>6</v>
      </c>
      <c r="K46" s="127"/>
      <c r="L46" s="117" t="s">
        <v>6</v>
      </c>
      <c r="M46" s="117"/>
      <c r="N46" s="117"/>
      <c r="O46" s="130"/>
      <c r="P46" s="122">
        <f>SUM(P36:R45)</f>
        <v>0</v>
      </c>
      <c r="Q46" s="123"/>
      <c r="R46" s="123"/>
      <c r="S46" s="117" t="s">
        <v>6</v>
      </c>
      <c r="T46" s="117"/>
      <c r="U46" s="117" t="s">
        <v>6</v>
      </c>
      <c r="V46" s="117"/>
      <c r="W46" s="117"/>
      <c r="X46" s="163"/>
      <c r="Y46" s="165">
        <f>SUM(Y36:AA45)</f>
        <v>0</v>
      </c>
      <c r="Z46" s="123"/>
      <c r="AA46" s="123"/>
      <c r="AB46" s="126" t="s">
        <v>6</v>
      </c>
      <c r="AC46" s="127"/>
      <c r="AD46" s="117" t="s">
        <v>6</v>
      </c>
      <c r="AE46" s="117"/>
      <c r="AF46" s="117"/>
      <c r="AG46" s="163"/>
    </row>
    <row r="47" spans="1:33" ht="15.75" customHeight="1" thickBot="1">
      <c r="A47" s="134"/>
      <c r="B47" s="136"/>
      <c r="C47" s="136"/>
      <c r="D47" s="136"/>
      <c r="E47" s="136"/>
      <c r="F47" s="283"/>
      <c r="G47" s="137"/>
      <c r="H47" s="138"/>
      <c r="I47" s="138"/>
      <c r="J47" s="139"/>
      <c r="K47" s="140"/>
      <c r="L47" s="141"/>
      <c r="M47" s="141"/>
      <c r="N47" s="141"/>
      <c r="O47" s="142"/>
      <c r="P47" s="137"/>
      <c r="Q47" s="138"/>
      <c r="R47" s="138"/>
      <c r="S47" s="141"/>
      <c r="T47" s="141"/>
      <c r="U47" s="141"/>
      <c r="V47" s="141"/>
      <c r="W47" s="141"/>
      <c r="X47" s="167"/>
      <c r="Y47" s="168"/>
      <c r="Z47" s="138"/>
      <c r="AA47" s="138"/>
      <c r="AB47" s="139"/>
      <c r="AC47" s="140"/>
      <c r="AD47" s="141"/>
      <c r="AE47" s="141"/>
      <c r="AF47" s="141"/>
      <c r="AG47" s="167"/>
    </row>
    <row r="48" spans="1:33" ht="15.75" customHeight="1" thickTop="1">
      <c r="A48" s="116" t="s">
        <v>111</v>
      </c>
      <c r="B48" s="117"/>
      <c r="C48" s="117"/>
      <c r="D48" s="117"/>
      <c r="E48" s="117"/>
      <c r="F48" s="117"/>
      <c r="G48" s="122">
        <f>G34+G46</f>
        <v>0</v>
      </c>
      <c r="H48" s="123"/>
      <c r="I48" s="123"/>
      <c r="J48" s="126" t="s">
        <v>6</v>
      </c>
      <c r="K48" s="127"/>
      <c r="L48" s="117" t="s">
        <v>6</v>
      </c>
      <c r="M48" s="117"/>
      <c r="N48" s="117"/>
      <c r="O48" s="130"/>
      <c r="P48" s="122">
        <f>P34+P46</f>
        <v>0</v>
      </c>
      <c r="Q48" s="123"/>
      <c r="R48" s="123"/>
      <c r="S48" s="117" t="s">
        <v>6</v>
      </c>
      <c r="T48" s="117"/>
      <c r="U48" s="117" t="s">
        <v>6</v>
      </c>
      <c r="V48" s="117"/>
      <c r="W48" s="117"/>
      <c r="X48" s="163"/>
      <c r="Y48" s="165">
        <f>Y34+Y46</f>
        <v>0</v>
      </c>
      <c r="Z48" s="123"/>
      <c r="AA48" s="123"/>
      <c r="AB48" s="126" t="s">
        <v>6</v>
      </c>
      <c r="AC48" s="127"/>
      <c r="AD48" s="117" t="s">
        <v>6</v>
      </c>
      <c r="AE48" s="117"/>
      <c r="AF48" s="117"/>
      <c r="AG48" s="163"/>
    </row>
    <row r="49" spans="1:33" ht="15.75" customHeight="1" thickBot="1">
      <c r="A49" s="119"/>
      <c r="B49" s="120"/>
      <c r="C49" s="120"/>
      <c r="D49" s="120"/>
      <c r="E49" s="120"/>
      <c r="F49" s="120"/>
      <c r="G49" s="124"/>
      <c r="H49" s="125"/>
      <c r="I49" s="125"/>
      <c r="J49" s="128"/>
      <c r="K49" s="129"/>
      <c r="L49" s="120"/>
      <c r="M49" s="120"/>
      <c r="N49" s="120"/>
      <c r="O49" s="131"/>
      <c r="P49" s="124"/>
      <c r="Q49" s="125"/>
      <c r="R49" s="125"/>
      <c r="S49" s="120"/>
      <c r="T49" s="120"/>
      <c r="U49" s="120"/>
      <c r="V49" s="120"/>
      <c r="W49" s="120"/>
      <c r="X49" s="164"/>
      <c r="Y49" s="166"/>
      <c r="Z49" s="125"/>
      <c r="AA49" s="125"/>
      <c r="AB49" s="128"/>
      <c r="AC49" s="129"/>
      <c r="AD49" s="120"/>
      <c r="AE49" s="120"/>
      <c r="AF49" s="120"/>
      <c r="AG49" s="164"/>
    </row>
    <row r="50" spans="1:33" ht="15.75" customHeight="1">
      <c r="A50" s="9" t="s">
        <v>137</v>
      </c>
    </row>
    <row r="51" spans="1:33" ht="15.75" customHeight="1">
      <c r="A51" s="9" t="s">
        <v>152</v>
      </c>
    </row>
  </sheetData>
  <sheetProtection algorithmName="SHA-512" hashValue="tmW5mOKvAdVlP403sSX9kFvNrYKVYvDX1Krb4qgVT0WNmDLBbrNQ0DsrN1353YREcTSNdN8q2DetuHcwWRrlmw==" saltValue="QPaSrlY+k63QCgHhQ2cEdA==" spinCount="100000" sheet="1" objects="1" scenarios="1"/>
  <mergeCells count="229">
    <mergeCell ref="A3:AG3"/>
    <mergeCell ref="A4:F7"/>
    <mergeCell ref="G4:X4"/>
    <mergeCell ref="Y4:AG4"/>
    <mergeCell ref="G5:O5"/>
    <mergeCell ref="P5:X5"/>
    <mergeCell ref="Y5:AG5"/>
    <mergeCell ref="G6:I7"/>
    <mergeCell ref="AD10:AG11"/>
    <mergeCell ref="S8:T9"/>
    <mergeCell ref="U8:X9"/>
    <mergeCell ref="Y8:AA9"/>
    <mergeCell ref="AD8:AG9"/>
    <mergeCell ref="L6:O7"/>
    <mergeCell ref="P6:R7"/>
    <mergeCell ref="S6:T7"/>
    <mergeCell ref="U6:X7"/>
    <mergeCell ref="Y6:AA7"/>
    <mergeCell ref="AD6:AG7"/>
    <mergeCell ref="P8:R9"/>
    <mergeCell ref="C10:F11"/>
    <mergeCell ref="G10:I11"/>
    <mergeCell ref="L10:O11"/>
    <mergeCell ref="J6:K7"/>
    <mergeCell ref="C16:F17"/>
    <mergeCell ref="G16:I17"/>
    <mergeCell ref="L16:O17"/>
    <mergeCell ref="P16:R17"/>
    <mergeCell ref="S16:T17"/>
    <mergeCell ref="U16:X17"/>
    <mergeCell ref="Y16:AA17"/>
    <mergeCell ref="AD16:AG17"/>
    <mergeCell ref="AD12:AG13"/>
    <mergeCell ref="C14:F15"/>
    <mergeCell ref="G14:I15"/>
    <mergeCell ref="L14:O15"/>
    <mergeCell ref="P14:R15"/>
    <mergeCell ref="S14:T15"/>
    <mergeCell ref="U14:X15"/>
    <mergeCell ref="C12:F13"/>
    <mergeCell ref="P12:R13"/>
    <mergeCell ref="S12:T13"/>
    <mergeCell ref="U12:X13"/>
    <mergeCell ref="Y14:AA15"/>
    <mergeCell ref="AD14:AG15"/>
    <mergeCell ref="AD20:AG21"/>
    <mergeCell ref="C18:F19"/>
    <mergeCell ref="G18:I19"/>
    <mergeCell ref="L18:O19"/>
    <mergeCell ref="P18:R19"/>
    <mergeCell ref="S18:T19"/>
    <mergeCell ref="U18:X19"/>
    <mergeCell ref="Y18:AA19"/>
    <mergeCell ref="AD18:AG19"/>
    <mergeCell ref="AD24:AG25"/>
    <mergeCell ref="B26:B33"/>
    <mergeCell ref="B24:F25"/>
    <mergeCell ref="AD32:AG33"/>
    <mergeCell ref="C30:F31"/>
    <mergeCell ref="G30:I31"/>
    <mergeCell ref="L30:O31"/>
    <mergeCell ref="P30:R31"/>
    <mergeCell ref="C22:F23"/>
    <mergeCell ref="G22:I23"/>
    <mergeCell ref="J22:K23"/>
    <mergeCell ref="P22:R23"/>
    <mergeCell ref="S22:T23"/>
    <mergeCell ref="U22:X23"/>
    <mergeCell ref="Y22:AA23"/>
    <mergeCell ref="AD22:AG23"/>
    <mergeCell ref="U26:X27"/>
    <mergeCell ref="Y26:AA27"/>
    <mergeCell ref="AD26:AG27"/>
    <mergeCell ref="C28:F29"/>
    <mergeCell ref="G28:I29"/>
    <mergeCell ref="L28:O29"/>
    <mergeCell ref="P28:R29"/>
    <mergeCell ref="S28:T29"/>
    <mergeCell ref="A8:A35"/>
    <mergeCell ref="B34:F35"/>
    <mergeCell ref="S36:T37"/>
    <mergeCell ref="U36:X37"/>
    <mergeCell ref="A36:A47"/>
    <mergeCell ref="C32:F33"/>
    <mergeCell ref="G32:I33"/>
    <mergeCell ref="L32:O33"/>
    <mergeCell ref="P32:R33"/>
    <mergeCell ref="S32:T33"/>
    <mergeCell ref="U32:X33"/>
    <mergeCell ref="G24:I25"/>
    <mergeCell ref="L24:O25"/>
    <mergeCell ref="P24:R25"/>
    <mergeCell ref="S24:T25"/>
    <mergeCell ref="U24:X25"/>
    <mergeCell ref="B8:B23"/>
    <mergeCell ref="C8:F9"/>
    <mergeCell ref="G8:I9"/>
    <mergeCell ref="L8:O9"/>
    <mergeCell ref="U28:X29"/>
    <mergeCell ref="C20:F21"/>
    <mergeCell ref="G20:I21"/>
    <mergeCell ref="L20:O21"/>
    <mergeCell ref="C26:F27"/>
    <mergeCell ref="AD36:AG37"/>
    <mergeCell ref="U34:X35"/>
    <mergeCell ref="Y34:AA35"/>
    <mergeCell ref="AD34:AG35"/>
    <mergeCell ref="B36:F37"/>
    <mergeCell ref="G36:I37"/>
    <mergeCell ref="L36:O37"/>
    <mergeCell ref="P36:R37"/>
    <mergeCell ref="G34:I35"/>
    <mergeCell ref="L34:O35"/>
    <mergeCell ref="P34:R35"/>
    <mergeCell ref="S34:T35"/>
    <mergeCell ref="J34:K35"/>
    <mergeCell ref="AB34:AC35"/>
    <mergeCell ref="J36:K37"/>
    <mergeCell ref="AB36:AC37"/>
    <mergeCell ref="J30:K31"/>
    <mergeCell ref="J32:K33"/>
    <mergeCell ref="AD28:AG29"/>
    <mergeCell ref="AD30:AG31"/>
    <mergeCell ref="Y28:AA29"/>
    <mergeCell ref="AD38:AG39"/>
    <mergeCell ref="B40:F41"/>
    <mergeCell ref="G40:I41"/>
    <mergeCell ref="L40:O41"/>
    <mergeCell ref="P40:R41"/>
    <mergeCell ref="S40:T41"/>
    <mergeCell ref="U40:X41"/>
    <mergeCell ref="B38:F39"/>
    <mergeCell ref="G38:I39"/>
    <mergeCell ref="L38:O39"/>
    <mergeCell ref="P38:R39"/>
    <mergeCell ref="S38:T39"/>
    <mergeCell ref="U38:X39"/>
    <mergeCell ref="Y40:AA41"/>
    <mergeCell ref="AD40:AG41"/>
    <mergeCell ref="J38:K39"/>
    <mergeCell ref="J40:K41"/>
    <mergeCell ref="AB38:AC39"/>
    <mergeCell ref="AB40:AC41"/>
    <mergeCell ref="C44:F45"/>
    <mergeCell ref="B46:F47"/>
    <mergeCell ref="G46:I47"/>
    <mergeCell ref="L46:O47"/>
    <mergeCell ref="P46:R47"/>
    <mergeCell ref="S46:T47"/>
    <mergeCell ref="U42:X43"/>
    <mergeCell ref="Y42:AA43"/>
    <mergeCell ref="AD42:AG43"/>
    <mergeCell ref="G44:I45"/>
    <mergeCell ref="L44:O45"/>
    <mergeCell ref="P44:R45"/>
    <mergeCell ref="S44:T45"/>
    <mergeCell ref="U44:X45"/>
    <mergeCell ref="Y44:AA45"/>
    <mergeCell ref="AD44:AG45"/>
    <mergeCell ref="B42:B45"/>
    <mergeCell ref="C42:F43"/>
    <mergeCell ref="G42:I43"/>
    <mergeCell ref="AD46:AG47"/>
    <mergeCell ref="J42:K43"/>
    <mergeCell ref="J44:K45"/>
    <mergeCell ref="AB42:AC43"/>
    <mergeCell ref="AB44:AC45"/>
    <mergeCell ref="A48:F49"/>
    <mergeCell ref="G48:I49"/>
    <mergeCell ref="L48:O49"/>
    <mergeCell ref="P48:R49"/>
    <mergeCell ref="S48:T49"/>
    <mergeCell ref="U48:X49"/>
    <mergeCell ref="Y48:AA49"/>
    <mergeCell ref="AD48:AG49"/>
    <mergeCell ref="J46:K47"/>
    <mergeCell ref="AB46:AC47"/>
    <mergeCell ref="J48:K49"/>
    <mergeCell ref="AB48:AC49"/>
    <mergeCell ref="J8:K9"/>
    <mergeCell ref="J10:K11"/>
    <mergeCell ref="J14:K15"/>
    <mergeCell ref="J16:K17"/>
    <mergeCell ref="J18:K19"/>
    <mergeCell ref="J20:K21"/>
    <mergeCell ref="U46:X47"/>
    <mergeCell ref="Y46:AA47"/>
    <mergeCell ref="L42:O43"/>
    <mergeCell ref="P42:R43"/>
    <mergeCell ref="S42:T43"/>
    <mergeCell ref="Y38:AA39"/>
    <mergeCell ref="Y36:AA37"/>
    <mergeCell ref="Y32:AA33"/>
    <mergeCell ref="Y24:AA25"/>
    <mergeCell ref="P10:R11"/>
    <mergeCell ref="S10:T11"/>
    <mergeCell ref="U10:X11"/>
    <mergeCell ref="Y12:AA13"/>
    <mergeCell ref="Y10:AA11"/>
    <mergeCell ref="J24:K25"/>
    <mergeCell ref="J26:K27"/>
    <mergeCell ref="J28:K29"/>
    <mergeCell ref="P20:R21"/>
    <mergeCell ref="AB8:AC9"/>
    <mergeCell ref="AB10:AC11"/>
    <mergeCell ref="AB12:AC13"/>
    <mergeCell ref="AB14:AC15"/>
    <mergeCell ref="AB16:AC17"/>
    <mergeCell ref="AB18:AC19"/>
    <mergeCell ref="AB20:AC21"/>
    <mergeCell ref="AB22:AC23"/>
    <mergeCell ref="AB6:AC7"/>
    <mergeCell ref="AB24:AC25"/>
    <mergeCell ref="AB26:AC27"/>
    <mergeCell ref="AB28:AC29"/>
    <mergeCell ref="AB30:AC31"/>
    <mergeCell ref="AB32:AC33"/>
    <mergeCell ref="G12:O13"/>
    <mergeCell ref="S30:T31"/>
    <mergeCell ref="U30:X31"/>
    <mergeCell ref="Y30:AA31"/>
    <mergeCell ref="G26:I27"/>
    <mergeCell ref="L26:O27"/>
    <mergeCell ref="P26:R27"/>
    <mergeCell ref="S26:T27"/>
    <mergeCell ref="L22:O23"/>
    <mergeCell ref="S20:T21"/>
    <mergeCell ref="U20:X21"/>
    <mergeCell ref="Y20:AA21"/>
  </mergeCells>
  <phoneticPr fontId="1"/>
  <conditionalFormatting sqref="J8:K11 J14:K33">
    <cfRule type="expression" dxfId="17" priority="16">
      <formula>$J8="可燃Ｃ"</formula>
    </cfRule>
    <cfRule type="expression" dxfId="16" priority="17">
      <formula>$J8="可燃Ｂ"</formula>
    </cfRule>
    <cfRule type="expression" dxfId="15" priority="18">
      <formula>$J8="可燃Ａ"</formula>
    </cfRule>
  </conditionalFormatting>
  <conditionalFormatting sqref="S8:T33">
    <cfRule type="expression" dxfId="14" priority="13">
      <formula>$S8="可燃Ｆ"</formula>
    </cfRule>
    <cfRule type="expression" dxfId="13" priority="14">
      <formula>$S8="可燃Ｅ"</formula>
    </cfRule>
    <cfRule type="expression" dxfId="12" priority="15">
      <formula>$S8="可燃Ｄ"</formula>
    </cfRule>
  </conditionalFormatting>
  <conditionalFormatting sqref="AB8:AC33">
    <cfRule type="expression" dxfId="11" priority="10">
      <formula>$AB8="可燃Ｉ"</formula>
    </cfRule>
    <cfRule type="expression" dxfId="10" priority="11">
      <formula>$AB8="可燃Ｈ"</formula>
    </cfRule>
    <cfRule type="expression" dxfId="9" priority="12">
      <formula>$AB8="可燃Ｇ"</formula>
    </cfRule>
  </conditionalFormatting>
  <conditionalFormatting sqref="J36:K45">
    <cfRule type="expression" dxfId="8" priority="7">
      <formula>$J36="不燃Ｃ"</formula>
    </cfRule>
    <cfRule type="expression" dxfId="7" priority="8">
      <formula>$J36="不燃Ｂ"</formula>
    </cfRule>
    <cfRule type="expression" dxfId="6" priority="9">
      <formula>$J36="不燃Ａ"</formula>
    </cfRule>
  </conditionalFormatting>
  <conditionalFormatting sqref="S36:T45">
    <cfRule type="expression" dxfId="5" priority="4">
      <formula>$S36="不燃Ｆ"</formula>
    </cfRule>
    <cfRule type="expression" dxfId="4" priority="5">
      <formula>$S36="不燃Ｅ"</formula>
    </cfRule>
    <cfRule type="expression" dxfId="3" priority="6">
      <formula>$S36="不燃Ｄ"</formula>
    </cfRule>
  </conditionalFormatting>
  <conditionalFormatting sqref="AB36:AC45">
    <cfRule type="expression" dxfId="2" priority="1">
      <formula>$AB36="不燃Ｉ"</formula>
    </cfRule>
    <cfRule type="expression" dxfId="1" priority="2">
      <formula>$AB36="不燃Ｈ"</formula>
    </cfRule>
    <cfRule type="expression" dxfId="0" priority="3">
      <formula>$AB36="不燃Ｇ"</formula>
    </cfRule>
  </conditionalFormatting>
  <dataValidations count="6">
    <dataValidation type="list" allowBlank="1" showInputMessage="1" showErrorMessage="1" sqref="J36:K45" xr:uid="{43C548CB-11A7-4662-A388-074185CF5B99}">
      <formula1>"不燃Ａ,不燃Ｂ,不燃Ｃ"</formula1>
    </dataValidation>
    <dataValidation type="list" allowBlank="1" showInputMessage="1" showErrorMessage="1" sqref="S8:T33" xr:uid="{2567F12A-9451-409B-82AF-289B316E0F57}">
      <formula1>"可燃Ｄ,可燃Ｅ,可燃Ｆ"</formula1>
    </dataValidation>
    <dataValidation type="list" allowBlank="1" showInputMessage="1" showErrorMessage="1" sqref="S36:T45" xr:uid="{1E6C5897-7362-4F18-8AF0-B7BE658B1AB9}">
      <formula1>"不燃Ｄ,不燃Ｅ,不燃Ｆ"</formula1>
    </dataValidation>
    <dataValidation type="list" allowBlank="1" showInputMessage="1" showErrorMessage="1" sqref="AB8:AC33" xr:uid="{01A6EC8F-F707-4CFD-8249-BC06727E7194}">
      <formula1>"可燃Ｇ,可燃Ｈ,可燃Ｉ"</formula1>
    </dataValidation>
    <dataValidation type="list" allowBlank="1" showInputMessage="1" showErrorMessage="1" sqref="AB36:AC45" xr:uid="{4A5C4323-DFAB-4AE0-9D95-7019C685F8F0}">
      <formula1>"不燃Ｇ,不燃Ｈ,不燃Ｉ"</formula1>
    </dataValidation>
    <dataValidation type="list" allowBlank="1" showInputMessage="1" showErrorMessage="1" sqref="J8:K11 J14:K33" xr:uid="{4E143346-94FD-44D1-9973-2DB72C39211C}">
      <formula1>"可燃Ａ,可燃Ｂ,可燃Ｃ"</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sheetPr>
  <dimension ref="A1:AL52"/>
  <sheetViews>
    <sheetView showGridLines="0" view="pageBreakPreview" zoomScaleNormal="100" zoomScaleSheetLayoutView="100" workbookViewId="0"/>
  </sheetViews>
  <sheetFormatPr defaultColWidth="2.625" defaultRowHeight="15.75" customHeight="1"/>
  <cols>
    <col min="1" max="16384" width="2.625" style="3"/>
  </cols>
  <sheetData>
    <row r="1" spans="1:33" ht="15.75" customHeight="1">
      <c r="A1" s="3" t="s">
        <v>128</v>
      </c>
    </row>
    <row r="2" spans="1:33" ht="15.75" hidden="1" customHeight="1"/>
    <row r="3" spans="1:33" ht="15.75" customHeight="1" thickBot="1">
      <c r="AG3" s="10" t="s">
        <v>90</v>
      </c>
    </row>
    <row r="4" spans="1:33" ht="15.75" customHeight="1" thickBot="1">
      <c r="A4" s="359" t="s">
        <v>89</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1"/>
    </row>
    <row r="5" spans="1:33" ht="15.75" customHeight="1">
      <c r="A5" s="329" t="s">
        <v>98</v>
      </c>
      <c r="B5" s="330"/>
      <c r="C5" s="330"/>
      <c r="D5" s="330"/>
      <c r="E5" s="330"/>
      <c r="F5" s="330"/>
      <c r="G5" s="345" t="s">
        <v>95</v>
      </c>
      <c r="H5" s="346"/>
      <c r="I5" s="346"/>
      <c r="J5" s="346"/>
      <c r="K5" s="346"/>
      <c r="L5" s="346"/>
      <c r="M5" s="346"/>
      <c r="N5" s="346"/>
      <c r="O5" s="347"/>
      <c r="P5" s="348" t="s">
        <v>82</v>
      </c>
      <c r="Q5" s="349"/>
      <c r="R5" s="349"/>
      <c r="S5" s="349"/>
      <c r="T5" s="349"/>
      <c r="U5" s="349"/>
      <c r="V5" s="349"/>
      <c r="W5" s="349"/>
      <c r="X5" s="350"/>
      <c r="Y5" s="338" t="s">
        <v>116</v>
      </c>
      <c r="Z5" s="338"/>
      <c r="AA5" s="338"/>
      <c r="AB5" s="338"/>
      <c r="AC5" s="338"/>
      <c r="AD5" s="338"/>
      <c r="AE5" s="338"/>
      <c r="AF5" s="338"/>
      <c r="AG5" s="339"/>
    </row>
    <row r="6" spans="1:33" ht="15.75" customHeight="1">
      <c r="A6" s="331"/>
      <c r="B6" s="332"/>
      <c r="C6" s="332"/>
      <c r="D6" s="332"/>
      <c r="E6" s="332"/>
      <c r="F6" s="332"/>
      <c r="G6" s="340" t="s">
        <v>91</v>
      </c>
      <c r="H6" s="270"/>
      <c r="I6" s="270"/>
      <c r="J6" s="341" t="s">
        <v>92</v>
      </c>
      <c r="K6" s="270"/>
      <c r="L6" s="270"/>
      <c r="M6" s="341" t="s">
        <v>96</v>
      </c>
      <c r="N6" s="270"/>
      <c r="O6" s="271"/>
      <c r="P6" s="340" t="s">
        <v>91</v>
      </c>
      <c r="Q6" s="270"/>
      <c r="R6" s="270"/>
      <c r="S6" s="341" t="s">
        <v>92</v>
      </c>
      <c r="T6" s="270"/>
      <c r="U6" s="270"/>
      <c r="V6" s="341" t="s">
        <v>96</v>
      </c>
      <c r="W6" s="270"/>
      <c r="X6" s="271"/>
      <c r="Y6" s="340" t="s">
        <v>117</v>
      </c>
      <c r="Z6" s="270"/>
      <c r="AA6" s="270"/>
      <c r="AB6" s="341" t="s">
        <v>118</v>
      </c>
      <c r="AC6" s="270"/>
      <c r="AD6" s="270"/>
      <c r="AE6" s="341" t="s">
        <v>96</v>
      </c>
      <c r="AF6" s="270"/>
      <c r="AG6" s="271"/>
    </row>
    <row r="7" spans="1:33" ht="15.75" customHeight="1">
      <c r="A7" s="333"/>
      <c r="B7" s="334"/>
      <c r="C7" s="334"/>
      <c r="D7" s="334"/>
      <c r="E7" s="334"/>
      <c r="F7" s="334"/>
      <c r="G7" s="265"/>
      <c r="H7" s="210"/>
      <c r="I7" s="210"/>
      <c r="J7" s="210"/>
      <c r="K7" s="210"/>
      <c r="L7" s="210"/>
      <c r="M7" s="210"/>
      <c r="N7" s="210"/>
      <c r="O7" s="211"/>
      <c r="P7" s="265"/>
      <c r="Q7" s="210"/>
      <c r="R7" s="210"/>
      <c r="S7" s="210"/>
      <c r="T7" s="210"/>
      <c r="U7" s="210"/>
      <c r="V7" s="210"/>
      <c r="W7" s="210"/>
      <c r="X7" s="211"/>
      <c r="Y7" s="265"/>
      <c r="Z7" s="210"/>
      <c r="AA7" s="210"/>
      <c r="AB7" s="210"/>
      <c r="AC7" s="210"/>
      <c r="AD7" s="210"/>
      <c r="AE7" s="210"/>
      <c r="AF7" s="210"/>
      <c r="AG7" s="211"/>
    </row>
    <row r="8" spans="1:33" ht="15.75" customHeight="1">
      <c r="A8" s="362" t="s">
        <v>75</v>
      </c>
      <c r="B8" s="192" t="s">
        <v>80</v>
      </c>
      <c r="C8" s="193" t="s">
        <v>102</v>
      </c>
      <c r="D8" s="194"/>
      <c r="E8" s="194"/>
      <c r="F8" s="285"/>
      <c r="G8" s="342">
        <f>'様式第２－２号（その２）_報告書'!G8+'様式第２－２号（その２）_報告書'!P8</f>
        <v>0</v>
      </c>
      <c r="H8" s="343"/>
      <c r="I8" s="343"/>
      <c r="J8" s="355">
        <f>'様式第２－１号（その２）_計画書'!G8+'様式第２－１号（その２）_計画書'!P8</f>
        <v>0</v>
      </c>
      <c r="K8" s="343"/>
      <c r="L8" s="343"/>
      <c r="M8" s="343">
        <f>J8-G8</f>
        <v>0</v>
      </c>
      <c r="N8" s="343"/>
      <c r="O8" s="344"/>
      <c r="P8" s="342">
        <f>'様式第２－２号（その２）_報告書'!Y8</f>
        <v>0</v>
      </c>
      <c r="Q8" s="343"/>
      <c r="R8" s="343"/>
      <c r="S8" s="343">
        <f>'様式第２－１号（その２）_計画書'!Y8</f>
        <v>0</v>
      </c>
      <c r="T8" s="343"/>
      <c r="U8" s="343"/>
      <c r="V8" s="343">
        <f>S8-P8</f>
        <v>0</v>
      </c>
      <c r="W8" s="343"/>
      <c r="X8" s="344"/>
      <c r="Y8" s="335">
        <f>IF(ISERR(G8/(G8+P8)),0,G8/(G8+P8))</f>
        <v>0</v>
      </c>
      <c r="Z8" s="336"/>
      <c r="AA8" s="336"/>
      <c r="AB8" s="336">
        <f>IF(ISERR(J8/(J8+S8)),0,J8/(J8+S8))</f>
        <v>0</v>
      </c>
      <c r="AC8" s="336"/>
      <c r="AD8" s="336"/>
      <c r="AE8" s="336">
        <f>AB8-Y8</f>
        <v>0</v>
      </c>
      <c r="AF8" s="336"/>
      <c r="AG8" s="337"/>
    </row>
    <row r="9" spans="1:33" ht="15.75" customHeight="1">
      <c r="A9" s="363"/>
      <c r="B9" s="143"/>
      <c r="C9" s="195"/>
      <c r="D9" s="196"/>
      <c r="E9" s="196"/>
      <c r="F9" s="286"/>
      <c r="G9" s="320"/>
      <c r="H9" s="321"/>
      <c r="I9" s="321"/>
      <c r="J9" s="327"/>
      <c r="K9" s="321"/>
      <c r="L9" s="321"/>
      <c r="M9" s="321"/>
      <c r="N9" s="321"/>
      <c r="O9" s="322"/>
      <c r="P9" s="320"/>
      <c r="Q9" s="321"/>
      <c r="R9" s="321"/>
      <c r="S9" s="321"/>
      <c r="T9" s="321"/>
      <c r="U9" s="321"/>
      <c r="V9" s="321"/>
      <c r="W9" s="321"/>
      <c r="X9" s="322"/>
      <c r="Y9" s="319"/>
      <c r="Z9" s="315"/>
      <c r="AA9" s="315"/>
      <c r="AB9" s="315"/>
      <c r="AC9" s="315"/>
      <c r="AD9" s="315"/>
      <c r="AE9" s="315"/>
      <c r="AF9" s="315"/>
      <c r="AG9" s="317"/>
    </row>
    <row r="10" spans="1:33" ht="15.75" customHeight="1">
      <c r="A10" s="363"/>
      <c r="B10" s="143"/>
      <c r="C10" s="180" t="s">
        <v>65</v>
      </c>
      <c r="D10" s="180"/>
      <c r="E10" s="180"/>
      <c r="F10" s="181"/>
      <c r="G10" s="320">
        <f>'様式第２－２号（その２）_報告書'!G10+'様式第２－２号（その２）_報告書'!P10</f>
        <v>0</v>
      </c>
      <c r="H10" s="321"/>
      <c r="I10" s="321"/>
      <c r="J10" s="327">
        <f>'様式第２－１号（その２）_計画書'!G10+'様式第２－１号（その２）_計画書'!P10</f>
        <v>0</v>
      </c>
      <c r="K10" s="321"/>
      <c r="L10" s="321"/>
      <c r="M10" s="321">
        <f>J10-G10</f>
        <v>0</v>
      </c>
      <c r="N10" s="321"/>
      <c r="O10" s="322"/>
      <c r="P10" s="320">
        <f>'様式第２－２号（その２）_報告書'!Y10</f>
        <v>0</v>
      </c>
      <c r="Q10" s="321"/>
      <c r="R10" s="321"/>
      <c r="S10" s="321">
        <f>'様式第２－１号（その２）_計画書'!Y10</f>
        <v>0</v>
      </c>
      <c r="T10" s="321"/>
      <c r="U10" s="321"/>
      <c r="V10" s="321">
        <f>S10-P10</f>
        <v>0</v>
      </c>
      <c r="W10" s="321"/>
      <c r="X10" s="322"/>
      <c r="Y10" s="319">
        <f>IF(ISERR(G10/(G10+P10)),0,G10/(G10+P10))</f>
        <v>0</v>
      </c>
      <c r="Z10" s="315"/>
      <c r="AA10" s="315"/>
      <c r="AB10" s="315">
        <f>IF(ISERR(J10/(J10+S10)),0,J10/(J10+S10))</f>
        <v>0</v>
      </c>
      <c r="AC10" s="315"/>
      <c r="AD10" s="315"/>
      <c r="AE10" s="315">
        <f>AB10-Y10</f>
        <v>0</v>
      </c>
      <c r="AF10" s="315"/>
      <c r="AG10" s="317"/>
    </row>
    <row r="11" spans="1:33" ht="15.75" customHeight="1">
      <c r="A11" s="363"/>
      <c r="B11" s="143"/>
      <c r="C11" s="180"/>
      <c r="D11" s="180"/>
      <c r="E11" s="180"/>
      <c r="F11" s="181"/>
      <c r="G11" s="320"/>
      <c r="H11" s="321"/>
      <c r="I11" s="321"/>
      <c r="J11" s="327"/>
      <c r="K11" s="321"/>
      <c r="L11" s="321"/>
      <c r="M11" s="321"/>
      <c r="N11" s="321"/>
      <c r="O11" s="322"/>
      <c r="P11" s="320"/>
      <c r="Q11" s="321"/>
      <c r="R11" s="321"/>
      <c r="S11" s="321"/>
      <c r="T11" s="321"/>
      <c r="U11" s="321"/>
      <c r="V11" s="321"/>
      <c r="W11" s="321"/>
      <c r="X11" s="322"/>
      <c r="Y11" s="319"/>
      <c r="Z11" s="315"/>
      <c r="AA11" s="315"/>
      <c r="AB11" s="315"/>
      <c r="AC11" s="315"/>
      <c r="AD11" s="315"/>
      <c r="AE11" s="315"/>
      <c r="AF11" s="315"/>
      <c r="AG11" s="317"/>
    </row>
    <row r="12" spans="1:33" ht="15.75" customHeight="1">
      <c r="A12" s="363"/>
      <c r="B12" s="143"/>
      <c r="C12" s="180" t="s">
        <v>77</v>
      </c>
      <c r="D12" s="180"/>
      <c r="E12" s="180"/>
      <c r="F12" s="181"/>
      <c r="G12" s="320">
        <f>'様式第２－２号（その２）_報告書'!G12+'様式第２－２号（その２）_報告書'!P12</f>
        <v>0</v>
      </c>
      <c r="H12" s="321"/>
      <c r="I12" s="321"/>
      <c r="J12" s="327">
        <f>'様式第２－１号（その２）_計画書'!G12+'様式第２－１号（その２）_計画書'!P12</f>
        <v>0</v>
      </c>
      <c r="K12" s="321"/>
      <c r="L12" s="321"/>
      <c r="M12" s="321">
        <f>J12-G12</f>
        <v>0</v>
      </c>
      <c r="N12" s="321"/>
      <c r="O12" s="322"/>
      <c r="P12" s="320">
        <f>'様式第２－２号（その２）_報告書'!Y12</f>
        <v>0</v>
      </c>
      <c r="Q12" s="321"/>
      <c r="R12" s="321"/>
      <c r="S12" s="321">
        <f>'様式第２－１号（その２）_計画書'!Y12</f>
        <v>0</v>
      </c>
      <c r="T12" s="321"/>
      <c r="U12" s="321"/>
      <c r="V12" s="321">
        <f>S12-P12</f>
        <v>0</v>
      </c>
      <c r="W12" s="321"/>
      <c r="X12" s="322"/>
      <c r="Y12" s="319">
        <f>IF(ISERR(G12/(G12+P12)),0,G12/(G12+P12))</f>
        <v>0</v>
      </c>
      <c r="Z12" s="315"/>
      <c r="AA12" s="315"/>
      <c r="AB12" s="315">
        <f>IF(ISERR(J12/(J12+S12)),0,J12/(J12+S12))</f>
        <v>0</v>
      </c>
      <c r="AC12" s="315"/>
      <c r="AD12" s="315"/>
      <c r="AE12" s="315">
        <f>AB12-Y12</f>
        <v>0</v>
      </c>
      <c r="AF12" s="315"/>
      <c r="AG12" s="317"/>
    </row>
    <row r="13" spans="1:33" ht="15.75" customHeight="1">
      <c r="A13" s="363"/>
      <c r="B13" s="143"/>
      <c r="C13" s="180"/>
      <c r="D13" s="180"/>
      <c r="E13" s="180"/>
      <c r="F13" s="181"/>
      <c r="G13" s="320"/>
      <c r="H13" s="321"/>
      <c r="I13" s="321"/>
      <c r="J13" s="327"/>
      <c r="K13" s="321"/>
      <c r="L13" s="321"/>
      <c r="M13" s="321"/>
      <c r="N13" s="321"/>
      <c r="O13" s="322"/>
      <c r="P13" s="320"/>
      <c r="Q13" s="321"/>
      <c r="R13" s="321"/>
      <c r="S13" s="321"/>
      <c r="T13" s="321"/>
      <c r="U13" s="321"/>
      <c r="V13" s="321"/>
      <c r="W13" s="321"/>
      <c r="X13" s="322"/>
      <c r="Y13" s="319"/>
      <c r="Z13" s="315"/>
      <c r="AA13" s="315"/>
      <c r="AB13" s="315"/>
      <c r="AC13" s="315"/>
      <c r="AD13" s="315"/>
      <c r="AE13" s="315"/>
      <c r="AF13" s="315"/>
      <c r="AG13" s="317"/>
    </row>
    <row r="14" spans="1:33" ht="15.75" customHeight="1">
      <c r="A14" s="363"/>
      <c r="B14" s="143"/>
      <c r="C14" s="180" t="s">
        <v>64</v>
      </c>
      <c r="D14" s="180"/>
      <c r="E14" s="180"/>
      <c r="F14" s="181"/>
      <c r="G14" s="320">
        <f>'様式第２－２号（その２）_報告書'!G14+'様式第２－２号（その２）_報告書'!P14</f>
        <v>0</v>
      </c>
      <c r="H14" s="321"/>
      <c r="I14" s="321"/>
      <c r="J14" s="327">
        <f>'様式第２－１号（その２）_計画書'!G14+'様式第２－１号（その２）_計画書'!P14</f>
        <v>0</v>
      </c>
      <c r="K14" s="321"/>
      <c r="L14" s="321"/>
      <c r="M14" s="321">
        <f>J14-G14</f>
        <v>0</v>
      </c>
      <c r="N14" s="321"/>
      <c r="O14" s="322"/>
      <c r="P14" s="320">
        <f>'様式第２－２号（その２）_報告書'!Y14</f>
        <v>0</v>
      </c>
      <c r="Q14" s="321"/>
      <c r="R14" s="321"/>
      <c r="S14" s="321">
        <f>'様式第２－１号（その２）_計画書'!Y14</f>
        <v>0</v>
      </c>
      <c r="T14" s="321"/>
      <c r="U14" s="321"/>
      <c r="V14" s="321">
        <f>S14-P14</f>
        <v>0</v>
      </c>
      <c r="W14" s="321"/>
      <c r="X14" s="322"/>
      <c r="Y14" s="319">
        <f>IF(ISERR(G14/(G14+P14)),0,G14/(G14+P14))</f>
        <v>0</v>
      </c>
      <c r="Z14" s="315"/>
      <c r="AA14" s="315"/>
      <c r="AB14" s="315">
        <f>IF(ISERR(J14/(J14+S14)),0,J14/(J14+S14))</f>
        <v>0</v>
      </c>
      <c r="AC14" s="315"/>
      <c r="AD14" s="315"/>
      <c r="AE14" s="315">
        <f>AB14-Y14</f>
        <v>0</v>
      </c>
      <c r="AF14" s="315"/>
      <c r="AG14" s="317"/>
    </row>
    <row r="15" spans="1:33" ht="15.75" customHeight="1">
      <c r="A15" s="363"/>
      <c r="B15" s="143"/>
      <c r="C15" s="180"/>
      <c r="D15" s="180"/>
      <c r="E15" s="180"/>
      <c r="F15" s="181"/>
      <c r="G15" s="320"/>
      <c r="H15" s="321"/>
      <c r="I15" s="321"/>
      <c r="J15" s="327"/>
      <c r="K15" s="321"/>
      <c r="L15" s="321"/>
      <c r="M15" s="321"/>
      <c r="N15" s="321"/>
      <c r="O15" s="322"/>
      <c r="P15" s="320"/>
      <c r="Q15" s="321"/>
      <c r="R15" s="321"/>
      <c r="S15" s="321"/>
      <c r="T15" s="321"/>
      <c r="U15" s="321"/>
      <c r="V15" s="321"/>
      <c r="W15" s="321"/>
      <c r="X15" s="322"/>
      <c r="Y15" s="319"/>
      <c r="Z15" s="315"/>
      <c r="AA15" s="315"/>
      <c r="AB15" s="315"/>
      <c r="AC15" s="315"/>
      <c r="AD15" s="315"/>
      <c r="AE15" s="315"/>
      <c r="AF15" s="315"/>
      <c r="AG15" s="317"/>
    </row>
    <row r="16" spans="1:33" ht="15.75" customHeight="1">
      <c r="A16" s="363"/>
      <c r="B16" s="143"/>
      <c r="C16" s="180" t="s">
        <v>71</v>
      </c>
      <c r="D16" s="180"/>
      <c r="E16" s="180"/>
      <c r="F16" s="181"/>
      <c r="G16" s="320">
        <f>'様式第２－２号（その２）_報告書'!G16+'様式第２－２号（その２）_報告書'!P16</f>
        <v>0</v>
      </c>
      <c r="H16" s="321"/>
      <c r="I16" s="321"/>
      <c r="J16" s="327">
        <f>'様式第２－１号（その２）_計画書'!G16+'様式第２－１号（その２）_計画書'!P16</f>
        <v>0</v>
      </c>
      <c r="K16" s="321"/>
      <c r="L16" s="321"/>
      <c r="M16" s="321">
        <f>J16-G16</f>
        <v>0</v>
      </c>
      <c r="N16" s="321"/>
      <c r="O16" s="322"/>
      <c r="P16" s="320">
        <f>'様式第２－２号（その２）_報告書'!Y16</f>
        <v>0</v>
      </c>
      <c r="Q16" s="321"/>
      <c r="R16" s="321"/>
      <c r="S16" s="321">
        <f>'様式第２－１号（その２）_計画書'!Y16</f>
        <v>0</v>
      </c>
      <c r="T16" s="321"/>
      <c r="U16" s="321"/>
      <c r="V16" s="321">
        <f>S16-P16</f>
        <v>0</v>
      </c>
      <c r="W16" s="321"/>
      <c r="X16" s="322"/>
      <c r="Y16" s="319">
        <f>IF(ISERR(G16/(G16+P16)),0,G16/(G16+P16))</f>
        <v>0</v>
      </c>
      <c r="Z16" s="315"/>
      <c r="AA16" s="315"/>
      <c r="AB16" s="315">
        <f>IF(ISERR(J16/(J16+S16)),0,J16/(J16+S16))</f>
        <v>0</v>
      </c>
      <c r="AC16" s="315"/>
      <c r="AD16" s="315"/>
      <c r="AE16" s="315">
        <f>AB16-Y16</f>
        <v>0</v>
      </c>
      <c r="AF16" s="315"/>
      <c r="AG16" s="317"/>
    </row>
    <row r="17" spans="1:38" ht="15.75" customHeight="1">
      <c r="A17" s="363"/>
      <c r="B17" s="143"/>
      <c r="C17" s="180"/>
      <c r="D17" s="180"/>
      <c r="E17" s="180"/>
      <c r="F17" s="181"/>
      <c r="G17" s="320"/>
      <c r="H17" s="321"/>
      <c r="I17" s="321"/>
      <c r="J17" s="327"/>
      <c r="K17" s="321"/>
      <c r="L17" s="321"/>
      <c r="M17" s="321"/>
      <c r="N17" s="321"/>
      <c r="O17" s="322"/>
      <c r="P17" s="320"/>
      <c r="Q17" s="321"/>
      <c r="R17" s="321"/>
      <c r="S17" s="321"/>
      <c r="T17" s="321"/>
      <c r="U17" s="321"/>
      <c r="V17" s="321"/>
      <c r="W17" s="321"/>
      <c r="X17" s="322"/>
      <c r="Y17" s="319"/>
      <c r="Z17" s="315"/>
      <c r="AA17" s="315"/>
      <c r="AB17" s="315"/>
      <c r="AC17" s="315"/>
      <c r="AD17" s="315"/>
      <c r="AE17" s="315"/>
      <c r="AF17" s="315"/>
      <c r="AG17" s="317"/>
    </row>
    <row r="18" spans="1:38" ht="15.75" customHeight="1">
      <c r="A18" s="363"/>
      <c r="B18" s="143"/>
      <c r="C18" s="180" t="s">
        <v>72</v>
      </c>
      <c r="D18" s="180"/>
      <c r="E18" s="180"/>
      <c r="F18" s="181"/>
      <c r="G18" s="320">
        <f>'様式第２－２号（その２）_報告書'!G18+'様式第２－２号（その２）_報告書'!P18</f>
        <v>0</v>
      </c>
      <c r="H18" s="321"/>
      <c r="I18" s="321"/>
      <c r="J18" s="327">
        <f>'様式第２－１号（その２）_計画書'!G18+'様式第２－１号（その２）_計画書'!P18</f>
        <v>0</v>
      </c>
      <c r="K18" s="321"/>
      <c r="L18" s="321"/>
      <c r="M18" s="321">
        <f>J18-G18</f>
        <v>0</v>
      </c>
      <c r="N18" s="321"/>
      <c r="O18" s="322"/>
      <c r="P18" s="320">
        <f>'様式第２－２号（その２）_報告書'!Y18</f>
        <v>0</v>
      </c>
      <c r="Q18" s="321"/>
      <c r="R18" s="321"/>
      <c r="S18" s="321">
        <f>'様式第２－１号（その２）_計画書'!Y18</f>
        <v>0</v>
      </c>
      <c r="T18" s="321"/>
      <c r="U18" s="321"/>
      <c r="V18" s="321">
        <f>S18-P18</f>
        <v>0</v>
      </c>
      <c r="W18" s="321"/>
      <c r="X18" s="322"/>
      <c r="Y18" s="319">
        <f>IF(ISERR(G18/(G18+P18)),0,G18/(G18+P18))</f>
        <v>0</v>
      </c>
      <c r="Z18" s="315"/>
      <c r="AA18" s="315"/>
      <c r="AB18" s="315">
        <f>IF(ISERR(J18/(J18+S18)),0,J18/(J18+S18))</f>
        <v>0</v>
      </c>
      <c r="AC18" s="315"/>
      <c r="AD18" s="315"/>
      <c r="AE18" s="315">
        <f>AB18-Y18</f>
        <v>0</v>
      </c>
      <c r="AF18" s="315"/>
      <c r="AG18" s="317"/>
    </row>
    <row r="19" spans="1:38" ht="15.75" customHeight="1">
      <c r="A19" s="363"/>
      <c r="B19" s="143"/>
      <c r="C19" s="180"/>
      <c r="D19" s="180"/>
      <c r="E19" s="180"/>
      <c r="F19" s="181"/>
      <c r="G19" s="320"/>
      <c r="H19" s="321"/>
      <c r="I19" s="321"/>
      <c r="J19" s="327"/>
      <c r="K19" s="321"/>
      <c r="L19" s="321"/>
      <c r="M19" s="321"/>
      <c r="N19" s="321"/>
      <c r="O19" s="322"/>
      <c r="P19" s="320"/>
      <c r="Q19" s="321"/>
      <c r="R19" s="321"/>
      <c r="S19" s="321"/>
      <c r="T19" s="321"/>
      <c r="U19" s="321"/>
      <c r="V19" s="321"/>
      <c r="W19" s="321"/>
      <c r="X19" s="322"/>
      <c r="Y19" s="319"/>
      <c r="Z19" s="315"/>
      <c r="AA19" s="315"/>
      <c r="AB19" s="315"/>
      <c r="AC19" s="315"/>
      <c r="AD19" s="315"/>
      <c r="AE19" s="315"/>
      <c r="AF19" s="315"/>
      <c r="AG19" s="317"/>
    </row>
    <row r="20" spans="1:38" ht="15.75" customHeight="1">
      <c r="A20" s="363"/>
      <c r="B20" s="143"/>
      <c r="C20" s="180" t="s">
        <v>51</v>
      </c>
      <c r="D20" s="180"/>
      <c r="E20" s="180"/>
      <c r="F20" s="181"/>
      <c r="G20" s="320">
        <f>'様式第２－２号（その２）_報告書'!G20+'様式第２－２号（その２）_報告書'!P20</f>
        <v>0</v>
      </c>
      <c r="H20" s="321"/>
      <c r="I20" s="321"/>
      <c r="J20" s="327">
        <f>'様式第２－１号（その２）_計画書'!G20+'様式第２－１号（その２）_計画書'!P20</f>
        <v>0</v>
      </c>
      <c r="K20" s="321"/>
      <c r="L20" s="321"/>
      <c r="M20" s="321">
        <f>J20-G20</f>
        <v>0</v>
      </c>
      <c r="N20" s="321"/>
      <c r="O20" s="322"/>
      <c r="P20" s="320">
        <f>'様式第２－２号（その２）_報告書'!Y20</f>
        <v>0</v>
      </c>
      <c r="Q20" s="321"/>
      <c r="R20" s="321"/>
      <c r="S20" s="321">
        <f>'様式第２－１号（その２）_計画書'!Y20</f>
        <v>0</v>
      </c>
      <c r="T20" s="321"/>
      <c r="U20" s="321"/>
      <c r="V20" s="321">
        <f>S20-P20</f>
        <v>0</v>
      </c>
      <c r="W20" s="321"/>
      <c r="X20" s="322"/>
      <c r="Y20" s="319">
        <f>IF(ISERR(G20/(G20+P20)),0,G20/(G20+P20))</f>
        <v>0</v>
      </c>
      <c r="Z20" s="315"/>
      <c r="AA20" s="315"/>
      <c r="AB20" s="315">
        <f>IF(ISERR(J20/(J20+S20)),0,J20/(J20+S20))</f>
        <v>0</v>
      </c>
      <c r="AC20" s="315"/>
      <c r="AD20" s="315"/>
      <c r="AE20" s="315">
        <f>AB20-Y20</f>
        <v>0</v>
      </c>
      <c r="AF20" s="315"/>
      <c r="AG20" s="317"/>
      <c r="AL20" s="9"/>
    </row>
    <row r="21" spans="1:38" ht="15.75" customHeight="1">
      <c r="A21" s="363"/>
      <c r="B21" s="143"/>
      <c r="C21" s="180"/>
      <c r="D21" s="180"/>
      <c r="E21" s="180"/>
      <c r="F21" s="181"/>
      <c r="G21" s="320"/>
      <c r="H21" s="321"/>
      <c r="I21" s="321"/>
      <c r="J21" s="327"/>
      <c r="K21" s="321"/>
      <c r="L21" s="321"/>
      <c r="M21" s="321"/>
      <c r="N21" s="321"/>
      <c r="O21" s="322"/>
      <c r="P21" s="320"/>
      <c r="Q21" s="321"/>
      <c r="R21" s="321"/>
      <c r="S21" s="321"/>
      <c r="T21" s="321"/>
      <c r="U21" s="321"/>
      <c r="V21" s="321"/>
      <c r="W21" s="321"/>
      <c r="X21" s="322"/>
      <c r="Y21" s="319"/>
      <c r="Z21" s="315"/>
      <c r="AA21" s="315"/>
      <c r="AB21" s="315"/>
      <c r="AC21" s="315"/>
      <c r="AD21" s="315"/>
      <c r="AE21" s="315"/>
      <c r="AF21" s="315"/>
      <c r="AG21" s="317"/>
    </row>
    <row r="22" spans="1:38" ht="15.75" customHeight="1">
      <c r="A22" s="363"/>
      <c r="B22" s="143"/>
      <c r="C22" s="180" t="s">
        <v>52</v>
      </c>
      <c r="D22" s="180"/>
      <c r="E22" s="180"/>
      <c r="F22" s="181"/>
      <c r="G22" s="320">
        <f>'様式第２－２号（その２）_報告書'!G22+'様式第２－２号（その２）_報告書'!P22</f>
        <v>0</v>
      </c>
      <c r="H22" s="321"/>
      <c r="I22" s="321"/>
      <c r="J22" s="327">
        <f>'様式第２－１号（その２）_計画書'!G22+'様式第２－１号（その２）_計画書'!P22</f>
        <v>0</v>
      </c>
      <c r="K22" s="321"/>
      <c r="L22" s="321"/>
      <c r="M22" s="321">
        <f>J22-G22</f>
        <v>0</v>
      </c>
      <c r="N22" s="321"/>
      <c r="O22" s="322"/>
      <c r="P22" s="320">
        <f>'様式第２－２号（その２）_報告書'!Y22</f>
        <v>0</v>
      </c>
      <c r="Q22" s="321"/>
      <c r="R22" s="321"/>
      <c r="S22" s="321">
        <f>'様式第２－１号（その２）_計画書'!Y22</f>
        <v>0</v>
      </c>
      <c r="T22" s="321"/>
      <c r="U22" s="321"/>
      <c r="V22" s="321">
        <f>S22-P22</f>
        <v>0</v>
      </c>
      <c r="W22" s="321"/>
      <c r="X22" s="322"/>
      <c r="Y22" s="319">
        <f>IF(ISERR(G22/(G22+P22)),0,G22/(G22+P22))</f>
        <v>0</v>
      </c>
      <c r="Z22" s="315"/>
      <c r="AA22" s="315"/>
      <c r="AB22" s="315">
        <f>IF(ISERR(J22/(J22+S22)),0,J22/(J22+S22))</f>
        <v>0</v>
      </c>
      <c r="AC22" s="315"/>
      <c r="AD22" s="315"/>
      <c r="AE22" s="315">
        <f>AB22-Y22</f>
        <v>0</v>
      </c>
      <c r="AF22" s="315"/>
      <c r="AG22" s="317"/>
    </row>
    <row r="23" spans="1:38" ht="15.75" customHeight="1">
      <c r="A23" s="363"/>
      <c r="B23" s="143"/>
      <c r="C23" s="180"/>
      <c r="D23" s="180"/>
      <c r="E23" s="180"/>
      <c r="F23" s="181"/>
      <c r="G23" s="320"/>
      <c r="H23" s="321"/>
      <c r="I23" s="321"/>
      <c r="J23" s="327"/>
      <c r="K23" s="321"/>
      <c r="L23" s="321"/>
      <c r="M23" s="321"/>
      <c r="N23" s="321"/>
      <c r="O23" s="322"/>
      <c r="P23" s="320"/>
      <c r="Q23" s="321"/>
      <c r="R23" s="321"/>
      <c r="S23" s="321"/>
      <c r="T23" s="321"/>
      <c r="U23" s="321"/>
      <c r="V23" s="321"/>
      <c r="W23" s="321"/>
      <c r="X23" s="322"/>
      <c r="Y23" s="319"/>
      <c r="Z23" s="315"/>
      <c r="AA23" s="315"/>
      <c r="AB23" s="315"/>
      <c r="AC23" s="315"/>
      <c r="AD23" s="315"/>
      <c r="AE23" s="315"/>
      <c r="AF23" s="315"/>
      <c r="AG23" s="317"/>
    </row>
    <row r="24" spans="1:38" ht="15.75" customHeight="1">
      <c r="A24" s="363"/>
      <c r="B24" s="221" t="s">
        <v>93</v>
      </c>
      <c r="C24" s="222"/>
      <c r="D24" s="222"/>
      <c r="E24" s="222"/>
      <c r="F24" s="223"/>
      <c r="G24" s="320">
        <f>'様式第２－２号（その２）_報告書'!G24+'様式第２－２号（その２）_報告書'!P24</f>
        <v>0</v>
      </c>
      <c r="H24" s="321"/>
      <c r="I24" s="321"/>
      <c r="J24" s="327">
        <f>'様式第２－１号（その２）_計画書'!G24+'様式第２－１号（その２）_計画書'!P24</f>
        <v>0</v>
      </c>
      <c r="K24" s="321"/>
      <c r="L24" s="321"/>
      <c r="M24" s="321">
        <f>J24-G24</f>
        <v>0</v>
      </c>
      <c r="N24" s="321"/>
      <c r="O24" s="322"/>
      <c r="P24" s="320">
        <f>'様式第２－２号（その２）_報告書'!Y24</f>
        <v>0</v>
      </c>
      <c r="Q24" s="321"/>
      <c r="R24" s="321"/>
      <c r="S24" s="321">
        <f>'様式第２－１号（その２）_計画書'!Y24</f>
        <v>0</v>
      </c>
      <c r="T24" s="321"/>
      <c r="U24" s="321"/>
      <c r="V24" s="321">
        <f>S24-P24</f>
        <v>0</v>
      </c>
      <c r="W24" s="321"/>
      <c r="X24" s="322"/>
      <c r="Y24" s="319">
        <f>IF(ISERR(G24/(G24+P24)),0,G24/(G24+P24))</f>
        <v>0</v>
      </c>
      <c r="Z24" s="315"/>
      <c r="AA24" s="315"/>
      <c r="AB24" s="315">
        <f>IF(ISERR(J24/(J24+S24)),0,J24/(J24+S24))</f>
        <v>0</v>
      </c>
      <c r="AC24" s="315"/>
      <c r="AD24" s="315"/>
      <c r="AE24" s="315">
        <f>AB24-Y24</f>
        <v>0</v>
      </c>
      <c r="AF24" s="315"/>
      <c r="AG24" s="317"/>
    </row>
    <row r="25" spans="1:38" ht="15.75" customHeight="1">
      <c r="A25" s="363"/>
      <c r="B25" s="224"/>
      <c r="C25" s="222"/>
      <c r="D25" s="222"/>
      <c r="E25" s="222"/>
      <c r="F25" s="223"/>
      <c r="G25" s="320"/>
      <c r="H25" s="321"/>
      <c r="I25" s="321"/>
      <c r="J25" s="327"/>
      <c r="K25" s="321"/>
      <c r="L25" s="321"/>
      <c r="M25" s="321"/>
      <c r="N25" s="321"/>
      <c r="O25" s="322"/>
      <c r="P25" s="320"/>
      <c r="Q25" s="321"/>
      <c r="R25" s="321"/>
      <c r="S25" s="321"/>
      <c r="T25" s="321"/>
      <c r="U25" s="321"/>
      <c r="V25" s="321"/>
      <c r="W25" s="321"/>
      <c r="X25" s="322"/>
      <c r="Y25" s="319"/>
      <c r="Z25" s="315"/>
      <c r="AA25" s="315"/>
      <c r="AB25" s="315"/>
      <c r="AC25" s="315"/>
      <c r="AD25" s="315"/>
      <c r="AE25" s="315"/>
      <c r="AF25" s="315"/>
      <c r="AG25" s="317"/>
    </row>
    <row r="26" spans="1:38" ht="15.75" customHeight="1">
      <c r="A26" s="363"/>
      <c r="B26" s="143" t="s">
        <v>79</v>
      </c>
      <c r="C26" s="351" t="str">
        <f>IF('様式第２－２号（その２）_報告書'!C26="","",'様式第２－２号（その２）_報告書'!C26)</f>
        <v>紙くず</v>
      </c>
      <c r="D26" s="351"/>
      <c r="E26" s="351"/>
      <c r="F26" s="352"/>
      <c r="G26" s="320">
        <f>'様式第２－２号（その２）_報告書'!G26+'様式第２－２号（その２）_報告書'!P26</f>
        <v>0</v>
      </c>
      <c r="H26" s="321"/>
      <c r="I26" s="321"/>
      <c r="J26" s="327">
        <f>'様式第２－１号（その２）_計画書'!G26+'様式第２－１号（その２）_計画書'!P26</f>
        <v>0</v>
      </c>
      <c r="K26" s="321"/>
      <c r="L26" s="321"/>
      <c r="M26" s="321">
        <f>J26-G26</f>
        <v>0</v>
      </c>
      <c r="N26" s="321"/>
      <c r="O26" s="322"/>
      <c r="P26" s="320">
        <f>'様式第２－２号（その２）_報告書'!Y26</f>
        <v>0</v>
      </c>
      <c r="Q26" s="321"/>
      <c r="R26" s="321"/>
      <c r="S26" s="321">
        <f>'様式第２－１号（その２）_計画書'!Y26</f>
        <v>0</v>
      </c>
      <c r="T26" s="321"/>
      <c r="U26" s="321"/>
      <c r="V26" s="321">
        <f>S26-P26</f>
        <v>0</v>
      </c>
      <c r="W26" s="321"/>
      <c r="X26" s="322"/>
      <c r="Y26" s="319">
        <f>IF(ISERR(G26/(G26+P26)),0,G26/(G26+P26))</f>
        <v>0</v>
      </c>
      <c r="Z26" s="315"/>
      <c r="AA26" s="315"/>
      <c r="AB26" s="315">
        <f>IF(ISERR(J26/(J26+S26)),0,J26/(J26+S26))</f>
        <v>0</v>
      </c>
      <c r="AC26" s="315"/>
      <c r="AD26" s="315"/>
      <c r="AE26" s="315">
        <f>AB26-Y26</f>
        <v>0</v>
      </c>
      <c r="AF26" s="315"/>
      <c r="AG26" s="317"/>
    </row>
    <row r="27" spans="1:38" ht="15.75" customHeight="1">
      <c r="A27" s="363"/>
      <c r="B27" s="143"/>
      <c r="C27" s="351"/>
      <c r="D27" s="351"/>
      <c r="E27" s="351"/>
      <c r="F27" s="352"/>
      <c r="G27" s="320"/>
      <c r="H27" s="321"/>
      <c r="I27" s="321"/>
      <c r="J27" s="327"/>
      <c r="K27" s="321"/>
      <c r="L27" s="321"/>
      <c r="M27" s="321"/>
      <c r="N27" s="321"/>
      <c r="O27" s="322"/>
      <c r="P27" s="320"/>
      <c r="Q27" s="321"/>
      <c r="R27" s="321"/>
      <c r="S27" s="321"/>
      <c r="T27" s="321"/>
      <c r="U27" s="321"/>
      <c r="V27" s="321"/>
      <c r="W27" s="321"/>
      <c r="X27" s="322"/>
      <c r="Y27" s="319"/>
      <c r="Z27" s="315"/>
      <c r="AA27" s="315"/>
      <c r="AB27" s="315"/>
      <c r="AC27" s="315"/>
      <c r="AD27" s="315"/>
      <c r="AE27" s="315"/>
      <c r="AF27" s="315"/>
      <c r="AG27" s="317"/>
    </row>
    <row r="28" spans="1:38" ht="15.75" customHeight="1">
      <c r="A28" s="363"/>
      <c r="B28" s="143"/>
      <c r="C28" s="351" t="str">
        <f>IF('様式第２－２号（その２）_報告書'!C28="","",'様式第２－２号（その２）_報告書'!C28)</f>
        <v>木くず</v>
      </c>
      <c r="D28" s="351"/>
      <c r="E28" s="351"/>
      <c r="F28" s="352"/>
      <c r="G28" s="320">
        <f>'様式第２－２号（その２）_報告書'!G28+'様式第２－２号（その２）_報告書'!P28</f>
        <v>0</v>
      </c>
      <c r="H28" s="321"/>
      <c r="I28" s="321"/>
      <c r="J28" s="327">
        <f>'様式第２－１号（その２）_計画書'!G28+'様式第２－１号（その２）_計画書'!P28</f>
        <v>0</v>
      </c>
      <c r="K28" s="321"/>
      <c r="L28" s="321"/>
      <c r="M28" s="321">
        <f>J28-G28</f>
        <v>0</v>
      </c>
      <c r="N28" s="321"/>
      <c r="O28" s="322"/>
      <c r="P28" s="320">
        <f>'様式第２－２号（その２）_報告書'!Y28</f>
        <v>0</v>
      </c>
      <c r="Q28" s="321"/>
      <c r="R28" s="321"/>
      <c r="S28" s="321">
        <f>'様式第２－１号（その２）_計画書'!Y28</f>
        <v>0</v>
      </c>
      <c r="T28" s="321"/>
      <c r="U28" s="321"/>
      <c r="V28" s="321">
        <f>S28-P28</f>
        <v>0</v>
      </c>
      <c r="W28" s="321"/>
      <c r="X28" s="322"/>
      <c r="Y28" s="319">
        <f>IF(ISERR(G28/(G28+P28)),0,G28/(G28+P28))</f>
        <v>0</v>
      </c>
      <c r="Z28" s="315"/>
      <c r="AA28" s="315"/>
      <c r="AB28" s="315">
        <f>IF(ISERR(J28/(J28+S28)),0,J28/(J28+S28))</f>
        <v>0</v>
      </c>
      <c r="AC28" s="315"/>
      <c r="AD28" s="315"/>
      <c r="AE28" s="315">
        <f>AB28-Y28</f>
        <v>0</v>
      </c>
      <c r="AF28" s="315"/>
      <c r="AG28" s="317"/>
    </row>
    <row r="29" spans="1:38" ht="15.75" customHeight="1">
      <c r="A29" s="363"/>
      <c r="B29" s="143"/>
      <c r="C29" s="351"/>
      <c r="D29" s="351"/>
      <c r="E29" s="351"/>
      <c r="F29" s="352"/>
      <c r="G29" s="320"/>
      <c r="H29" s="321"/>
      <c r="I29" s="321"/>
      <c r="J29" s="327"/>
      <c r="K29" s="321"/>
      <c r="L29" s="321"/>
      <c r="M29" s="321"/>
      <c r="N29" s="321"/>
      <c r="O29" s="322"/>
      <c r="P29" s="320"/>
      <c r="Q29" s="321"/>
      <c r="R29" s="321"/>
      <c r="S29" s="321"/>
      <c r="T29" s="321"/>
      <c r="U29" s="321"/>
      <c r="V29" s="321"/>
      <c r="W29" s="321"/>
      <c r="X29" s="322"/>
      <c r="Y29" s="319"/>
      <c r="Z29" s="315"/>
      <c r="AA29" s="315"/>
      <c r="AB29" s="315"/>
      <c r="AC29" s="315"/>
      <c r="AD29" s="315"/>
      <c r="AE29" s="315"/>
      <c r="AF29" s="315"/>
      <c r="AG29" s="317"/>
    </row>
    <row r="30" spans="1:38" ht="15.75" customHeight="1">
      <c r="A30" s="363"/>
      <c r="B30" s="143"/>
      <c r="C30" s="351" t="str">
        <f>IF('様式第２－２号（その２）_報告書'!C30="","",'様式第２－２号（その２）_報告書'!C30)</f>
        <v/>
      </c>
      <c r="D30" s="351"/>
      <c r="E30" s="351"/>
      <c r="F30" s="352"/>
      <c r="G30" s="320">
        <f>'様式第２－２号（その２）_報告書'!G30+'様式第２－２号（その２）_報告書'!P30</f>
        <v>0</v>
      </c>
      <c r="H30" s="321"/>
      <c r="I30" s="321"/>
      <c r="J30" s="327">
        <f>'様式第２－１号（その２）_計画書'!G30+'様式第２－１号（その２）_計画書'!P30</f>
        <v>0</v>
      </c>
      <c r="K30" s="321"/>
      <c r="L30" s="321"/>
      <c r="M30" s="321">
        <f>J30-G30</f>
        <v>0</v>
      </c>
      <c r="N30" s="321"/>
      <c r="O30" s="322"/>
      <c r="P30" s="320">
        <f>'様式第２－２号（その２）_報告書'!Y30</f>
        <v>0</v>
      </c>
      <c r="Q30" s="321"/>
      <c r="R30" s="321"/>
      <c r="S30" s="321">
        <f>'様式第２－１号（その２）_計画書'!Y30</f>
        <v>0</v>
      </c>
      <c r="T30" s="321"/>
      <c r="U30" s="321"/>
      <c r="V30" s="321">
        <f>S30-P30</f>
        <v>0</v>
      </c>
      <c r="W30" s="321"/>
      <c r="X30" s="322"/>
      <c r="Y30" s="319">
        <f>IF(ISERR(G30/(G30+P30)),0,G30/(G30+P30))</f>
        <v>0</v>
      </c>
      <c r="Z30" s="315"/>
      <c r="AA30" s="315"/>
      <c r="AB30" s="315">
        <f>IF(ISERR(J30/(J30+S30)),0,J30/(J30+S30))</f>
        <v>0</v>
      </c>
      <c r="AC30" s="315"/>
      <c r="AD30" s="315"/>
      <c r="AE30" s="315">
        <f>AB30-Y30</f>
        <v>0</v>
      </c>
      <c r="AF30" s="315"/>
      <c r="AG30" s="317"/>
    </row>
    <row r="31" spans="1:38" ht="15.75" customHeight="1">
      <c r="A31" s="363"/>
      <c r="B31" s="143"/>
      <c r="C31" s="351"/>
      <c r="D31" s="351"/>
      <c r="E31" s="351"/>
      <c r="F31" s="352"/>
      <c r="G31" s="320"/>
      <c r="H31" s="321"/>
      <c r="I31" s="321"/>
      <c r="J31" s="327"/>
      <c r="K31" s="321"/>
      <c r="L31" s="321"/>
      <c r="M31" s="321"/>
      <c r="N31" s="321"/>
      <c r="O31" s="322"/>
      <c r="P31" s="320"/>
      <c r="Q31" s="321"/>
      <c r="R31" s="321"/>
      <c r="S31" s="321"/>
      <c r="T31" s="321"/>
      <c r="U31" s="321"/>
      <c r="V31" s="321"/>
      <c r="W31" s="321"/>
      <c r="X31" s="322"/>
      <c r="Y31" s="319"/>
      <c r="Z31" s="315"/>
      <c r="AA31" s="315"/>
      <c r="AB31" s="315"/>
      <c r="AC31" s="315"/>
      <c r="AD31" s="315"/>
      <c r="AE31" s="315"/>
      <c r="AF31" s="315"/>
      <c r="AG31" s="317"/>
    </row>
    <row r="32" spans="1:38" ht="15.75" customHeight="1">
      <c r="A32" s="363"/>
      <c r="B32" s="143"/>
      <c r="C32" s="351" t="str">
        <f>IF('様式第２－２号（その２）_報告書'!C32="","",'様式第２－２号（その２）_報告書'!C32)</f>
        <v/>
      </c>
      <c r="D32" s="351"/>
      <c r="E32" s="351"/>
      <c r="F32" s="352"/>
      <c r="G32" s="320">
        <f>'様式第２－２号（その２）_報告書'!G32+'様式第２－２号（その２）_報告書'!P32</f>
        <v>0</v>
      </c>
      <c r="H32" s="321"/>
      <c r="I32" s="321"/>
      <c r="J32" s="327">
        <f>'様式第２－１号（その２）_計画書'!G32+'様式第２－１号（その２）_計画書'!P32</f>
        <v>0</v>
      </c>
      <c r="K32" s="321"/>
      <c r="L32" s="321"/>
      <c r="M32" s="321">
        <f>J32-G32</f>
        <v>0</v>
      </c>
      <c r="N32" s="321"/>
      <c r="O32" s="322"/>
      <c r="P32" s="320">
        <f>'様式第２－２号（その２）_報告書'!Y32</f>
        <v>0</v>
      </c>
      <c r="Q32" s="321"/>
      <c r="R32" s="321"/>
      <c r="S32" s="321">
        <f>'様式第２－１号（その２）_計画書'!Y32</f>
        <v>0</v>
      </c>
      <c r="T32" s="321"/>
      <c r="U32" s="321"/>
      <c r="V32" s="321">
        <f>S32-P32</f>
        <v>0</v>
      </c>
      <c r="W32" s="321"/>
      <c r="X32" s="322"/>
      <c r="Y32" s="319">
        <f>IF(ISERR(G32/(G32+P32)),0,G32/(G32+P32))</f>
        <v>0</v>
      </c>
      <c r="Z32" s="315"/>
      <c r="AA32" s="315"/>
      <c r="AB32" s="315">
        <f>IF(ISERR(J32/(J32+S32)),0,J32/(J32+S32))</f>
        <v>0</v>
      </c>
      <c r="AC32" s="315"/>
      <c r="AD32" s="315"/>
      <c r="AE32" s="315">
        <f>AB32-Y32</f>
        <v>0</v>
      </c>
      <c r="AF32" s="315"/>
      <c r="AG32" s="317"/>
    </row>
    <row r="33" spans="1:33" ht="15.75" customHeight="1" thickBot="1">
      <c r="A33" s="363"/>
      <c r="B33" s="144"/>
      <c r="C33" s="353"/>
      <c r="D33" s="353"/>
      <c r="E33" s="353"/>
      <c r="F33" s="354"/>
      <c r="G33" s="311"/>
      <c r="H33" s="312"/>
      <c r="I33" s="312"/>
      <c r="J33" s="328"/>
      <c r="K33" s="312"/>
      <c r="L33" s="312"/>
      <c r="M33" s="323"/>
      <c r="N33" s="323"/>
      <c r="O33" s="324"/>
      <c r="P33" s="325"/>
      <c r="Q33" s="323"/>
      <c r="R33" s="323"/>
      <c r="S33" s="312"/>
      <c r="T33" s="312"/>
      <c r="U33" s="312"/>
      <c r="V33" s="323"/>
      <c r="W33" s="323"/>
      <c r="X33" s="324"/>
      <c r="Y33" s="326"/>
      <c r="Z33" s="316"/>
      <c r="AA33" s="316"/>
      <c r="AB33" s="316"/>
      <c r="AC33" s="316"/>
      <c r="AD33" s="316"/>
      <c r="AE33" s="316"/>
      <c r="AF33" s="316"/>
      <c r="AG33" s="318"/>
    </row>
    <row r="34" spans="1:33" ht="15.75" customHeight="1" thickTop="1">
      <c r="A34" s="363"/>
      <c r="B34" s="135" t="s">
        <v>112</v>
      </c>
      <c r="C34" s="135"/>
      <c r="D34" s="135"/>
      <c r="E34" s="135"/>
      <c r="F34" s="282"/>
      <c r="G34" s="309">
        <f>SUM(G8:I33)</f>
        <v>0</v>
      </c>
      <c r="H34" s="310"/>
      <c r="I34" s="310"/>
      <c r="J34" s="310">
        <f>SUM(J8:L33)</f>
        <v>0</v>
      </c>
      <c r="K34" s="310"/>
      <c r="L34" s="310"/>
      <c r="M34" s="310">
        <f>J34-G34</f>
        <v>0</v>
      </c>
      <c r="N34" s="310"/>
      <c r="O34" s="313"/>
      <c r="P34" s="309">
        <f>SUM(P8:R33)</f>
        <v>0</v>
      </c>
      <c r="Q34" s="310"/>
      <c r="R34" s="310"/>
      <c r="S34" s="310">
        <f>SUM(S8:U33)</f>
        <v>0</v>
      </c>
      <c r="T34" s="310"/>
      <c r="U34" s="310"/>
      <c r="V34" s="310">
        <f>S34-P34</f>
        <v>0</v>
      </c>
      <c r="W34" s="310"/>
      <c r="X34" s="313"/>
      <c r="Y34" s="295">
        <f>IF(ISERR(G34/(G34+P34)),0,G34/(G34+P34))</f>
        <v>0</v>
      </c>
      <c r="Z34" s="296"/>
      <c r="AA34" s="296"/>
      <c r="AB34" s="296">
        <f>IF(ISERR(J34/(J34+S34)),0,J34/(J34+S34))</f>
        <v>0</v>
      </c>
      <c r="AC34" s="296"/>
      <c r="AD34" s="296"/>
      <c r="AE34" s="296">
        <f>AB34-Y34</f>
        <v>0</v>
      </c>
      <c r="AF34" s="296"/>
      <c r="AG34" s="299"/>
    </row>
    <row r="35" spans="1:33" ht="15.75" customHeight="1">
      <c r="A35" s="364"/>
      <c r="B35" s="205"/>
      <c r="C35" s="205"/>
      <c r="D35" s="205"/>
      <c r="E35" s="205"/>
      <c r="F35" s="284"/>
      <c r="G35" s="305"/>
      <c r="H35" s="306"/>
      <c r="I35" s="306"/>
      <c r="J35" s="306"/>
      <c r="K35" s="306"/>
      <c r="L35" s="306"/>
      <c r="M35" s="306"/>
      <c r="N35" s="306"/>
      <c r="O35" s="308"/>
      <c r="P35" s="305"/>
      <c r="Q35" s="306"/>
      <c r="R35" s="306"/>
      <c r="S35" s="306"/>
      <c r="T35" s="306"/>
      <c r="U35" s="306"/>
      <c r="V35" s="306"/>
      <c r="W35" s="306"/>
      <c r="X35" s="308"/>
      <c r="Y35" s="291"/>
      <c r="Z35" s="292"/>
      <c r="AA35" s="292"/>
      <c r="AB35" s="292"/>
      <c r="AC35" s="292"/>
      <c r="AD35" s="292"/>
      <c r="AE35" s="292"/>
      <c r="AF35" s="292"/>
      <c r="AG35" s="294"/>
    </row>
    <row r="36" spans="1:33" ht="15.75" customHeight="1">
      <c r="A36" s="365" t="s">
        <v>76</v>
      </c>
      <c r="B36" s="356" t="s">
        <v>73</v>
      </c>
      <c r="C36" s="357"/>
      <c r="D36" s="357"/>
      <c r="E36" s="357"/>
      <c r="F36" s="203"/>
      <c r="G36" s="303">
        <f>'様式第２－２号（その２）_報告書'!G36+'様式第２－２号（その２）_報告書'!P36</f>
        <v>0</v>
      </c>
      <c r="H36" s="304"/>
      <c r="I36" s="304"/>
      <c r="J36" s="304">
        <f>'様式第２－１号（その２）_計画書'!G36+'様式第２－１号（その２）_計画書'!P36</f>
        <v>0</v>
      </c>
      <c r="K36" s="304"/>
      <c r="L36" s="304"/>
      <c r="M36" s="304">
        <f>J36-G36</f>
        <v>0</v>
      </c>
      <c r="N36" s="304"/>
      <c r="O36" s="307"/>
      <c r="P36" s="303">
        <f>'様式第２－２号（その２）_報告書'!Y36</f>
        <v>0</v>
      </c>
      <c r="Q36" s="304"/>
      <c r="R36" s="304"/>
      <c r="S36" s="304">
        <f>'様式第２－１号（その２）_計画書'!Y36</f>
        <v>0</v>
      </c>
      <c r="T36" s="304"/>
      <c r="U36" s="304"/>
      <c r="V36" s="304">
        <f>S36-P36</f>
        <v>0</v>
      </c>
      <c r="W36" s="304"/>
      <c r="X36" s="307"/>
      <c r="Y36" s="289">
        <f>IF(ISERR(G36/(G36+P36)),0,G36/(G36+P36))</f>
        <v>0</v>
      </c>
      <c r="Z36" s="290"/>
      <c r="AA36" s="290"/>
      <c r="AB36" s="290">
        <f>IF(ISERR(J36/(J36+S36)),0,J36/(J36+S36))</f>
        <v>0</v>
      </c>
      <c r="AC36" s="290"/>
      <c r="AD36" s="290"/>
      <c r="AE36" s="290">
        <f>AB36-Y36</f>
        <v>0</v>
      </c>
      <c r="AF36" s="290"/>
      <c r="AG36" s="293"/>
    </row>
    <row r="37" spans="1:33" ht="15.75" customHeight="1">
      <c r="A37" s="366"/>
      <c r="B37" s="179"/>
      <c r="C37" s="180"/>
      <c r="D37" s="180"/>
      <c r="E37" s="180"/>
      <c r="F37" s="181"/>
      <c r="G37" s="320"/>
      <c r="H37" s="321"/>
      <c r="I37" s="321"/>
      <c r="J37" s="321"/>
      <c r="K37" s="321"/>
      <c r="L37" s="321"/>
      <c r="M37" s="321"/>
      <c r="N37" s="321"/>
      <c r="O37" s="322"/>
      <c r="P37" s="320"/>
      <c r="Q37" s="321"/>
      <c r="R37" s="321"/>
      <c r="S37" s="321"/>
      <c r="T37" s="321"/>
      <c r="U37" s="321"/>
      <c r="V37" s="321"/>
      <c r="W37" s="321"/>
      <c r="X37" s="322"/>
      <c r="Y37" s="319"/>
      <c r="Z37" s="315"/>
      <c r="AA37" s="315"/>
      <c r="AB37" s="315"/>
      <c r="AC37" s="315"/>
      <c r="AD37" s="315"/>
      <c r="AE37" s="315"/>
      <c r="AF37" s="315"/>
      <c r="AG37" s="317"/>
    </row>
    <row r="38" spans="1:33" ht="15.75" customHeight="1">
      <c r="A38" s="366"/>
      <c r="B38" s="179" t="s">
        <v>74</v>
      </c>
      <c r="C38" s="180"/>
      <c r="D38" s="180"/>
      <c r="E38" s="180"/>
      <c r="F38" s="181"/>
      <c r="G38" s="303">
        <f>'様式第２－２号（その２）_報告書'!G38+'様式第２－２号（その２）_報告書'!P38</f>
        <v>0</v>
      </c>
      <c r="H38" s="304"/>
      <c r="I38" s="304"/>
      <c r="J38" s="304">
        <f>'様式第２－１号（その２）_計画書'!G38+'様式第２－１号（その２）_計画書'!P38</f>
        <v>0</v>
      </c>
      <c r="K38" s="304"/>
      <c r="L38" s="304"/>
      <c r="M38" s="321">
        <f>J38-G38</f>
        <v>0</v>
      </c>
      <c r="N38" s="321"/>
      <c r="O38" s="322"/>
      <c r="P38" s="320">
        <f>'様式第２－２号（その２）_報告書'!Y38</f>
        <v>0</v>
      </c>
      <c r="Q38" s="321"/>
      <c r="R38" s="321"/>
      <c r="S38" s="304">
        <f>'様式第２－１号（その２）_計画書'!Y38</f>
        <v>0</v>
      </c>
      <c r="T38" s="304"/>
      <c r="U38" s="304"/>
      <c r="V38" s="321">
        <f>S38-P38</f>
        <v>0</v>
      </c>
      <c r="W38" s="321"/>
      <c r="X38" s="322"/>
      <c r="Y38" s="319">
        <f>IF(ISERR(G38/(G38+P38)),0,G38/(G38+P38))</f>
        <v>0</v>
      </c>
      <c r="Z38" s="315"/>
      <c r="AA38" s="315"/>
      <c r="AB38" s="315">
        <f>IF(ISERR(J38/(J38+S38)),0,J38/(J38+S38))</f>
        <v>0</v>
      </c>
      <c r="AC38" s="315"/>
      <c r="AD38" s="315"/>
      <c r="AE38" s="315">
        <f>AB38-Y38</f>
        <v>0</v>
      </c>
      <c r="AF38" s="315"/>
      <c r="AG38" s="317"/>
    </row>
    <row r="39" spans="1:33" ht="15.75" customHeight="1">
      <c r="A39" s="366"/>
      <c r="B39" s="179"/>
      <c r="C39" s="180"/>
      <c r="D39" s="180"/>
      <c r="E39" s="180"/>
      <c r="F39" s="181"/>
      <c r="G39" s="320"/>
      <c r="H39" s="321"/>
      <c r="I39" s="321"/>
      <c r="J39" s="321"/>
      <c r="K39" s="321"/>
      <c r="L39" s="321"/>
      <c r="M39" s="321"/>
      <c r="N39" s="321"/>
      <c r="O39" s="322"/>
      <c r="P39" s="320"/>
      <c r="Q39" s="321"/>
      <c r="R39" s="321"/>
      <c r="S39" s="321"/>
      <c r="T39" s="321"/>
      <c r="U39" s="321"/>
      <c r="V39" s="321"/>
      <c r="W39" s="321"/>
      <c r="X39" s="322"/>
      <c r="Y39" s="319"/>
      <c r="Z39" s="315"/>
      <c r="AA39" s="315"/>
      <c r="AB39" s="315"/>
      <c r="AC39" s="315"/>
      <c r="AD39" s="315"/>
      <c r="AE39" s="315"/>
      <c r="AF39" s="315"/>
      <c r="AG39" s="317"/>
    </row>
    <row r="40" spans="1:33" ht="15.75" customHeight="1">
      <c r="A40" s="366"/>
      <c r="B40" s="179" t="s">
        <v>99</v>
      </c>
      <c r="C40" s="180"/>
      <c r="D40" s="180"/>
      <c r="E40" s="180"/>
      <c r="F40" s="181"/>
      <c r="G40" s="303">
        <f>'様式第２－２号（その２）_報告書'!G40+'様式第２－２号（その２）_報告書'!P40</f>
        <v>0</v>
      </c>
      <c r="H40" s="304"/>
      <c r="I40" s="304"/>
      <c r="J40" s="304">
        <f>'様式第２－１号（その２）_計画書'!G40+'様式第２－１号（その２）_計画書'!P40</f>
        <v>0</v>
      </c>
      <c r="K40" s="304"/>
      <c r="L40" s="304"/>
      <c r="M40" s="321">
        <f>J40-G40</f>
        <v>0</v>
      </c>
      <c r="N40" s="321"/>
      <c r="O40" s="322"/>
      <c r="P40" s="320">
        <f>'様式第２－２号（その２）_報告書'!Y40</f>
        <v>0</v>
      </c>
      <c r="Q40" s="321"/>
      <c r="R40" s="321"/>
      <c r="S40" s="304">
        <f>'様式第２－１号（その２）_計画書'!Y40</f>
        <v>0</v>
      </c>
      <c r="T40" s="304"/>
      <c r="U40" s="304"/>
      <c r="V40" s="321">
        <f>S40-P40</f>
        <v>0</v>
      </c>
      <c r="W40" s="321"/>
      <c r="X40" s="322"/>
      <c r="Y40" s="319">
        <f>IF(ISERR(G40/(G40+P40)),0,G40/(G40+P40))</f>
        <v>0</v>
      </c>
      <c r="Z40" s="315"/>
      <c r="AA40" s="315"/>
      <c r="AB40" s="315">
        <f>IF(ISERR(J40/(J40+S40)),0,J40/(J40+S40))</f>
        <v>0</v>
      </c>
      <c r="AC40" s="315"/>
      <c r="AD40" s="315"/>
      <c r="AE40" s="315">
        <f>AB40-Y40</f>
        <v>0</v>
      </c>
      <c r="AF40" s="315"/>
      <c r="AG40" s="317"/>
    </row>
    <row r="41" spans="1:33" ht="15.75" customHeight="1">
      <c r="A41" s="366"/>
      <c r="B41" s="179"/>
      <c r="C41" s="180"/>
      <c r="D41" s="180"/>
      <c r="E41" s="180"/>
      <c r="F41" s="181"/>
      <c r="G41" s="320"/>
      <c r="H41" s="321"/>
      <c r="I41" s="321"/>
      <c r="J41" s="321"/>
      <c r="K41" s="321"/>
      <c r="L41" s="321"/>
      <c r="M41" s="321"/>
      <c r="N41" s="321"/>
      <c r="O41" s="322"/>
      <c r="P41" s="320"/>
      <c r="Q41" s="321"/>
      <c r="R41" s="321"/>
      <c r="S41" s="321"/>
      <c r="T41" s="321"/>
      <c r="U41" s="321"/>
      <c r="V41" s="321"/>
      <c r="W41" s="321"/>
      <c r="X41" s="322"/>
      <c r="Y41" s="319"/>
      <c r="Z41" s="315"/>
      <c r="AA41" s="315"/>
      <c r="AB41" s="315"/>
      <c r="AC41" s="315"/>
      <c r="AD41" s="315"/>
      <c r="AE41" s="315"/>
      <c r="AF41" s="315"/>
      <c r="AG41" s="317"/>
    </row>
    <row r="42" spans="1:33" ht="15.75" customHeight="1">
      <c r="A42" s="366"/>
      <c r="B42" s="143" t="s">
        <v>79</v>
      </c>
      <c r="C42" s="351" t="str">
        <f>IF('様式第２－２号（その２）_報告書'!C40="","",'様式第２－２号（その２）_報告書'!C40)</f>
        <v/>
      </c>
      <c r="D42" s="351"/>
      <c r="E42" s="351"/>
      <c r="F42" s="352"/>
      <c r="G42" s="303">
        <f>'様式第２－２号（その２）_報告書'!G42+'様式第２－２号（その２）_報告書'!P42</f>
        <v>0</v>
      </c>
      <c r="H42" s="304"/>
      <c r="I42" s="304"/>
      <c r="J42" s="304">
        <f>'様式第２－１号（その２）_計画書'!G42+'様式第２－１号（その２）_計画書'!P42</f>
        <v>0</v>
      </c>
      <c r="K42" s="304"/>
      <c r="L42" s="304"/>
      <c r="M42" s="321">
        <f>J42-G42</f>
        <v>0</v>
      </c>
      <c r="N42" s="321"/>
      <c r="O42" s="322"/>
      <c r="P42" s="320">
        <f>'様式第２－２号（その２）_報告書'!Y42</f>
        <v>0</v>
      </c>
      <c r="Q42" s="321"/>
      <c r="R42" s="321"/>
      <c r="S42" s="304">
        <f>'様式第２－１号（その２）_計画書'!Y42</f>
        <v>0</v>
      </c>
      <c r="T42" s="304"/>
      <c r="U42" s="304"/>
      <c r="V42" s="321">
        <f>S42-P42</f>
        <v>0</v>
      </c>
      <c r="W42" s="321"/>
      <c r="X42" s="322"/>
      <c r="Y42" s="319">
        <f>IF(ISERR(G42/(G42+P42)),0,G42/(G42+P42))</f>
        <v>0</v>
      </c>
      <c r="Z42" s="315"/>
      <c r="AA42" s="315"/>
      <c r="AB42" s="315">
        <f>IF(ISERR(J42/(J42+S42)),0,J42/(J42+S42))</f>
        <v>0</v>
      </c>
      <c r="AC42" s="315"/>
      <c r="AD42" s="315"/>
      <c r="AE42" s="315">
        <f>AB42-Y42</f>
        <v>0</v>
      </c>
      <c r="AF42" s="315"/>
      <c r="AG42" s="317"/>
    </row>
    <row r="43" spans="1:33" ht="15.75" customHeight="1">
      <c r="A43" s="366"/>
      <c r="B43" s="143"/>
      <c r="C43" s="351"/>
      <c r="D43" s="351"/>
      <c r="E43" s="351"/>
      <c r="F43" s="352"/>
      <c r="G43" s="320"/>
      <c r="H43" s="321"/>
      <c r="I43" s="321"/>
      <c r="J43" s="321"/>
      <c r="K43" s="321"/>
      <c r="L43" s="321"/>
      <c r="M43" s="321"/>
      <c r="N43" s="321"/>
      <c r="O43" s="322"/>
      <c r="P43" s="320"/>
      <c r="Q43" s="321"/>
      <c r="R43" s="321"/>
      <c r="S43" s="321"/>
      <c r="T43" s="321"/>
      <c r="U43" s="321"/>
      <c r="V43" s="321"/>
      <c r="W43" s="321"/>
      <c r="X43" s="322"/>
      <c r="Y43" s="319"/>
      <c r="Z43" s="315"/>
      <c r="AA43" s="315"/>
      <c r="AB43" s="315"/>
      <c r="AC43" s="315"/>
      <c r="AD43" s="315"/>
      <c r="AE43" s="315"/>
      <c r="AF43" s="315"/>
      <c r="AG43" s="317"/>
    </row>
    <row r="44" spans="1:33" ht="15.75" customHeight="1">
      <c r="A44" s="366"/>
      <c r="B44" s="143"/>
      <c r="C44" s="351" t="str">
        <f>IF('様式第２－２号（その２）_報告書'!C42="","",'様式第２－２号（その２）_報告書'!C42)</f>
        <v/>
      </c>
      <c r="D44" s="351"/>
      <c r="E44" s="351"/>
      <c r="F44" s="352"/>
      <c r="G44" s="303">
        <f>'様式第２－２号（その２）_報告書'!G44+'様式第２－２号（その２）_報告書'!P44</f>
        <v>0</v>
      </c>
      <c r="H44" s="304"/>
      <c r="I44" s="304"/>
      <c r="J44" s="304">
        <f>'様式第２－１号（その２）_計画書'!G44+'様式第２－１号（その２）_計画書'!P44</f>
        <v>0</v>
      </c>
      <c r="K44" s="304"/>
      <c r="L44" s="304"/>
      <c r="M44" s="321">
        <f>J44-G44</f>
        <v>0</v>
      </c>
      <c r="N44" s="321"/>
      <c r="O44" s="322"/>
      <c r="P44" s="320">
        <f>'様式第２－２号（その２）_報告書'!Y44</f>
        <v>0</v>
      </c>
      <c r="Q44" s="321"/>
      <c r="R44" s="321"/>
      <c r="S44" s="304">
        <f>'様式第２－１号（その２）_計画書'!Y44</f>
        <v>0</v>
      </c>
      <c r="T44" s="304"/>
      <c r="U44" s="304"/>
      <c r="V44" s="321">
        <f>S44-P44</f>
        <v>0</v>
      </c>
      <c r="W44" s="321"/>
      <c r="X44" s="322"/>
      <c r="Y44" s="319">
        <f>IF(ISERR(G44/(G44+P44)),0,G44/(G44+P44))</f>
        <v>0</v>
      </c>
      <c r="Z44" s="315"/>
      <c r="AA44" s="315"/>
      <c r="AB44" s="315">
        <f>IF(ISERR(J44/(J44+S44)),0,J44/(J44+S44))</f>
        <v>0</v>
      </c>
      <c r="AC44" s="315"/>
      <c r="AD44" s="315"/>
      <c r="AE44" s="315">
        <f>AB44-Y44</f>
        <v>0</v>
      </c>
      <c r="AF44" s="315"/>
      <c r="AG44" s="317"/>
    </row>
    <row r="45" spans="1:33" ht="15.75" customHeight="1" thickBot="1">
      <c r="A45" s="366"/>
      <c r="B45" s="144"/>
      <c r="C45" s="353"/>
      <c r="D45" s="353"/>
      <c r="E45" s="353"/>
      <c r="F45" s="354"/>
      <c r="G45" s="320"/>
      <c r="H45" s="321"/>
      <c r="I45" s="321"/>
      <c r="J45" s="321"/>
      <c r="K45" s="321"/>
      <c r="L45" s="321"/>
      <c r="M45" s="323"/>
      <c r="N45" s="323"/>
      <c r="O45" s="324"/>
      <c r="P45" s="325"/>
      <c r="Q45" s="323"/>
      <c r="R45" s="323"/>
      <c r="S45" s="321"/>
      <c r="T45" s="321"/>
      <c r="U45" s="321"/>
      <c r="V45" s="323"/>
      <c r="W45" s="323"/>
      <c r="X45" s="324"/>
      <c r="Y45" s="326"/>
      <c r="Z45" s="316"/>
      <c r="AA45" s="316"/>
      <c r="AB45" s="316"/>
      <c r="AC45" s="316"/>
      <c r="AD45" s="316"/>
      <c r="AE45" s="316"/>
      <c r="AF45" s="316"/>
      <c r="AG45" s="318"/>
    </row>
    <row r="46" spans="1:33" ht="15.75" customHeight="1" thickTop="1">
      <c r="A46" s="366"/>
      <c r="B46" s="135" t="s">
        <v>113</v>
      </c>
      <c r="C46" s="135"/>
      <c r="D46" s="135"/>
      <c r="E46" s="135"/>
      <c r="F46" s="282"/>
      <c r="G46" s="309">
        <f>SUM(G36:I45)</f>
        <v>0</v>
      </c>
      <c r="H46" s="310"/>
      <c r="I46" s="310"/>
      <c r="J46" s="310">
        <f>SUM(J36:L45)</f>
        <v>0</v>
      </c>
      <c r="K46" s="310"/>
      <c r="L46" s="310"/>
      <c r="M46" s="310">
        <f>J46-G46</f>
        <v>0</v>
      </c>
      <c r="N46" s="310"/>
      <c r="O46" s="313"/>
      <c r="P46" s="309">
        <f>SUM(P36:R45)</f>
        <v>0</v>
      </c>
      <c r="Q46" s="310"/>
      <c r="R46" s="310"/>
      <c r="S46" s="310">
        <f>SUM(S36:U45)</f>
        <v>0</v>
      </c>
      <c r="T46" s="310"/>
      <c r="U46" s="310"/>
      <c r="V46" s="310">
        <f>S46-P46</f>
        <v>0</v>
      </c>
      <c r="W46" s="310"/>
      <c r="X46" s="313"/>
      <c r="Y46" s="295">
        <f>IF(ISERR(G46/(G46+P46)),0,G46/(G46+P46))</f>
        <v>0</v>
      </c>
      <c r="Z46" s="296"/>
      <c r="AA46" s="296"/>
      <c r="AB46" s="296">
        <f>IF(ISERR(J46/(J46+S46)),0,J46/(J46+S46))</f>
        <v>0</v>
      </c>
      <c r="AC46" s="296"/>
      <c r="AD46" s="296"/>
      <c r="AE46" s="296">
        <f>AB46-Y46</f>
        <v>0</v>
      </c>
      <c r="AF46" s="296"/>
      <c r="AG46" s="299"/>
    </row>
    <row r="47" spans="1:33" ht="15.75" customHeight="1" thickBot="1">
      <c r="A47" s="367"/>
      <c r="B47" s="136"/>
      <c r="C47" s="136"/>
      <c r="D47" s="136"/>
      <c r="E47" s="136"/>
      <c r="F47" s="283"/>
      <c r="G47" s="311"/>
      <c r="H47" s="312"/>
      <c r="I47" s="312"/>
      <c r="J47" s="312"/>
      <c r="K47" s="312"/>
      <c r="L47" s="312"/>
      <c r="M47" s="312"/>
      <c r="N47" s="312"/>
      <c r="O47" s="314"/>
      <c r="P47" s="311"/>
      <c r="Q47" s="312"/>
      <c r="R47" s="312"/>
      <c r="S47" s="312"/>
      <c r="T47" s="312"/>
      <c r="U47" s="312"/>
      <c r="V47" s="312"/>
      <c r="W47" s="312"/>
      <c r="X47" s="314"/>
      <c r="Y47" s="297"/>
      <c r="Z47" s="298"/>
      <c r="AA47" s="298"/>
      <c r="AB47" s="298"/>
      <c r="AC47" s="298"/>
      <c r="AD47" s="298"/>
      <c r="AE47" s="298"/>
      <c r="AF47" s="298"/>
      <c r="AG47" s="300"/>
    </row>
    <row r="48" spans="1:33" ht="15.75" customHeight="1" thickTop="1">
      <c r="A48" s="301" t="s">
        <v>114</v>
      </c>
      <c r="B48" s="135"/>
      <c r="C48" s="135"/>
      <c r="D48" s="135"/>
      <c r="E48" s="135"/>
      <c r="F48" s="282"/>
      <c r="G48" s="303">
        <f>G34+G46</f>
        <v>0</v>
      </c>
      <c r="H48" s="304"/>
      <c r="I48" s="304"/>
      <c r="J48" s="304">
        <f>J34+J46</f>
        <v>0</v>
      </c>
      <c r="K48" s="304"/>
      <c r="L48" s="304"/>
      <c r="M48" s="304">
        <f>J48-G48</f>
        <v>0</v>
      </c>
      <c r="N48" s="304"/>
      <c r="O48" s="307"/>
      <c r="P48" s="303">
        <f>P34+P46</f>
        <v>0</v>
      </c>
      <c r="Q48" s="304"/>
      <c r="R48" s="304"/>
      <c r="S48" s="304">
        <f>S34+S46</f>
        <v>0</v>
      </c>
      <c r="T48" s="304"/>
      <c r="U48" s="304"/>
      <c r="V48" s="304">
        <f>S48-P48</f>
        <v>0</v>
      </c>
      <c r="W48" s="304"/>
      <c r="X48" s="307"/>
      <c r="Y48" s="289">
        <f>IF(ISERR(G48/(G48+P48)),0,G48/(G48+P48))</f>
        <v>0</v>
      </c>
      <c r="Z48" s="290"/>
      <c r="AA48" s="290"/>
      <c r="AB48" s="290">
        <f>IF(ISERR(J48/(J48+S48)),0,J48/(J48+S48))</f>
        <v>0</v>
      </c>
      <c r="AC48" s="290"/>
      <c r="AD48" s="290"/>
      <c r="AE48" s="290">
        <f>AB48-Y48</f>
        <v>0</v>
      </c>
      <c r="AF48" s="290"/>
      <c r="AG48" s="293"/>
    </row>
    <row r="49" spans="1:33" ht="15.75" customHeight="1">
      <c r="A49" s="302"/>
      <c r="B49" s="205"/>
      <c r="C49" s="205"/>
      <c r="D49" s="205"/>
      <c r="E49" s="205"/>
      <c r="F49" s="284"/>
      <c r="G49" s="305"/>
      <c r="H49" s="306"/>
      <c r="I49" s="306"/>
      <c r="J49" s="306"/>
      <c r="K49" s="306"/>
      <c r="L49" s="306"/>
      <c r="M49" s="306"/>
      <c r="N49" s="306"/>
      <c r="O49" s="308"/>
      <c r="P49" s="305"/>
      <c r="Q49" s="306"/>
      <c r="R49" s="306"/>
      <c r="S49" s="306"/>
      <c r="T49" s="306"/>
      <c r="U49" s="306"/>
      <c r="V49" s="306"/>
      <c r="W49" s="306"/>
      <c r="X49" s="308"/>
      <c r="Y49" s="291"/>
      <c r="Z49" s="292"/>
      <c r="AA49" s="292"/>
      <c r="AB49" s="292"/>
      <c r="AC49" s="292"/>
      <c r="AD49" s="292"/>
      <c r="AE49" s="292"/>
      <c r="AF49" s="292"/>
      <c r="AG49" s="294"/>
    </row>
    <row r="50" spans="1:33" ht="15.75" customHeight="1">
      <c r="A50" s="194" t="s">
        <v>157</v>
      </c>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row>
    <row r="51" spans="1:33" ht="15.75" customHeight="1">
      <c r="A51" s="358"/>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row>
    <row r="52" spans="1:33" ht="15.75" customHeight="1">
      <c r="A52" s="358"/>
      <c r="B52" s="358"/>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c r="AG52" s="358"/>
    </row>
  </sheetData>
  <sheetProtection algorithmName="SHA-512" hashValue="5qSN5FOe1seKqUWRSTYCw2PSjZbQurDFLaTHtldDH3QDHq07YMYD7Dc7nBRzg8NKW+UMUogtaJkcQBRH/9fvew==" saltValue="KGcMIqPYwrH7LYfhKucNrw==" spinCount="100000" sheet="1" objects="1" scenarios="1"/>
  <mergeCells count="230">
    <mergeCell ref="A50:AG52"/>
    <mergeCell ref="A4:AG4"/>
    <mergeCell ref="M6:O7"/>
    <mergeCell ref="G6:I7"/>
    <mergeCell ref="B34:F35"/>
    <mergeCell ref="B46:F47"/>
    <mergeCell ref="A8:A35"/>
    <mergeCell ref="A36:A47"/>
    <mergeCell ref="S8:U9"/>
    <mergeCell ref="C8:F9"/>
    <mergeCell ref="C10:F11"/>
    <mergeCell ref="Y18:AA19"/>
    <mergeCell ref="AB18:AD19"/>
    <mergeCell ref="Y26:AA27"/>
    <mergeCell ref="C12:F13"/>
    <mergeCell ref="C14:F15"/>
    <mergeCell ref="C16:F17"/>
    <mergeCell ref="C18:F19"/>
    <mergeCell ref="C20:F21"/>
    <mergeCell ref="C22:F23"/>
    <mergeCell ref="B24:F25"/>
    <mergeCell ref="B26:B33"/>
    <mergeCell ref="C26:F27"/>
    <mergeCell ref="C28:F29"/>
    <mergeCell ref="C30:F31"/>
    <mergeCell ref="C32:F33"/>
    <mergeCell ref="J8:L9"/>
    <mergeCell ref="B8:B23"/>
    <mergeCell ref="B36:F37"/>
    <mergeCell ref="B38:F39"/>
    <mergeCell ref="B40:F41"/>
    <mergeCell ref="B42:B45"/>
    <mergeCell ref="C42:F43"/>
    <mergeCell ref="C44:F45"/>
    <mergeCell ref="G22:I23"/>
    <mergeCell ref="J22:L23"/>
    <mergeCell ref="G14:I15"/>
    <mergeCell ref="J14:L15"/>
    <mergeCell ref="G30:I31"/>
    <mergeCell ref="J30:L31"/>
    <mergeCell ref="G36:I37"/>
    <mergeCell ref="J36:L37"/>
    <mergeCell ref="G40:I41"/>
    <mergeCell ref="J40:L41"/>
    <mergeCell ref="G42:I43"/>
    <mergeCell ref="J42:L43"/>
    <mergeCell ref="A5:F7"/>
    <mergeCell ref="Y8:AA9"/>
    <mergeCell ref="AB8:AD9"/>
    <mergeCell ref="AE8:AG9"/>
    <mergeCell ref="G10:I11"/>
    <mergeCell ref="J10:L11"/>
    <mergeCell ref="M10:O11"/>
    <mergeCell ref="P10:R11"/>
    <mergeCell ref="S10:U11"/>
    <mergeCell ref="V10:X11"/>
    <mergeCell ref="Y5:AG5"/>
    <mergeCell ref="Y6:AA7"/>
    <mergeCell ref="AB6:AD7"/>
    <mergeCell ref="AE6:AG7"/>
    <mergeCell ref="G8:I9"/>
    <mergeCell ref="V8:X9"/>
    <mergeCell ref="J6:L7"/>
    <mergeCell ref="G5:O5"/>
    <mergeCell ref="P5:X5"/>
    <mergeCell ref="P6:R7"/>
    <mergeCell ref="S6:U7"/>
    <mergeCell ref="V6:X7"/>
    <mergeCell ref="M8:O9"/>
    <mergeCell ref="P8:R9"/>
    <mergeCell ref="Y10:AA11"/>
    <mergeCell ref="AB10:AD11"/>
    <mergeCell ref="AE10:AG11"/>
    <mergeCell ref="G12:I13"/>
    <mergeCell ref="J12:L13"/>
    <mergeCell ref="M12:O13"/>
    <mergeCell ref="P12:R13"/>
    <mergeCell ref="S12:U13"/>
    <mergeCell ref="V12:X13"/>
    <mergeCell ref="Y12:AA13"/>
    <mergeCell ref="AB12:AD13"/>
    <mergeCell ref="AE12:AG13"/>
    <mergeCell ref="M14:O15"/>
    <mergeCell ref="P14:R15"/>
    <mergeCell ref="S14:U15"/>
    <mergeCell ref="V14:X15"/>
    <mergeCell ref="Y14:AA15"/>
    <mergeCell ref="AB14:AD15"/>
    <mergeCell ref="AE14:AG15"/>
    <mergeCell ref="G16:I17"/>
    <mergeCell ref="J16:L17"/>
    <mergeCell ref="M16:O17"/>
    <mergeCell ref="P16:R17"/>
    <mergeCell ref="S16:U17"/>
    <mergeCell ref="V16:X17"/>
    <mergeCell ref="Y16:AA17"/>
    <mergeCell ref="AB16:AD17"/>
    <mergeCell ref="AE16:AG17"/>
    <mergeCell ref="AE18:AG19"/>
    <mergeCell ref="G20:I21"/>
    <mergeCell ref="J20:L21"/>
    <mergeCell ref="M20:O21"/>
    <mergeCell ref="P20:R21"/>
    <mergeCell ref="S20:U21"/>
    <mergeCell ref="V20:X21"/>
    <mergeCell ref="Y20:AA21"/>
    <mergeCell ref="AB20:AD21"/>
    <mergeCell ref="AE20:AG21"/>
    <mergeCell ref="G18:I19"/>
    <mergeCell ref="J18:L19"/>
    <mergeCell ref="M18:O19"/>
    <mergeCell ref="P18:R19"/>
    <mergeCell ref="S18:U19"/>
    <mergeCell ref="V18:X19"/>
    <mergeCell ref="AE22:AG23"/>
    <mergeCell ref="G24:I25"/>
    <mergeCell ref="J24:L25"/>
    <mergeCell ref="M24:O25"/>
    <mergeCell ref="P24:R25"/>
    <mergeCell ref="S24:U25"/>
    <mergeCell ref="V24:X25"/>
    <mergeCell ref="Y24:AA25"/>
    <mergeCell ref="AB24:AD25"/>
    <mergeCell ref="AE24:AG25"/>
    <mergeCell ref="M22:O23"/>
    <mergeCell ref="P22:R23"/>
    <mergeCell ref="S22:U23"/>
    <mergeCell ref="V22:X23"/>
    <mergeCell ref="Y22:AA23"/>
    <mergeCell ref="AB22:AD23"/>
    <mergeCell ref="AB30:AD31"/>
    <mergeCell ref="AE30:AG31"/>
    <mergeCell ref="Y32:AA33"/>
    <mergeCell ref="AB32:AD33"/>
    <mergeCell ref="AE32:AG33"/>
    <mergeCell ref="AB26:AD27"/>
    <mergeCell ref="AE26:AG27"/>
    <mergeCell ref="G28:I29"/>
    <mergeCell ref="J28:L29"/>
    <mergeCell ref="M28:O29"/>
    <mergeCell ref="P28:R29"/>
    <mergeCell ref="S28:U29"/>
    <mergeCell ref="V28:X29"/>
    <mergeCell ref="Y28:AA29"/>
    <mergeCell ref="AB28:AD29"/>
    <mergeCell ref="G26:I27"/>
    <mergeCell ref="J26:L27"/>
    <mergeCell ref="M26:O27"/>
    <mergeCell ref="P26:R27"/>
    <mergeCell ref="S26:U27"/>
    <mergeCell ref="V26:X27"/>
    <mergeCell ref="AE28:AG29"/>
    <mergeCell ref="G32:I33"/>
    <mergeCell ref="J32:L33"/>
    <mergeCell ref="M32:O33"/>
    <mergeCell ref="P32:R33"/>
    <mergeCell ref="S32:U33"/>
    <mergeCell ref="V32:X33"/>
    <mergeCell ref="Y34:AA35"/>
    <mergeCell ref="M30:O31"/>
    <mergeCell ref="P30:R31"/>
    <mergeCell ref="S30:U31"/>
    <mergeCell ref="V30:X31"/>
    <mergeCell ref="Y30:AA31"/>
    <mergeCell ref="AB36:AD37"/>
    <mergeCell ref="AE36:AG37"/>
    <mergeCell ref="G38:I39"/>
    <mergeCell ref="J38:L39"/>
    <mergeCell ref="M38:O39"/>
    <mergeCell ref="P38:R39"/>
    <mergeCell ref="S38:U39"/>
    <mergeCell ref="V38:X39"/>
    <mergeCell ref="Y38:AA39"/>
    <mergeCell ref="AB38:AD39"/>
    <mergeCell ref="AE38:AG39"/>
    <mergeCell ref="M36:O37"/>
    <mergeCell ref="P36:R37"/>
    <mergeCell ref="S36:U37"/>
    <mergeCell ref="V36:X37"/>
    <mergeCell ref="Y36:AA37"/>
    <mergeCell ref="V40:X41"/>
    <mergeCell ref="Y40:AA41"/>
    <mergeCell ref="AB40:AD41"/>
    <mergeCell ref="AE40:AG41"/>
    <mergeCell ref="M44:O45"/>
    <mergeCell ref="P44:R45"/>
    <mergeCell ref="S44:U45"/>
    <mergeCell ref="V44:X45"/>
    <mergeCell ref="Y44:AA45"/>
    <mergeCell ref="M42:O43"/>
    <mergeCell ref="P42:R43"/>
    <mergeCell ref="S42:U43"/>
    <mergeCell ref="V42:X43"/>
    <mergeCell ref="AB34:AD35"/>
    <mergeCell ref="AE34:AG35"/>
    <mergeCell ref="G46:I47"/>
    <mergeCell ref="J46:L47"/>
    <mergeCell ref="M46:O47"/>
    <mergeCell ref="P46:R47"/>
    <mergeCell ref="S46:U47"/>
    <mergeCell ref="V46:X47"/>
    <mergeCell ref="AB44:AD45"/>
    <mergeCell ref="AE44:AG45"/>
    <mergeCell ref="G34:I35"/>
    <mergeCell ref="J34:L35"/>
    <mergeCell ref="M34:O35"/>
    <mergeCell ref="P34:R35"/>
    <mergeCell ref="S34:U35"/>
    <mergeCell ref="V34:X35"/>
    <mergeCell ref="Y42:AA43"/>
    <mergeCell ref="AB42:AD43"/>
    <mergeCell ref="AE42:AG43"/>
    <mergeCell ref="G44:I45"/>
    <mergeCell ref="J44:L45"/>
    <mergeCell ref="M40:O41"/>
    <mergeCell ref="P40:R41"/>
    <mergeCell ref="S40:U41"/>
    <mergeCell ref="Y48:AA49"/>
    <mergeCell ref="AB48:AD49"/>
    <mergeCell ref="AE48:AG49"/>
    <mergeCell ref="Y46:AA47"/>
    <mergeCell ref="AB46:AD47"/>
    <mergeCell ref="AE46:AG47"/>
    <mergeCell ref="A48:F49"/>
    <mergeCell ref="G48:I49"/>
    <mergeCell ref="J48:L49"/>
    <mergeCell ref="M48:O49"/>
    <mergeCell ref="P48:R49"/>
    <mergeCell ref="S48:U49"/>
    <mergeCell ref="V48:X49"/>
  </mergeCells>
  <phoneticPr fontId="1"/>
  <conditionalFormatting sqref="V8:X49">
    <cfRule type="iconSet" priority="3">
      <iconSet iconSet="3Arrows" reverse="1">
        <cfvo type="percent" val="0"/>
        <cfvo type="num" val="0"/>
        <cfvo type="num" val="0" gte="0"/>
      </iconSet>
    </cfRule>
  </conditionalFormatting>
  <conditionalFormatting sqref="M8:O49">
    <cfRule type="iconSet" priority="2">
      <iconSet iconSet="3Arrows">
        <cfvo type="percent" val="0"/>
        <cfvo type="num" val="0"/>
        <cfvo type="num" val="0" gte="0"/>
      </iconSet>
    </cfRule>
  </conditionalFormatting>
  <conditionalFormatting sqref="AE8:AG49">
    <cfRule type="iconSet" priority="1">
      <iconSet iconSet="3Arrows">
        <cfvo type="percent" val="0"/>
        <cfvo type="num" val="0"/>
        <cfvo type="num" val="0" gte="0"/>
      </iconSet>
    </cfRule>
  </conditionalFormatting>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様式第２－１号（その１）_計画書</vt:lpstr>
      <vt:lpstr>様式第２－１号（その２）_計画書</vt:lpstr>
      <vt:lpstr>様式第２－２号（その１）_報告書</vt:lpstr>
      <vt:lpstr>様式第２－２号（その２）_報告書</vt:lpstr>
      <vt:lpstr>【参考】計画と実績の比較（提出不要）</vt:lpstr>
      <vt:lpstr>'【参考】計画と実績の比較（提出不要）'!Print_Area</vt:lpstr>
      <vt:lpstr>'様式第２－１号（その１）_計画書'!Print_Area</vt:lpstr>
      <vt:lpstr>'様式第２－１号（その２）_計画書'!Print_Area</vt:lpstr>
      <vt:lpstr>'様式第２－２号（その１）_報告書'!Print_Area</vt:lpstr>
      <vt:lpstr>'様式第２－２号（その２）_報告書'!Print_Area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藤原　竜郎</cp:lastModifiedBy>
  <cp:lastPrinted>2023-02-16T09:25:20Z</cp:lastPrinted>
  <dcterms:created xsi:type="dcterms:W3CDTF">2018-11-26T04:10:27Z</dcterms:created>
  <dcterms:modified xsi:type="dcterms:W3CDTF">2023-02-16T09:25:43Z</dcterms:modified>
</cp:coreProperties>
</file>