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xr:revisionPtr revIDLastSave="2" documentId="8_{3F4A0BC3-054B-4072-A227-3A3C9AC9CA01}" xr6:coauthVersionLast="46" xr6:coauthVersionMax="46" xr10:uidLastSave="{D5D51321-25B5-404E-8F92-F45900A04744}"/>
  <bookViews>
    <workbookView xWindow="-108" yWindow="-108" windowWidth="23256" windowHeight="12576" firstSheet="1" activeTab="3" xr2:uid="{00000000-000D-0000-FFFF-FFFF00000000}"/>
  </bookViews>
  <sheets>
    <sheet name="介護福祉士等の占める割合算定表 (前年度用）" sheetId="6" r:id="rId1"/>
    <sheet name="算定表（前年度用）　記載例" sheetId="5" r:id="rId2"/>
    <sheet name="介護福祉士等の占める割合算定表 ３ヶ月用)" sheetId="7" r:id="rId3"/>
    <sheet name="算定表（３ヶ月用　記載例）" sheetId="8" r:id="rId4"/>
  </sheets>
  <definedNames>
    <definedName name="_xlnm.Print_Area" localSheetId="0">'介護福祉士等の占める割合算定表 (前年度用）'!$A$1:$BN$52</definedName>
    <definedName name="_xlnm.Print_Area" localSheetId="2">'介護福祉士等の占める割合算定表 ３ヶ月用)'!$A$1:$AE$73</definedName>
    <definedName name="_xlnm.Print_Area" localSheetId="3">'算定表（３ヶ月用　記載例）'!$A$1:$Y$73</definedName>
    <definedName name="_xlnm.Print_Area" localSheetId="1">'算定表（前年度用）　記載例'!$A$1:$AU$52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1" i="7" l="1"/>
  <c r="D67" i="7"/>
  <c r="M67" i="7"/>
  <c r="M61" i="7"/>
  <c r="BL40" i="6"/>
  <c r="BL46" i="6"/>
  <c r="J43" i="5"/>
  <c r="J46" i="5"/>
  <c r="AB42" i="7"/>
  <c r="AB48" i="7"/>
  <c r="Y30" i="7"/>
  <c r="U30" i="7"/>
  <c r="AD42" i="7"/>
  <c r="AD48" i="7"/>
  <c r="Q30" i="7"/>
  <c r="M30" i="7"/>
  <c r="I30" i="7"/>
  <c r="AB13" i="7"/>
  <c r="AB14" i="7"/>
  <c r="AB15" i="7"/>
  <c r="AB16" i="7"/>
  <c r="AB17" i="7"/>
  <c r="AB18" i="7"/>
  <c r="AB19" i="7"/>
  <c r="AB20" i="7"/>
  <c r="AB21" i="7"/>
  <c r="AB22" i="7"/>
  <c r="AB23" i="7"/>
  <c r="AB24" i="7"/>
  <c r="AB25" i="7"/>
  <c r="AB26" i="7"/>
  <c r="AB27" i="7"/>
  <c r="AB28" i="7"/>
  <c r="AB29" i="7"/>
  <c r="BA30" i="6"/>
  <c r="AW30" i="6"/>
  <c r="AS30" i="6"/>
  <c r="AO30" i="6"/>
  <c r="AK30" i="6"/>
  <c r="AG30" i="6"/>
  <c r="AC30" i="6"/>
  <c r="Y30" i="6"/>
  <c r="U30" i="6"/>
  <c r="Q30" i="6"/>
  <c r="AZ12" i="6"/>
  <c r="BD12" i="6"/>
  <c r="AZ29" i="6"/>
  <c r="BD29" i="6"/>
  <c r="BH29" i="6"/>
  <c r="AZ13" i="6"/>
  <c r="BD13" i="6"/>
  <c r="BH13" i="6"/>
  <c r="AZ14" i="6"/>
  <c r="BD14" i="6"/>
  <c r="BH14" i="6"/>
  <c r="AZ15" i="6"/>
  <c r="BD15" i="6"/>
  <c r="BH15" i="6"/>
  <c r="AZ16" i="6"/>
  <c r="BD16" i="6"/>
  <c r="BH16" i="6"/>
  <c r="AZ17" i="6"/>
  <c r="BD17" i="6"/>
  <c r="BH17" i="6"/>
  <c r="AZ18" i="6"/>
  <c r="BD18" i="6"/>
  <c r="BH18" i="6"/>
  <c r="AZ19" i="6"/>
  <c r="BD19" i="6"/>
  <c r="BH19" i="6"/>
  <c r="AZ20" i="6"/>
  <c r="BD20" i="6"/>
  <c r="BH20" i="6"/>
  <c r="AZ21" i="6"/>
  <c r="BD21" i="6"/>
  <c r="BH21" i="6"/>
  <c r="AZ22" i="6"/>
  <c r="BD22" i="6"/>
  <c r="BH22" i="6"/>
  <c r="AZ23" i="6"/>
  <c r="BD23" i="6"/>
  <c r="BH23" i="6"/>
  <c r="AZ24" i="6"/>
  <c r="BD24" i="6"/>
  <c r="BH24" i="6"/>
  <c r="AZ25" i="6"/>
  <c r="BD25" i="6"/>
  <c r="BH25" i="6"/>
  <c r="AZ26" i="6"/>
  <c r="BD26" i="6"/>
  <c r="BH26" i="6"/>
  <c r="AZ27" i="6"/>
  <c r="BD27" i="6"/>
  <c r="BH27" i="6"/>
  <c r="AZ28" i="6"/>
  <c r="BD28" i="6"/>
  <c r="BH28" i="6"/>
  <c r="AX12" i="6"/>
  <c r="BB12" i="6"/>
  <c r="BF12" i="6"/>
  <c r="BF30" i="6"/>
  <c r="AY12" i="6"/>
  <c r="BC12" i="6"/>
  <c r="BG12" i="6"/>
  <c r="BG30" i="6"/>
  <c r="D40" i="6"/>
  <c r="D46" i="6"/>
  <c r="BE12" i="6"/>
  <c r="BI12" i="6"/>
  <c r="BI30" i="6"/>
  <c r="AX13" i="6"/>
  <c r="BB13" i="6"/>
  <c r="BF13" i="6"/>
  <c r="AY13" i="6"/>
  <c r="BC13" i="6"/>
  <c r="BE13" i="6"/>
  <c r="BI13" i="6"/>
  <c r="AX14" i="6"/>
  <c r="BB14" i="6"/>
  <c r="BF14" i="6"/>
  <c r="AY14" i="6"/>
  <c r="BE14" i="6"/>
  <c r="BI14" i="6"/>
  <c r="BC14" i="6"/>
  <c r="BG14" i="6"/>
  <c r="AX15" i="6"/>
  <c r="BB15" i="6"/>
  <c r="AY15" i="6"/>
  <c r="BC15" i="6"/>
  <c r="BG15" i="6"/>
  <c r="BE15" i="6"/>
  <c r="BI15" i="6"/>
  <c r="AX16" i="6"/>
  <c r="BB16" i="6"/>
  <c r="BF16" i="6"/>
  <c r="AY16" i="6"/>
  <c r="BE16" i="6"/>
  <c r="BI16" i="6"/>
  <c r="BC16" i="6"/>
  <c r="BG16" i="6"/>
  <c r="AX17" i="6"/>
  <c r="BB17" i="6"/>
  <c r="BF17" i="6"/>
  <c r="AY17" i="6"/>
  <c r="BC17" i="6"/>
  <c r="BG17" i="6"/>
  <c r="BE17" i="6"/>
  <c r="BI17" i="6"/>
  <c r="AX18" i="6"/>
  <c r="BB18" i="6"/>
  <c r="BF18" i="6"/>
  <c r="AY18" i="6"/>
  <c r="BC18" i="6"/>
  <c r="BG18" i="6"/>
  <c r="BE18" i="6"/>
  <c r="BI18" i="6"/>
  <c r="AX19" i="6"/>
  <c r="BB19" i="6"/>
  <c r="BF19" i="6"/>
  <c r="AY19" i="6"/>
  <c r="BC19" i="6"/>
  <c r="BG19" i="6"/>
  <c r="BE19" i="6"/>
  <c r="BI19" i="6"/>
  <c r="AX20" i="6"/>
  <c r="BB20" i="6"/>
  <c r="BF20" i="6"/>
  <c r="AY20" i="6"/>
  <c r="BC20" i="6"/>
  <c r="BG20" i="6"/>
  <c r="BE20" i="6"/>
  <c r="BI20" i="6"/>
  <c r="AX21" i="6"/>
  <c r="BB21" i="6"/>
  <c r="BF21" i="6"/>
  <c r="AY21" i="6"/>
  <c r="BC21" i="6"/>
  <c r="BG21" i="6"/>
  <c r="BE21" i="6"/>
  <c r="BI21" i="6"/>
  <c r="AX22" i="6"/>
  <c r="BB22" i="6"/>
  <c r="BF22" i="6"/>
  <c r="AY22" i="6"/>
  <c r="BC22" i="6"/>
  <c r="BG22" i="6"/>
  <c r="BE22" i="6"/>
  <c r="BI22" i="6"/>
  <c r="AX23" i="6"/>
  <c r="BB23" i="6"/>
  <c r="BF23" i="6"/>
  <c r="AY23" i="6"/>
  <c r="BC23" i="6"/>
  <c r="BG23" i="6"/>
  <c r="BE23" i="6"/>
  <c r="BI23" i="6"/>
  <c r="AX24" i="6"/>
  <c r="BB24" i="6"/>
  <c r="BF24" i="6"/>
  <c r="AY24" i="6"/>
  <c r="BC24" i="6"/>
  <c r="BG24" i="6"/>
  <c r="BE24" i="6"/>
  <c r="BI24" i="6"/>
  <c r="AX25" i="6"/>
  <c r="BB25" i="6"/>
  <c r="BF25" i="6"/>
  <c r="AY25" i="6"/>
  <c r="BC25" i="6"/>
  <c r="BG25" i="6"/>
  <c r="BE25" i="6"/>
  <c r="BI25" i="6"/>
  <c r="AX26" i="6"/>
  <c r="BB26" i="6"/>
  <c r="BF26" i="6"/>
  <c r="AY26" i="6"/>
  <c r="BC26" i="6"/>
  <c r="BG26" i="6"/>
  <c r="BE26" i="6"/>
  <c r="BI26" i="6"/>
  <c r="AX27" i="6"/>
  <c r="BB27" i="6"/>
  <c r="BF27" i="6"/>
  <c r="AY27" i="6"/>
  <c r="BC27" i="6"/>
  <c r="BG27" i="6"/>
  <c r="BE27" i="6"/>
  <c r="BI27" i="6"/>
  <c r="AX28" i="6"/>
  <c r="BB28" i="6"/>
  <c r="BF28" i="6"/>
  <c r="AY28" i="6"/>
  <c r="BC28" i="6"/>
  <c r="BG28" i="6"/>
  <c r="BE28" i="6"/>
  <c r="BI28" i="6"/>
  <c r="AX29" i="6"/>
  <c r="BB29" i="6"/>
  <c r="BF29" i="6"/>
  <c r="AY29" i="6"/>
  <c r="BC29" i="6"/>
  <c r="BG29" i="6"/>
  <c r="BE29" i="6"/>
  <c r="BI29" i="6"/>
  <c r="F30" i="6"/>
  <c r="G30" i="6"/>
  <c r="I30" i="6"/>
  <c r="J30" i="6"/>
  <c r="K30" i="6"/>
  <c r="M30" i="6"/>
  <c r="N30" i="6"/>
  <c r="O30" i="6"/>
  <c r="R30" i="6"/>
  <c r="S30" i="6"/>
  <c r="V30" i="6"/>
  <c r="W30" i="6"/>
  <c r="Z30" i="6"/>
  <c r="AA30" i="6"/>
  <c r="AD30" i="6"/>
  <c r="AE30" i="6"/>
  <c r="AH30" i="6"/>
  <c r="AI30" i="6"/>
  <c r="AL30" i="6"/>
  <c r="AM30" i="6"/>
  <c r="AP30" i="6"/>
  <c r="AQ30" i="6"/>
  <c r="AT30" i="6"/>
  <c r="AU30" i="6"/>
  <c r="R12" i="7"/>
  <c r="V12" i="7"/>
  <c r="Z12" i="7"/>
  <c r="Z30" i="7"/>
  <c r="S12" i="7"/>
  <c r="W12" i="7"/>
  <c r="AA12" i="7"/>
  <c r="AA30" i="7"/>
  <c r="R13" i="7"/>
  <c r="S13" i="7"/>
  <c r="W13" i="7"/>
  <c r="AA13" i="7"/>
  <c r="AC13" i="7"/>
  <c r="R14" i="7"/>
  <c r="V14" i="7"/>
  <c r="Z14" i="7"/>
  <c r="S14" i="7"/>
  <c r="W14" i="7"/>
  <c r="AA14" i="7"/>
  <c r="AC14" i="7"/>
  <c r="R15" i="7"/>
  <c r="V15" i="7"/>
  <c r="Z15" i="7"/>
  <c r="S15" i="7"/>
  <c r="W15" i="7"/>
  <c r="AA15" i="7"/>
  <c r="AC15" i="7"/>
  <c r="R16" i="7"/>
  <c r="V16" i="7"/>
  <c r="Z16" i="7"/>
  <c r="S16" i="7"/>
  <c r="W16" i="7"/>
  <c r="AA16" i="7"/>
  <c r="AC16" i="7"/>
  <c r="R17" i="7"/>
  <c r="V17" i="7"/>
  <c r="Z17" i="7"/>
  <c r="S17" i="7"/>
  <c r="W17" i="7"/>
  <c r="AA17" i="7"/>
  <c r="AC17" i="7"/>
  <c r="R18" i="7"/>
  <c r="V18" i="7"/>
  <c r="Z18" i="7"/>
  <c r="S18" i="7"/>
  <c r="W18" i="7"/>
  <c r="AA18" i="7"/>
  <c r="AC18" i="7"/>
  <c r="R19" i="7"/>
  <c r="V19" i="7"/>
  <c r="Z19" i="7"/>
  <c r="S19" i="7"/>
  <c r="W19" i="7"/>
  <c r="AA19" i="7"/>
  <c r="AC19" i="7"/>
  <c r="R20" i="7"/>
  <c r="V20" i="7"/>
  <c r="Z20" i="7"/>
  <c r="S20" i="7"/>
  <c r="W20" i="7"/>
  <c r="AA20" i="7"/>
  <c r="AC20" i="7"/>
  <c r="R21" i="7"/>
  <c r="V21" i="7"/>
  <c r="Z21" i="7"/>
  <c r="S21" i="7"/>
  <c r="W21" i="7"/>
  <c r="AA21" i="7"/>
  <c r="AC21" i="7"/>
  <c r="R22" i="7"/>
  <c r="V22" i="7"/>
  <c r="Z22" i="7"/>
  <c r="S22" i="7"/>
  <c r="W22" i="7"/>
  <c r="AA22" i="7"/>
  <c r="AC22" i="7"/>
  <c r="R23" i="7"/>
  <c r="V23" i="7"/>
  <c r="Z23" i="7"/>
  <c r="S23" i="7"/>
  <c r="W23" i="7"/>
  <c r="AA23" i="7"/>
  <c r="AC23" i="7"/>
  <c r="R24" i="7"/>
  <c r="V24" i="7"/>
  <c r="Z24" i="7"/>
  <c r="S24" i="7"/>
  <c r="W24" i="7"/>
  <c r="AA24" i="7"/>
  <c r="AC24" i="7"/>
  <c r="R25" i="7"/>
  <c r="V25" i="7"/>
  <c r="Z25" i="7"/>
  <c r="S25" i="7"/>
  <c r="W25" i="7"/>
  <c r="AA25" i="7"/>
  <c r="AC25" i="7"/>
  <c r="R26" i="7"/>
  <c r="V26" i="7"/>
  <c r="Z26" i="7"/>
  <c r="S26" i="7"/>
  <c r="W26" i="7"/>
  <c r="AA26" i="7"/>
  <c r="AC26" i="7"/>
  <c r="R27" i="7"/>
  <c r="V27" i="7"/>
  <c r="Z27" i="7"/>
  <c r="S27" i="7"/>
  <c r="W27" i="7"/>
  <c r="AA27" i="7"/>
  <c r="AC27" i="7"/>
  <c r="R28" i="7"/>
  <c r="V28" i="7"/>
  <c r="Z28" i="7"/>
  <c r="S28" i="7"/>
  <c r="W28" i="7"/>
  <c r="AA28" i="7"/>
  <c r="AC28" i="7"/>
  <c r="R29" i="7"/>
  <c r="V29" i="7"/>
  <c r="Z29" i="7"/>
  <c r="S29" i="7"/>
  <c r="W29" i="7"/>
  <c r="AA29" i="7"/>
  <c r="AC29" i="7"/>
  <c r="F30" i="7"/>
  <c r="G30" i="7"/>
  <c r="J30" i="7"/>
  <c r="K30" i="7"/>
  <c r="N30" i="7"/>
  <c r="O30" i="7"/>
  <c r="O12" i="8"/>
  <c r="R12" i="8"/>
  <c r="U12" i="8"/>
  <c r="P12" i="8"/>
  <c r="S12" i="8"/>
  <c r="V12" i="8"/>
  <c r="Q12" i="8"/>
  <c r="P13" i="8"/>
  <c r="Q13" i="8"/>
  <c r="T13" i="8"/>
  <c r="W13" i="8"/>
  <c r="R13" i="8"/>
  <c r="U13" i="8"/>
  <c r="S13" i="8"/>
  <c r="V13" i="8"/>
  <c r="O14" i="8"/>
  <c r="P14" i="8"/>
  <c r="S14" i="8"/>
  <c r="Q14" i="8"/>
  <c r="T14" i="8"/>
  <c r="W14" i="8"/>
  <c r="R14" i="8"/>
  <c r="U14" i="8"/>
  <c r="O15" i="8"/>
  <c r="R15" i="8"/>
  <c r="U15" i="8"/>
  <c r="P15" i="8"/>
  <c r="S15" i="8"/>
  <c r="V15" i="8"/>
  <c r="Q15" i="8"/>
  <c r="T15" i="8"/>
  <c r="W15" i="8"/>
  <c r="O16" i="8"/>
  <c r="R16" i="8"/>
  <c r="U16" i="8"/>
  <c r="P16" i="8"/>
  <c r="S16" i="8"/>
  <c r="V16" i="8"/>
  <c r="Q16" i="8"/>
  <c r="T16" i="8"/>
  <c r="W16" i="8"/>
  <c r="O17" i="8"/>
  <c r="R17" i="8"/>
  <c r="U17" i="8"/>
  <c r="P17" i="8"/>
  <c r="S17" i="8"/>
  <c r="V17" i="8"/>
  <c r="Q17" i="8"/>
  <c r="T17" i="8"/>
  <c r="W17" i="8"/>
  <c r="O18" i="8"/>
  <c r="R18" i="8"/>
  <c r="P18" i="8"/>
  <c r="S18" i="8"/>
  <c r="V18" i="8"/>
  <c r="Q18" i="8"/>
  <c r="T18" i="8"/>
  <c r="W18" i="8"/>
  <c r="O19" i="8"/>
  <c r="R19" i="8"/>
  <c r="U19" i="8"/>
  <c r="P19" i="8"/>
  <c r="S19" i="8"/>
  <c r="V19" i="8"/>
  <c r="Q19" i="8"/>
  <c r="T19" i="8"/>
  <c r="W19" i="8"/>
  <c r="O20" i="8"/>
  <c r="P20" i="8"/>
  <c r="S20" i="8"/>
  <c r="V20" i="8"/>
  <c r="Q20" i="8"/>
  <c r="T20" i="8"/>
  <c r="W20" i="8"/>
  <c r="R20" i="8"/>
  <c r="U20" i="8"/>
  <c r="O21" i="8"/>
  <c r="R21" i="8"/>
  <c r="U21" i="8"/>
  <c r="P21" i="8"/>
  <c r="S21" i="8"/>
  <c r="V21" i="8"/>
  <c r="Q21" i="8"/>
  <c r="T21" i="8"/>
  <c r="W21" i="8"/>
  <c r="O22" i="8"/>
  <c r="P22" i="8"/>
  <c r="S22" i="8"/>
  <c r="V22" i="8"/>
  <c r="Q22" i="8"/>
  <c r="T22" i="8"/>
  <c r="W22" i="8"/>
  <c r="R22" i="8"/>
  <c r="U22" i="8"/>
  <c r="O23" i="8"/>
  <c r="R23" i="8"/>
  <c r="P23" i="8"/>
  <c r="S23" i="8"/>
  <c r="V23" i="8"/>
  <c r="Q23" i="8"/>
  <c r="T23" i="8"/>
  <c r="W23" i="8"/>
  <c r="O24" i="8"/>
  <c r="R24" i="8"/>
  <c r="U24" i="8"/>
  <c r="P24" i="8"/>
  <c r="S24" i="8"/>
  <c r="Q24" i="8"/>
  <c r="T24" i="8"/>
  <c r="W24" i="8"/>
  <c r="O25" i="8"/>
  <c r="R25" i="8"/>
  <c r="U25" i="8"/>
  <c r="P25" i="8"/>
  <c r="S25" i="8"/>
  <c r="V25" i="8"/>
  <c r="Q25" i="8"/>
  <c r="T25" i="8"/>
  <c r="W25" i="8"/>
  <c r="O26" i="8"/>
  <c r="R26" i="8"/>
  <c r="U26" i="8"/>
  <c r="P26" i="8"/>
  <c r="S26" i="8"/>
  <c r="V26" i="8"/>
  <c r="Q26" i="8"/>
  <c r="T26" i="8"/>
  <c r="W26" i="8"/>
  <c r="O27" i="8"/>
  <c r="R27" i="8"/>
  <c r="U27" i="8"/>
  <c r="P27" i="8"/>
  <c r="Q27" i="8"/>
  <c r="T27" i="8"/>
  <c r="W27" i="8"/>
  <c r="S27" i="8"/>
  <c r="V27" i="8"/>
  <c r="O28" i="8"/>
  <c r="R28" i="8"/>
  <c r="U28" i="8"/>
  <c r="P28" i="8"/>
  <c r="S28" i="8"/>
  <c r="V28" i="8"/>
  <c r="Q28" i="8"/>
  <c r="T28" i="8"/>
  <c r="W28" i="8"/>
  <c r="O29" i="8"/>
  <c r="R29" i="8"/>
  <c r="U29" i="8"/>
  <c r="P29" i="8"/>
  <c r="Q29" i="8"/>
  <c r="T29" i="8"/>
  <c r="W29" i="8"/>
  <c r="S29" i="8"/>
  <c r="V29" i="8"/>
  <c r="F30" i="8"/>
  <c r="G30" i="8"/>
  <c r="H30" i="8"/>
  <c r="I30" i="8"/>
  <c r="J30" i="8"/>
  <c r="K30" i="8"/>
  <c r="L30" i="8"/>
  <c r="M30" i="8"/>
  <c r="N30" i="8"/>
  <c r="T45" i="8"/>
  <c r="V45" i="8"/>
  <c r="X45" i="8"/>
  <c r="AM12" i="5"/>
  <c r="AP12" i="5"/>
  <c r="AN12" i="5"/>
  <c r="AO12" i="5"/>
  <c r="AR12" i="5"/>
  <c r="AQ12" i="5"/>
  <c r="AT12" i="5"/>
  <c r="AM13" i="5"/>
  <c r="AP13" i="5"/>
  <c r="AS13" i="5"/>
  <c r="AN13" i="5"/>
  <c r="AQ13" i="5"/>
  <c r="AO13" i="5"/>
  <c r="AR13" i="5"/>
  <c r="AU13" i="5"/>
  <c r="AM14" i="5"/>
  <c r="AP14" i="5"/>
  <c r="AS14" i="5"/>
  <c r="AN14" i="5"/>
  <c r="AO14" i="5"/>
  <c r="AR14" i="5"/>
  <c r="AU14" i="5"/>
  <c r="AQ14" i="5"/>
  <c r="AT14" i="5"/>
  <c r="AM15" i="5"/>
  <c r="AP15" i="5"/>
  <c r="AS15" i="5"/>
  <c r="AN15" i="5"/>
  <c r="AQ15" i="5"/>
  <c r="AO15" i="5"/>
  <c r="AR15" i="5"/>
  <c r="AU15" i="5"/>
  <c r="AM16" i="5"/>
  <c r="AP16" i="5"/>
  <c r="AS16" i="5"/>
  <c r="AN16" i="5"/>
  <c r="AO16" i="5"/>
  <c r="AR16" i="5"/>
  <c r="AU16" i="5"/>
  <c r="AQ16" i="5"/>
  <c r="AT16" i="5"/>
  <c r="AM17" i="5"/>
  <c r="AP17" i="5"/>
  <c r="AS17" i="5"/>
  <c r="AN17" i="5"/>
  <c r="AQ17" i="5"/>
  <c r="AT17" i="5"/>
  <c r="AO17" i="5"/>
  <c r="AR17" i="5"/>
  <c r="AU17" i="5"/>
  <c r="AM18" i="5"/>
  <c r="AP18" i="5"/>
  <c r="AS18" i="5"/>
  <c r="AN18" i="5"/>
  <c r="AO18" i="5"/>
  <c r="AR18" i="5"/>
  <c r="AQ18" i="5"/>
  <c r="AT18" i="5"/>
  <c r="AM19" i="5"/>
  <c r="AN19" i="5"/>
  <c r="AQ19" i="5"/>
  <c r="AT19" i="5"/>
  <c r="AO19" i="5"/>
  <c r="AR19" i="5"/>
  <c r="AU19" i="5"/>
  <c r="AP19" i="5"/>
  <c r="AS19" i="5"/>
  <c r="AM20" i="5"/>
  <c r="AP20" i="5"/>
  <c r="AS20" i="5"/>
  <c r="AN20" i="5"/>
  <c r="AQ20" i="5"/>
  <c r="AT20" i="5"/>
  <c r="AO20" i="5"/>
  <c r="AR20" i="5"/>
  <c r="AU20" i="5"/>
  <c r="AM21" i="5"/>
  <c r="AP21" i="5"/>
  <c r="AS21" i="5"/>
  <c r="AN21" i="5"/>
  <c r="AQ21" i="5"/>
  <c r="AO21" i="5"/>
  <c r="AR21" i="5"/>
  <c r="AU21" i="5"/>
  <c r="AM22" i="5"/>
  <c r="AP22" i="5"/>
  <c r="AS22" i="5"/>
  <c r="AN22" i="5"/>
  <c r="AQ22" i="5"/>
  <c r="AO22" i="5"/>
  <c r="AR22" i="5"/>
  <c r="AU22" i="5"/>
  <c r="AT22" i="5"/>
  <c r="AM23" i="5"/>
  <c r="AP23" i="5"/>
  <c r="AS23" i="5"/>
  <c r="AN23" i="5"/>
  <c r="AQ23" i="5"/>
  <c r="AT23" i="5"/>
  <c r="AO23" i="5"/>
  <c r="AR23" i="5"/>
  <c r="AU23" i="5"/>
  <c r="AM24" i="5"/>
  <c r="AP24" i="5"/>
  <c r="AS24" i="5"/>
  <c r="AN24" i="5"/>
  <c r="AO24" i="5"/>
  <c r="AR24" i="5"/>
  <c r="AU24" i="5"/>
  <c r="AQ24" i="5"/>
  <c r="AT24" i="5"/>
  <c r="AM25" i="5"/>
  <c r="AP25" i="5"/>
  <c r="AS25" i="5"/>
  <c r="AN25" i="5"/>
  <c r="AQ25" i="5"/>
  <c r="AT25" i="5"/>
  <c r="AO25" i="5"/>
  <c r="AR25" i="5"/>
  <c r="AU25" i="5"/>
  <c r="AM26" i="5"/>
  <c r="AP26" i="5"/>
  <c r="AS26" i="5"/>
  <c r="AN26" i="5"/>
  <c r="AO26" i="5"/>
  <c r="AR26" i="5"/>
  <c r="AU26" i="5"/>
  <c r="AQ26" i="5"/>
  <c r="AT26" i="5"/>
  <c r="AM27" i="5"/>
  <c r="AN27" i="5"/>
  <c r="AQ27" i="5"/>
  <c r="AT27" i="5"/>
  <c r="AO27" i="5"/>
  <c r="AR27" i="5"/>
  <c r="AU27" i="5"/>
  <c r="AP27" i="5"/>
  <c r="AS27" i="5"/>
  <c r="AM28" i="5"/>
  <c r="AP28" i="5"/>
  <c r="AS28" i="5"/>
  <c r="AN28" i="5"/>
  <c r="AQ28" i="5"/>
  <c r="AT28" i="5"/>
  <c r="AO28" i="5"/>
  <c r="AR28" i="5"/>
  <c r="AU28" i="5"/>
  <c r="AM29" i="5"/>
  <c r="AP29" i="5"/>
  <c r="AN29" i="5"/>
  <c r="AQ29" i="5"/>
  <c r="AT29" i="5"/>
  <c r="AO29" i="5"/>
  <c r="AR29" i="5"/>
  <c r="AU29" i="5"/>
  <c r="AS29" i="5"/>
  <c r="F30" i="5"/>
  <c r="G30" i="5"/>
  <c r="H30" i="5"/>
  <c r="I30" i="5"/>
  <c r="J30" i="5"/>
  <c r="K30" i="5"/>
  <c r="L30" i="5"/>
  <c r="M30" i="5"/>
  <c r="N30" i="5"/>
  <c r="O30" i="5"/>
  <c r="P30" i="5"/>
  <c r="Q30" i="5"/>
  <c r="R30" i="5"/>
  <c r="S30" i="5"/>
  <c r="T30" i="5"/>
  <c r="U30" i="5"/>
  <c r="V30" i="5"/>
  <c r="W30" i="5"/>
  <c r="X30" i="5"/>
  <c r="Y30" i="5"/>
  <c r="Z30" i="5"/>
  <c r="AA30" i="5"/>
  <c r="AB30" i="5"/>
  <c r="AC30" i="5"/>
  <c r="AD30" i="5"/>
  <c r="AE30" i="5"/>
  <c r="AF30" i="5"/>
  <c r="AG30" i="5"/>
  <c r="AH30" i="5"/>
  <c r="AI30" i="5"/>
  <c r="AJ30" i="5"/>
  <c r="AK30" i="5"/>
  <c r="AL30" i="5"/>
  <c r="X43" i="5"/>
  <c r="AA43" i="5"/>
  <c r="AD43" i="5"/>
  <c r="AS12" i="5"/>
  <c r="AT13" i="5"/>
  <c r="U23" i="8"/>
  <c r="AM30" i="5"/>
  <c r="X40" i="5"/>
  <c r="X46" i="5"/>
  <c r="AT40" i="6"/>
  <c r="AT46" i="6"/>
  <c r="AB12" i="7"/>
  <c r="AB30" i="7"/>
  <c r="E42" i="7"/>
  <c r="E48" i="7"/>
  <c r="AC12" i="7"/>
  <c r="AC30" i="7"/>
  <c r="M43" i="5"/>
  <c r="AT15" i="5"/>
  <c r="C43" i="5"/>
  <c r="AU12" i="5"/>
  <c r="E43" i="5"/>
  <c r="V14" i="8"/>
  <c r="O30" i="8"/>
  <c r="T42" i="8"/>
  <c r="C45" i="8"/>
  <c r="J45" i="8"/>
  <c r="BH12" i="6"/>
  <c r="BH30" i="6"/>
  <c r="U40" i="6"/>
  <c r="U46" i="6"/>
  <c r="S30" i="7"/>
  <c r="Z42" i="7"/>
  <c r="Z48" i="7"/>
  <c r="BC40" i="6"/>
  <c r="BC46" i="6"/>
  <c r="BF15" i="6"/>
  <c r="BB30" i="6"/>
  <c r="BG13" i="6"/>
  <c r="BC30" i="6"/>
  <c r="AY30" i="6"/>
  <c r="AL40" i="6"/>
  <c r="AL46" i="6"/>
  <c r="E40" i="6"/>
  <c r="E46" i="6"/>
  <c r="AX30" i="6"/>
  <c r="AH40" i="6"/>
  <c r="AH46" i="6"/>
  <c r="C40" i="6"/>
  <c r="C46" i="6"/>
  <c r="M40" i="6"/>
  <c r="M46" i="6"/>
  <c r="R30" i="8"/>
  <c r="U18" i="8"/>
  <c r="U30" i="8"/>
  <c r="F42" i="7"/>
  <c r="F48" i="7"/>
  <c r="R42" i="7"/>
  <c r="R48" i="7"/>
  <c r="AU18" i="5"/>
  <c r="AU30" i="5"/>
  <c r="AR30" i="5"/>
  <c r="AT21" i="5"/>
  <c r="AT30" i="5"/>
  <c r="AQ30" i="5"/>
  <c r="V24" i="8"/>
  <c r="V30" i="8"/>
  <c r="S30" i="8"/>
  <c r="T12" i="8"/>
  <c r="Q30" i="8"/>
  <c r="X42" i="8"/>
  <c r="X48" i="8"/>
  <c r="D45" i="8"/>
  <c r="L45" i="8"/>
  <c r="C42" i="7"/>
  <c r="C48" i="7"/>
  <c r="L42" i="7"/>
  <c r="L48" i="7"/>
  <c r="P42" i="7"/>
  <c r="P48" i="7"/>
  <c r="AN30" i="5"/>
  <c r="AA40" i="5"/>
  <c r="AA46" i="5"/>
  <c r="AP30" i="5"/>
  <c r="P43" i="5"/>
  <c r="V13" i="7"/>
  <c r="R30" i="7"/>
  <c r="X42" i="7"/>
  <c r="X48" i="7"/>
  <c r="D42" i="7"/>
  <c r="D48" i="7"/>
  <c r="N42" i="7"/>
  <c r="N48" i="7"/>
  <c r="BD30" i="6"/>
  <c r="Q40" i="6"/>
  <c r="Q46" i="6"/>
  <c r="AO30" i="5"/>
  <c r="AD40" i="5"/>
  <c r="AD46" i="5"/>
  <c r="AS30" i="5"/>
  <c r="D43" i="5"/>
  <c r="T48" i="8"/>
  <c r="W30" i="7"/>
  <c r="F40" i="6"/>
  <c r="F46" i="6"/>
  <c r="Y40" i="6"/>
  <c r="Y46" i="6"/>
  <c r="BE30" i="6"/>
  <c r="AZ30" i="6"/>
  <c r="AP40" i="6"/>
  <c r="AP46" i="6"/>
  <c r="P30" i="8"/>
  <c r="V42" i="8"/>
  <c r="V48" i="8"/>
  <c r="E40" i="5"/>
  <c r="E46" i="5"/>
  <c r="P40" i="5"/>
  <c r="D42" i="8"/>
  <c r="D48" i="8"/>
  <c r="L42" i="8"/>
  <c r="M40" i="5"/>
  <c r="M46" i="5"/>
  <c r="D40" i="5"/>
  <c r="D46" i="5"/>
  <c r="T30" i="8"/>
  <c r="W12" i="8"/>
  <c r="J42" i="8"/>
  <c r="J48" i="8"/>
  <c r="C42" i="8"/>
  <c r="C48" i="8"/>
  <c r="Z13" i="7"/>
  <c r="V30" i="7"/>
  <c r="L48" i="8"/>
  <c r="P46" i="5"/>
  <c r="C40" i="5"/>
  <c r="C46" i="5"/>
  <c r="J40" i="5"/>
  <c r="W30" i="8"/>
  <c r="E45" i="8"/>
  <c r="N45" i="8"/>
  <c r="E42" i="8"/>
  <c r="E48" i="8"/>
  <c r="N42" i="8"/>
  <c r="N48" i="8"/>
</calcChain>
</file>

<file path=xl/sharedStrings.xml><?xml version="1.0" encoding="utf-8"?>
<sst xmlns="http://schemas.openxmlformats.org/spreadsheetml/2006/main" count="488" uniqueCount="112">
  <si>
    <t>（参考様式)</t>
    <rPh sb="1" eb="3">
      <t>サンコウ</t>
    </rPh>
    <rPh sb="3" eb="5">
      <t>ヨウシキ</t>
    </rPh>
    <phoneticPr fontId="3"/>
  </si>
  <si>
    <t>１月目（　月)</t>
    <rPh sb="1" eb="2">
      <t>ツキ</t>
    </rPh>
    <rPh sb="2" eb="3">
      <t>メ</t>
    </rPh>
    <rPh sb="5" eb="6">
      <t>ガツ</t>
    </rPh>
    <phoneticPr fontId="3"/>
  </si>
  <si>
    <t>２月目（　月)</t>
    <rPh sb="1" eb="2">
      <t>ツキ</t>
    </rPh>
    <rPh sb="2" eb="3">
      <t>メ</t>
    </rPh>
    <rPh sb="5" eb="6">
      <t>ガツ</t>
    </rPh>
    <phoneticPr fontId="3"/>
  </si>
  <si>
    <t>３月目（　月)</t>
    <rPh sb="1" eb="2">
      <t>ツキ</t>
    </rPh>
    <rPh sb="2" eb="3">
      <t>メ</t>
    </rPh>
    <rPh sb="5" eb="6">
      <t>ガツ</t>
    </rPh>
    <phoneticPr fontId="3"/>
  </si>
  <si>
    <t>合計</t>
    <rPh sb="0" eb="2">
      <t>ゴウケイ</t>
    </rPh>
    <phoneticPr fontId="3"/>
  </si>
  <si>
    <t>訪問実績合計</t>
    <rPh sb="0" eb="2">
      <t>ホウモン</t>
    </rPh>
    <rPh sb="2" eb="4">
      <t>ジッセキ</t>
    </rPh>
    <rPh sb="4" eb="6">
      <t>ゴウケイ</t>
    </rPh>
    <phoneticPr fontId="3"/>
  </si>
  <si>
    <t>報酬区分</t>
    <rPh sb="0" eb="2">
      <t>ホウシュウ</t>
    </rPh>
    <rPh sb="2" eb="3">
      <t>ク</t>
    </rPh>
    <rPh sb="3" eb="4">
      <t>ブン</t>
    </rPh>
    <phoneticPr fontId="3"/>
  </si>
  <si>
    <t>※　いずれかを○で囲む</t>
    <rPh sb="9" eb="10">
      <t>カコ</t>
    </rPh>
    <phoneticPr fontId="3"/>
  </si>
  <si>
    <t>事業所名</t>
    <rPh sb="0" eb="2">
      <t>ジギョウ</t>
    </rPh>
    <rPh sb="2" eb="3">
      <t>ショ</t>
    </rPh>
    <rPh sb="3" eb="4">
      <t>メイ</t>
    </rPh>
    <phoneticPr fontId="3"/>
  </si>
  <si>
    <t>居宅介護</t>
    <rPh sb="0" eb="2">
      <t>キョタク</t>
    </rPh>
    <rPh sb="2" eb="4">
      <t>カイゴ</t>
    </rPh>
    <phoneticPr fontId="3"/>
  </si>
  <si>
    <t>１月目（４月)</t>
    <rPh sb="1" eb="2">
      <t>ツキ</t>
    </rPh>
    <rPh sb="2" eb="3">
      <t>メ</t>
    </rPh>
    <rPh sb="5" eb="6">
      <t>ガツ</t>
    </rPh>
    <phoneticPr fontId="3"/>
  </si>
  <si>
    <t>２月目（５月)</t>
    <rPh sb="1" eb="2">
      <t>ツキ</t>
    </rPh>
    <rPh sb="2" eb="3">
      <t>メ</t>
    </rPh>
    <rPh sb="5" eb="6">
      <t>ガツ</t>
    </rPh>
    <phoneticPr fontId="3"/>
  </si>
  <si>
    <t>３月目（６月)</t>
    <rPh sb="1" eb="2">
      <t>ツキ</t>
    </rPh>
    <rPh sb="2" eb="3">
      <t>メ</t>
    </rPh>
    <rPh sb="5" eb="6">
      <t>ガツ</t>
    </rPh>
    <phoneticPr fontId="3"/>
  </si>
  <si>
    <t>４月目（７月)</t>
    <rPh sb="1" eb="2">
      <t>ツキ</t>
    </rPh>
    <rPh sb="2" eb="3">
      <t>メ</t>
    </rPh>
    <rPh sb="5" eb="6">
      <t>ガツ</t>
    </rPh>
    <phoneticPr fontId="3"/>
  </si>
  <si>
    <t>５月目（８月)</t>
    <rPh sb="1" eb="2">
      <t>ツキ</t>
    </rPh>
    <rPh sb="2" eb="3">
      <t>メ</t>
    </rPh>
    <rPh sb="5" eb="6">
      <t>ガツ</t>
    </rPh>
    <phoneticPr fontId="3"/>
  </si>
  <si>
    <t>６月目（９月)</t>
    <rPh sb="1" eb="2">
      <t>ツキ</t>
    </rPh>
    <rPh sb="2" eb="3">
      <t>メ</t>
    </rPh>
    <rPh sb="5" eb="6">
      <t>ガツ</t>
    </rPh>
    <phoneticPr fontId="3"/>
  </si>
  <si>
    <t>特定事業所加算における従業者の総数のうち介護福祉士等の占める割合の算定</t>
    <rPh sb="0" eb="2">
      <t>トクテイ</t>
    </rPh>
    <rPh sb="2" eb="4">
      <t>ジギョウ</t>
    </rPh>
    <rPh sb="4" eb="5">
      <t>ショ</t>
    </rPh>
    <rPh sb="5" eb="7">
      <t>カサン</t>
    </rPh>
    <rPh sb="11" eb="14">
      <t>ジュウギョウシャ</t>
    </rPh>
    <rPh sb="15" eb="17">
      <t>ソウスウ</t>
    </rPh>
    <rPh sb="20" eb="22">
      <t>カイゴ</t>
    </rPh>
    <rPh sb="22" eb="24">
      <t>フクシ</t>
    </rPh>
    <rPh sb="24" eb="25">
      <t>シ</t>
    </rPh>
    <rPh sb="25" eb="26">
      <t>ナド</t>
    </rPh>
    <rPh sb="27" eb="28">
      <t>シ</t>
    </rPh>
    <rPh sb="30" eb="32">
      <t>ワリアイ</t>
    </rPh>
    <rPh sb="33" eb="35">
      <t>サンテイ</t>
    </rPh>
    <phoneticPr fontId="3"/>
  </si>
  <si>
    <t>特定事業所加算(Ⅱ)</t>
    <rPh sb="0" eb="2">
      <t>トクテイ</t>
    </rPh>
    <rPh sb="2" eb="4">
      <t>ジギョウ</t>
    </rPh>
    <rPh sb="4" eb="5">
      <t>ショ</t>
    </rPh>
    <rPh sb="5" eb="7">
      <t>カサン</t>
    </rPh>
    <phoneticPr fontId="3"/>
  </si>
  <si>
    <t>従業者職</t>
    <rPh sb="0" eb="3">
      <t>ジュウギョウシャ</t>
    </rPh>
    <rPh sb="3" eb="4">
      <t>ショク</t>
    </rPh>
    <phoneticPr fontId="3"/>
  </si>
  <si>
    <t>従業者氏名</t>
    <rPh sb="0" eb="3">
      <t>ジュウギョウシャ</t>
    </rPh>
    <rPh sb="3" eb="5">
      <t>シメイ</t>
    </rPh>
    <phoneticPr fontId="3"/>
  </si>
  <si>
    <t>従業者資格</t>
    <rPh sb="0" eb="3">
      <t>ジュウギョウシャ</t>
    </rPh>
    <rPh sb="3" eb="5">
      <t>シカク</t>
    </rPh>
    <phoneticPr fontId="3"/>
  </si>
  <si>
    <t>サービス提供時間数</t>
    <rPh sb="4" eb="6">
      <t>テイキョウ</t>
    </rPh>
    <rPh sb="6" eb="9">
      <t>ジカンスウ</t>
    </rPh>
    <phoneticPr fontId="3"/>
  </si>
  <si>
    <t>重度訪問介護</t>
    <rPh sb="0" eb="2">
      <t>ジュウド</t>
    </rPh>
    <rPh sb="2" eb="4">
      <t>ホウモン</t>
    </rPh>
    <rPh sb="4" eb="6">
      <t>カイゴ</t>
    </rPh>
    <phoneticPr fontId="3"/>
  </si>
  <si>
    <t>行動援護</t>
    <rPh sb="0" eb="2">
      <t>コウドウ</t>
    </rPh>
    <rPh sb="2" eb="4">
      <t>エンゴ</t>
    </rPh>
    <phoneticPr fontId="3"/>
  </si>
  <si>
    <t>常勤・非常勤の別</t>
    <rPh sb="0" eb="2">
      <t>ジョウキン</t>
    </rPh>
    <rPh sb="3" eb="6">
      <t>ヒジョウキン</t>
    </rPh>
    <rPh sb="7" eb="8">
      <t>ベツ</t>
    </rPh>
    <phoneticPr fontId="3"/>
  </si>
  <si>
    <t>７月目（１０月)</t>
    <rPh sb="1" eb="2">
      <t>ツキ</t>
    </rPh>
    <rPh sb="2" eb="3">
      <t>メ</t>
    </rPh>
    <rPh sb="6" eb="7">
      <t>ガツ</t>
    </rPh>
    <phoneticPr fontId="3"/>
  </si>
  <si>
    <t>８月目（１１月)</t>
    <rPh sb="1" eb="2">
      <t>ツキ</t>
    </rPh>
    <rPh sb="2" eb="3">
      <t>メ</t>
    </rPh>
    <rPh sb="6" eb="7">
      <t>ガツ</t>
    </rPh>
    <phoneticPr fontId="3"/>
  </si>
  <si>
    <t>９月目（１２月)</t>
    <rPh sb="1" eb="2">
      <t>ツキ</t>
    </rPh>
    <rPh sb="2" eb="3">
      <t>メ</t>
    </rPh>
    <rPh sb="6" eb="7">
      <t>ガツ</t>
    </rPh>
    <phoneticPr fontId="3"/>
  </si>
  <si>
    <t>10月目（１月)</t>
    <rPh sb="2" eb="3">
      <t>ツキ</t>
    </rPh>
    <rPh sb="3" eb="4">
      <t>メ</t>
    </rPh>
    <rPh sb="6" eb="7">
      <t>ガツ</t>
    </rPh>
    <phoneticPr fontId="3"/>
  </si>
  <si>
    <t>11月目（２月)</t>
    <rPh sb="2" eb="3">
      <t>ツキ</t>
    </rPh>
    <rPh sb="3" eb="4">
      <t>メ</t>
    </rPh>
    <rPh sb="6" eb="7">
      <t>ガツ</t>
    </rPh>
    <phoneticPr fontId="3"/>
  </si>
  <si>
    <t>１月平均の勤務時間</t>
    <rPh sb="1" eb="2">
      <t>ツキ</t>
    </rPh>
    <rPh sb="2" eb="4">
      <t>ヘイキン</t>
    </rPh>
    <rPh sb="5" eb="7">
      <t>キンム</t>
    </rPh>
    <rPh sb="7" eb="9">
      <t>ジカン</t>
    </rPh>
    <phoneticPr fontId="3"/>
  </si>
  <si>
    <t>各サービス別の常勤換算時間数</t>
    <rPh sb="0" eb="1">
      <t>カク</t>
    </rPh>
    <rPh sb="5" eb="6">
      <t>ベツ</t>
    </rPh>
    <rPh sb="7" eb="9">
      <t>ジョウキン</t>
    </rPh>
    <rPh sb="9" eb="11">
      <t>カンザン</t>
    </rPh>
    <rPh sb="11" eb="13">
      <t>ジカン</t>
    </rPh>
    <rPh sb="13" eb="14">
      <t>スウ</t>
    </rPh>
    <phoneticPr fontId="3"/>
  </si>
  <si>
    <t>※２　「従業者資格」には、介護福祉士、介護職員基礎研修課程修了、居宅介護従事者要請研修１級課程等と記載のこと。</t>
    <rPh sb="4" eb="7">
      <t>ジュウギョウシャ</t>
    </rPh>
    <rPh sb="7" eb="9">
      <t>シカク</t>
    </rPh>
    <rPh sb="13" eb="15">
      <t>カイゴ</t>
    </rPh>
    <rPh sb="15" eb="17">
      <t>フクシ</t>
    </rPh>
    <rPh sb="17" eb="18">
      <t>シ</t>
    </rPh>
    <rPh sb="19" eb="21">
      <t>カイゴ</t>
    </rPh>
    <rPh sb="21" eb="23">
      <t>ショクイン</t>
    </rPh>
    <rPh sb="23" eb="25">
      <t>キソ</t>
    </rPh>
    <rPh sb="25" eb="27">
      <t>ケンシュウ</t>
    </rPh>
    <rPh sb="27" eb="29">
      <t>カテイ</t>
    </rPh>
    <rPh sb="29" eb="31">
      <t>シュウリョウ</t>
    </rPh>
    <rPh sb="32" eb="34">
      <t>キョタク</t>
    </rPh>
    <rPh sb="34" eb="36">
      <t>カイゴ</t>
    </rPh>
    <rPh sb="36" eb="39">
      <t>ジュウジシャ</t>
    </rPh>
    <rPh sb="39" eb="41">
      <t>ヨウセイ</t>
    </rPh>
    <rPh sb="41" eb="43">
      <t>ケンシュウ</t>
    </rPh>
    <rPh sb="44" eb="45">
      <t>キュウ</t>
    </rPh>
    <rPh sb="45" eb="47">
      <t>カテイ</t>
    </rPh>
    <rPh sb="47" eb="48">
      <t>ナド</t>
    </rPh>
    <rPh sb="49" eb="51">
      <t>キサイ</t>
    </rPh>
    <phoneticPr fontId="3"/>
  </si>
  <si>
    <t>①　従業者の総数のうち、介護福祉士の占める割合</t>
    <rPh sb="2" eb="5">
      <t>ジュウギョウシャ</t>
    </rPh>
    <rPh sb="6" eb="8">
      <t>ソウスウ</t>
    </rPh>
    <rPh sb="12" eb="14">
      <t>カイゴ</t>
    </rPh>
    <rPh sb="14" eb="16">
      <t>フクシ</t>
    </rPh>
    <rPh sb="16" eb="17">
      <t>シ</t>
    </rPh>
    <rPh sb="18" eb="19">
      <t>シ</t>
    </rPh>
    <rPh sb="21" eb="23">
      <t>ワリアイ</t>
    </rPh>
    <phoneticPr fontId="3"/>
  </si>
  <si>
    <t>割合</t>
    <rPh sb="0" eb="2">
      <t>ワリアイ</t>
    </rPh>
    <phoneticPr fontId="3"/>
  </si>
  <si>
    <t>②　従業者の総数のうち、介護福祉士、介護職員基礎研修課程を修了した者及び居宅介護従事者養成研修１級を修了した者の占める割合</t>
    <rPh sb="2" eb="5">
      <t>ジュウギョウシャ</t>
    </rPh>
    <rPh sb="6" eb="8">
      <t>ソウスウ</t>
    </rPh>
    <rPh sb="12" eb="14">
      <t>カイゴ</t>
    </rPh>
    <rPh sb="14" eb="17">
      <t>フクシシ</t>
    </rPh>
    <rPh sb="18" eb="20">
      <t>カイゴ</t>
    </rPh>
    <rPh sb="20" eb="22">
      <t>ショクイン</t>
    </rPh>
    <rPh sb="22" eb="24">
      <t>キソ</t>
    </rPh>
    <rPh sb="24" eb="26">
      <t>ケンシュウ</t>
    </rPh>
    <rPh sb="26" eb="28">
      <t>カテイ</t>
    </rPh>
    <rPh sb="29" eb="34">
      <t>シュウリョウシタモノ</t>
    </rPh>
    <rPh sb="34" eb="35">
      <t>オヨ</t>
    </rPh>
    <rPh sb="36" eb="38">
      <t>キョタク</t>
    </rPh>
    <rPh sb="38" eb="43">
      <t>カイゴジュウジシャ</t>
    </rPh>
    <rPh sb="43" eb="45">
      <t>ヨウセイ</t>
    </rPh>
    <rPh sb="45" eb="47">
      <t>ケンシュウ</t>
    </rPh>
    <rPh sb="48" eb="49">
      <t>キュウ</t>
    </rPh>
    <rPh sb="50" eb="55">
      <t>シュウリョウシタモノ</t>
    </rPh>
    <rPh sb="56" eb="57">
      <t>シ</t>
    </rPh>
    <rPh sb="59" eb="61">
      <t>ワリアイ</t>
    </rPh>
    <phoneticPr fontId="3"/>
  </si>
  <si>
    <t>③　指定居宅介護等のサービス提供時間のうち、常勤の従業者によるサービス提供の占める割合</t>
    <rPh sb="2" eb="4">
      <t>シテイ</t>
    </rPh>
    <rPh sb="4" eb="6">
      <t>キョタク</t>
    </rPh>
    <rPh sb="6" eb="8">
      <t>カイゴ</t>
    </rPh>
    <rPh sb="8" eb="9">
      <t>ナド</t>
    </rPh>
    <rPh sb="14" eb="16">
      <t>テイキョウ</t>
    </rPh>
    <rPh sb="16" eb="18">
      <t>ジカン</t>
    </rPh>
    <rPh sb="22" eb="24">
      <t>ジョウキン</t>
    </rPh>
    <rPh sb="25" eb="28">
      <t>ジュウギョウシャ</t>
    </rPh>
    <rPh sb="35" eb="37">
      <t>テイキョウ</t>
    </rPh>
    <rPh sb="38" eb="39">
      <t>シ</t>
    </rPh>
    <rPh sb="41" eb="43">
      <t>ワリアイ</t>
    </rPh>
    <phoneticPr fontId="3"/>
  </si>
  <si>
    <t>職員の常勤換算人数</t>
    <rPh sb="0" eb="2">
      <t>ショクイン</t>
    </rPh>
    <rPh sb="3" eb="5">
      <t>ジョウキン</t>
    </rPh>
    <rPh sb="5" eb="7">
      <t>カンザン</t>
    </rPh>
    <rPh sb="7" eb="9">
      <t>ニンズウ</t>
    </rPh>
    <phoneticPr fontId="3"/>
  </si>
  <si>
    <t>介護福祉士の常勤換算人数</t>
    <rPh sb="0" eb="2">
      <t>カイゴ</t>
    </rPh>
    <rPh sb="2" eb="4">
      <t>フクシ</t>
    </rPh>
    <rPh sb="4" eb="5">
      <t>シ</t>
    </rPh>
    <rPh sb="6" eb="8">
      <t>ジョウキン</t>
    </rPh>
    <rPh sb="8" eb="10">
      <t>カンザン</t>
    </rPh>
    <rPh sb="10" eb="12">
      <t>ニンズ</t>
    </rPh>
    <phoneticPr fontId="3"/>
  </si>
  <si>
    <t>特定事業所加算（Ⅰ）</t>
    <rPh sb="0" eb="2">
      <t>トクテイ</t>
    </rPh>
    <rPh sb="2" eb="4">
      <t>ジギョウ</t>
    </rPh>
    <rPh sb="4" eb="5">
      <t>ショ</t>
    </rPh>
    <rPh sb="5" eb="7">
      <t>カサン</t>
    </rPh>
    <phoneticPr fontId="3"/>
  </si>
  <si>
    <t>事業所の常勤職員が勤務すべき１週間の時間数（最低32時間）</t>
    <rPh sb="0" eb="2">
      <t>ジギョウ</t>
    </rPh>
    <rPh sb="2" eb="3">
      <t>ショ</t>
    </rPh>
    <rPh sb="4" eb="6">
      <t>ジョウキン</t>
    </rPh>
    <rPh sb="6" eb="8">
      <t>ショクイン</t>
    </rPh>
    <rPh sb="9" eb="11">
      <t>キンム</t>
    </rPh>
    <rPh sb="15" eb="17">
      <t>シュウカン</t>
    </rPh>
    <rPh sb="18" eb="20">
      <t>ジカン</t>
    </rPh>
    <rPh sb="20" eb="21">
      <t>スウ</t>
    </rPh>
    <rPh sb="22" eb="24">
      <t>サイテイ</t>
    </rPh>
    <rPh sb="26" eb="28">
      <t>ジカン</t>
    </rPh>
    <phoneticPr fontId="3"/>
  </si>
  <si>
    <t>時間</t>
    <rPh sb="0" eb="2">
      <t>ジカン</t>
    </rPh>
    <phoneticPr fontId="3"/>
  </si>
  <si>
    <t>居宅</t>
    <rPh sb="0" eb="2">
      <t>キョタク</t>
    </rPh>
    <phoneticPr fontId="3"/>
  </si>
  <si>
    <t>重度訪問</t>
    <rPh sb="0" eb="2">
      <t>ジュウド</t>
    </rPh>
    <rPh sb="2" eb="4">
      <t>ホウモン</t>
    </rPh>
    <phoneticPr fontId="3"/>
  </si>
  <si>
    <t>行動</t>
    <rPh sb="0" eb="2">
      <t>コウドウ</t>
    </rPh>
    <phoneticPr fontId="3"/>
  </si>
  <si>
    <t>※　32時間未満の事業所にあっては、32時間と入力のこと。</t>
    <rPh sb="4" eb="6">
      <t>ジカン</t>
    </rPh>
    <rPh sb="6" eb="8">
      <t>ミマン</t>
    </rPh>
    <rPh sb="9" eb="11">
      <t>ジギョウ</t>
    </rPh>
    <rPh sb="11" eb="12">
      <t>ショ</t>
    </rPh>
    <rPh sb="20" eb="22">
      <t>ジカン</t>
    </rPh>
    <rPh sb="23" eb="25">
      <t>ニュウリョク</t>
    </rPh>
    <phoneticPr fontId="3"/>
  </si>
  <si>
    <t>行動援護</t>
    <rPh sb="0" eb="4">
      <t>コウドウエンゴ</t>
    </rPh>
    <phoneticPr fontId="3"/>
  </si>
  <si>
    <t>資格者の常勤換算人数</t>
    <rPh sb="0" eb="3">
      <t>シカクシャ</t>
    </rPh>
    <rPh sb="4" eb="6">
      <t>ジョウキン</t>
    </rPh>
    <rPh sb="6" eb="8">
      <t>カンザン</t>
    </rPh>
    <rPh sb="8" eb="10">
      <t>ニンズ</t>
    </rPh>
    <phoneticPr fontId="3"/>
  </si>
  <si>
    <t>※１①、②又は③で算定した方法により、いずれかが該当すること。
※２特定事業所加算適用後は、各年において割合を満たすか常時確認すること（要件を欠いた時点で加算の適用はない）</t>
    <rPh sb="5" eb="6">
      <t>マタ</t>
    </rPh>
    <rPh sb="9" eb="11">
      <t>サンテイ</t>
    </rPh>
    <rPh sb="13" eb="15">
      <t>ホウホウ</t>
    </rPh>
    <rPh sb="34" eb="36">
      <t>トクテイ</t>
    </rPh>
    <rPh sb="36" eb="38">
      <t>ジギョウ</t>
    </rPh>
    <rPh sb="38" eb="39">
      <t>ショ</t>
    </rPh>
    <rPh sb="39" eb="41">
      <t>カサン</t>
    </rPh>
    <rPh sb="41" eb="43">
      <t>テキヨウ</t>
    </rPh>
    <rPh sb="43" eb="44">
      <t>ゴ</t>
    </rPh>
    <rPh sb="52" eb="54">
      <t>ワリアイ</t>
    </rPh>
    <rPh sb="55" eb="56">
      <t>ミ</t>
    </rPh>
    <rPh sb="59" eb="61">
      <t>ジョウジ</t>
    </rPh>
    <rPh sb="61" eb="63">
      <t>カクニン</t>
    </rPh>
    <rPh sb="68" eb="70">
      <t>ヨウケン</t>
    </rPh>
    <rPh sb="71" eb="72">
      <t>カ</t>
    </rPh>
    <rPh sb="74" eb="76">
      <t>ジテン</t>
    </rPh>
    <rPh sb="77" eb="79">
      <t>カサン</t>
    </rPh>
    <rPh sb="80" eb="82">
      <t>テキヨウ</t>
    </rPh>
    <phoneticPr fontId="3"/>
  </si>
  <si>
    <t>※１　「サービス提供時間数」には、１月当たりの担当職員の障害福祉サービスの延べサービス提供時間を入力すること。なお、「居宅」は居宅介護を、「重度訪問」は重度訪問介護を、「行動」は行動援護を指す。なお、介護保険の訪問介護時間は含まないこと。</t>
    <rPh sb="8" eb="10">
      <t>テイキョウ</t>
    </rPh>
    <rPh sb="10" eb="12">
      <t>ジカン</t>
    </rPh>
    <rPh sb="12" eb="13">
      <t>スウ</t>
    </rPh>
    <rPh sb="18" eb="19">
      <t>ツキ</t>
    </rPh>
    <rPh sb="19" eb="20">
      <t>ア</t>
    </rPh>
    <rPh sb="23" eb="25">
      <t>タントウ</t>
    </rPh>
    <rPh sb="25" eb="27">
      <t>ショクイン</t>
    </rPh>
    <rPh sb="28" eb="30">
      <t>ショウガイ</t>
    </rPh>
    <rPh sb="30" eb="32">
      <t>フクシ</t>
    </rPh>
    <rPh sb="37" eb="38">
      <t>ノ</t>
    </rPh>
    <rPh sb="43" eb="45">
      <t>テイキョウ</t>
    </rPh>
    <rPh sb="45" eb="47">
      <t>ジカン</t>
    </rPh>
    <rPh sb="48" eb="50">
      <t>ニュウリョク</t>
    </rPh>
    <rPh sb="59" eb="61">
      <t>キョタク</t>
    </rPh>
    <rPh sb="63" eb="65">
      <t>キョタク</t>
    </rPh>
    <rPh sb="65" eb="67">
      <t>カイゴ</t>
    </rPh>
    <rPh sb="70" eb="72">
      <t>ジュウド</t>
    </rPh>
    <rPh sb="72" eb="74">
      <t>ホウモン</t>
    </rPh>
    <rPh sb="76" eb="78">
      <t>ジュウド</t>
    </rPh>
    <rPh sb="78" eb="80">
      <t>ホウモン</t>
    </rPh>
    <rPh sb="80" eb="82">
      <t>カイゴ</t>
    </rPh>
    <rPh sb="85" eb="87">
      <t>コウドウ</t>
    </rPh>
    <rPh sb="89" eb="91">
      <t>コウドウ</t>
    </rPh>
    <rPh sb="91" eb="93">
      <t>エンゴ</t>
    </rPh>
    <rPh sb="94" eb="95">
      <t>サ</t>
    </rPh>
    <rPh sb="100" eb="102">
      <t>カイゴ</t>
    </rPh>
    <rPh sb="102" eb="104">
      <t>ホケン</t>
    </rPh>
    <rPh sb="105" eb="107">
      <t>ホウモン</t>
    </rPh>
    <rPh sb="107" eb="109">
      <t>カイゴ</t>
    </rPh>
    <rPh sb="109" eb="111">
      <t>ジカン</t>
    </rPh>
    <rPh sb="112" eb="113">
      <t>フク</t>
    </rPh>
    <phoneticPr fontId="3"/>
  </si>
  <si>
    <t>※３　「常勤・非常勤の別」には、常勤職員（１週間の事業所で定めた勤務時間を勤務する職員）と非常勤職員の別を記載のこと。</t>
    <rPh sb="4" eb="6">
      <t>ジョウキン</t>
    </rPh>
    <rPh sb="7" eb="10">
      <t>ヒジョウキン</t>
    </rPh>
    <rPh sb="11" eb="12">
      <t>ベツ</t>
    </rPh>
    <rPh sb="16" eb="18">
      <t>ジョウキン</t>
    </rPh>
    <rPh sb="18" eb="20">
      <t>ショクイン</t>
    </rPh>
    <rPh sb="22" eb="24">
      <t>シュウカン</t>
    </rPh>
    <rPh sb="25" eb="27">
      <t>ジギョウ</t>
    </rPh>
    <rPh sb="27" eb="28">
      <t>ショ</t>
    </rPh>
    <rPh sb="29" eb="30">
      <t>サダ</t>
    </rPh>
    <rPh sb="32" eb="34">
      <t>キンム</t>
    </rPh>
    <rPh sb="34" eb="36">
      <t>ジカン</t>
    </rPh>
    <rPh sb="37" eb="39">
      <t>キンム</t>
    </rPh>
    <rPh sb="41" eb="43">
      <t>ショクイン</t>
    </rPh>
    <rPh sb="45" eb="48">
      <t>ヒジョウキン</t>
    </rPh>
    <rPh sb="48" eb="50">
      <t>ショクイン</t>
    </rPh>
    <rPh sb="51" eb="52">
      <t>ベツ</t>
    </rPh>
    <rPh sb="53" eb="55">
      <t>キサイ</t>
    </rPh>
    <phoneticPr fontId="3"/>
  </si>
  <si>
    <t>「介護福祉士の常勤換算人数」は、上記表と照合して入力のこと</t>
    <rPh sb="1" eb="3">
      <t>カイゴ</t>
    </rPh>
    <rPh sb="3" eb="5">
      <t>フクシ</t>
    </rPh>
    <rPh sb="5" eb="6">
      <t>シ</t>
    </rPh>
    <rPh sb="7" eb="9">
      <t>ジョウキン</t>
    </rPh>
    <rPh sb="9" eb="11">
      <t>カンザン</t>
    </rPh>
    <rPh sb="11" eb="13">
      <t>ニンズウ</t>
    </rPh>
    <rPh sb="16" eb="18">
      <t>ジョウキ</t>
    </rPh>
    <rPh sb="18" eb="19">
      <t>ヒョウ</t>
    </rPh>
    <rPh sb="20" eb="22">
      <t>ショウゴウ</t>
    </rPh>
    <rPh sb="24" eb="26">
      <t>ニュウリョク</t>
    </rPh>
    <phoneticPr fontId="3"/>
  </si>
  <si>
    <t>「職員の常勤換算人数」は、上記表と照合して入力のこと</t>
    <rPh sb="1" eb="3">
      <t>ショクイン</t>
    </rPh>
    <rPh sb="4" eb="6">
      <t>ジョウキン</t>
    </rPh>
    <rPh sb="6" eb="8">
      <t>カンザン</t>
    </rPh>
    <rPh sb="8" eb="10">
      <t>ニンズウ</t>
    </rPh>
    <rPh sb="13" eb="15">
      <t>ジョウキ</t>
    </rPh>
    <rPh sb="15" eb="16">
      <t>ヒョウ</t>
    </rPh>
    <rPh sb="17" eb="19">
      <t>ショウゴウ</t>
    </rPh>
    <rPh sb="21" eb="23">
      <t>ニュウリョク</t>
    </rPh>
    <phoneticPr fontId="3"/>
  </si>
  <si>
    <t>介護福祉士</t>
    <rPh sb="0" eb="2">
      <t>カイゴ</t>
    </rPh>
    <rPh sb="2" eb="4">
      <t>フクシ</t>
    </rPh>
    <rPh sb="4" eb="5">
      <t>シ</t>
    </rPh>
    <phoneticPr fontId="3"/>
  </si>
  <si>
    <t>常勤</t>
    <rPh sb="0" eb="2">
      <t>ジョウキン</t>
    </rPh>
    <phoneticPr fontId="3"/>
  </si>
  <si>
    <t>障害者ヘルパー１級</t>
    <rPh sb="0" eb="3">
      <t>ショウガイシャ</t>
    </rPh>
    <rPh sb="8" eb="9">
      <t>キュウ</t>
    </rPh>
    <phoneticPr fontId="3"/>
  </si>
  <si>
    <t>居宅介護従事者養成研修１級</t>
    <rPh sb="0" eb="2">
      <t>キョタク</t>
    </rPh>
    <rPh sb="2" eb="4">
      <t>カイゴ</t>
    </rPh>
    <rPh sb="4" eb="7">
      <t>ジュウジシャ</t>
    </rPh>
    <rPh sb="7" eb="9">
      <t>ヨウセイ</t>
    </rPh>
    <rPh sb="9" eb="11">
      <t>ケンシュウ</t>
    </rPh>
    <rPh sb="12" eb="13">
      <t>キュウ</t>
    </rPh>
    <phoneticPr fontId="3"/>
  </si>
  <si>
    <t>訪問介護員養成研修１級</t>
    <rPh sb="0" eb="2">
      <t>ホウモン</t>
    </rPh>
    <rPh sb="2" eb="4">
      <t>カイゴ</t>
    </rPh>
    <rPh sb="4" eb="5">
      <t>イン</t>
    </rPh>
    <rPh sb="5" eb="7">
      <t>ヨウセイ</t>
    </rPh>
    <rPh sb="7" eb="9">
      <t>ケンシュウ</t>
    </rPh>
    <rPh sb="10" eb="11">
      <t>キュウ</t>
    </rPh>
    <phoneticPr fontId="3"/>
  </si>
  <si>
    <t>訪問介護員</t>
    <rPh sb="0" eb="2">
      <t>ホウモン</t>
    </rPh>
    <rPh sb="2" eb="4">
      <t>カイゴ</t>
    </rPh>
    <rPh sb="4" eb="5">
      <t>イン</t>
    </rPh>
    <phoneticPr fontId="3"/>
  </si>
  <si>
    <t>非常勤</t>
    <rPh sb="0" eb="3">
      <t>ヒジョウキン</t>
    </rPh>
    <phoneticPr fontId="3"/>
  </si>
  <si>
    <t>訪問介護員養成研修２級</t>
    <rPh sb="0" eb="2">
      <t>ホウモン</t>
    </rPh>
    <rPh sb="2" eb="4">
      <t>カイゴ</t>
    </rPh>
    <rPh sb="4" eb="5">
      <t>イン</t>
    </rPh>
    <rPh sb="5" eb="7">
      <t>ヨウセイ</t>
    </rPh>
    <rPh sb="7" eb="9">
      <t>ケンシュウ</t>
    </rPh>
    <rPh sb="10" eb="11">
      <t>キュウ</t>
    </rPh>
    <phoneticPr fontId="3"/>
  </si>
  <si>
    <t>障害者ヘルパー２級</t>
    <rPh sb="0" eb="3">
      <t>ショウガイシャ</t>
    </rPh>
    <rPh sb="8" eb="9">
      <t>キュウ</t>
    </rPh>
    <phoneticPr fontId="3"/>
  </si>
  <si>
    <t>◎◎訪問介護事業所</t>
    <rPh sb="2" eb="4">
      <t>ホウモン</t>
    </rPh>
    <rPh sb="4" eb="6">
      <t>カイゴ</t>
    </rPh>
    <rPh sb="6" eb="8">
      <t>ジギョウ</t>
    </rPh>
    <rPh sb="8" eb="9">
      <t>ショ</t>
    </rPh>
    <phoneticPr fontId="3"/>
  </si>
  <si>
    <t>サービス提供責任者（介護員兼)</t>
    <rPh sb="4" eb="6">
      <t>テイキョウ</t>
    </rPh>
    <rPh sb="6" eb="9">
      <t>セキニンシャ</t>
    </rPh>
    <rPh sb="10" eb="12">
      <t>カイゴ</t>
    </rPh>
    <rPh sb="12" eb="13">
      <t>イン</t>
    </rPh>
    <rPh sb="13" eb="14">
      <t>ケン</t>
    </rPh>
    <phoneticPr fontId="3"/>
  </si>
  <si>
    <t>①　従業者の総数のうち、介護福祉士の占める割合（第１チェック)</t>
    <rPh sb="2" eb="5">
      <t>ジュウギョウシャ</t>
    </rPh>
    <rPh sb="6" eb="8">
      <t>ソウスウ</t>
    </rPh>
    <rPh sb="12" eb="14">
      <t>カイゴ</t>
    </rPh>
    <rPh sb="14" eb="16">
      <t>フクシ</t>
    </rPh>
    <rPh sb="16" eb="17">
      <t>シ</t>
    </rPh>
    <rPh sb="18" eb="19">
      <t>シ</t>
    </rPh>
    <rPh sb="21" eb="23">
      <t>ワリアイ</t>
    </rPh>
    <rPh sb="24" eb="25">
      <t>ダイ</t>
    </rPh>
    <phoneticPr fontId="3"/>
  </si>
  <si>
    <t>②　従業者の総数のうち、介護福祉士、介護職員基礎研修課程を修了した者及び居宅介護従事者養成研修１級を修了した者の占める割合（第２チェック）</t>
    <rPh sb="2" eb="5">
      <t>ジュウギョウシャ</t>
    </rPh>
    <rPh sb="6" eb="8">
      <t>ソウスウ</t>
    </rPh>
    <rPh sb="12" eb="14">
      <t>カイゴ</t>
    </rPh>
    <rPh sb="14" eb="17">
      <t>フクシシ</t>
    </rPh>
    <rPh sb="18" eb="20">
      <t>カイゴ</t>
    </rPh>
    <rPh sb="20" eb="22">
      <t>ショクイン</t>
    </rPh>
    <rPh sb="22" eb="24">
      <t>キソ</t>
    </rPh>
    <rPh sb="24" eb="26">
      <t>ケンシュウ</t>
    </rPh>
    <rPh sb="26" eb="28">
      <t>カテイ</t>
    </rPh>
    <rPh sb="29" eb="34">
      <t>シュウリョウシタモノ</t>
    </rPh>
    <rPh sb="34" eb="35">
      <t>オヨ</t>
    </rPh>
    <rPh sb="36" eb="38">
      <t>キョタク</t>
    </rPh>
    <rPh sb="38" eb="43">
      <t>カイゴジュウジシャ</t>
    </rPh>
    <rPh sb="43" eb="45">
      <t>ヨウセイ</t>
    </rPh>
    <rPh sb="45" eb="47">
      <t>ケンシュウ</t>
    </rPh>
    <rPh sb="48" eb="49">
      <t>キュウ</t>
    </rPh>
    <rPh sb="50" eb="55">
      <t>シュウリョウシタモノ</t>
    </rPh>
    <rPh sb="56" eb="57">
      <t>シ</t>
    </rPh>
    <rPh sb="59" eb="61">
      <t>ワリアイ</t>
    </rPh>
    <rPh sb="62" eb="63">
      <t>ダイ</t>
    </rPh>
    <phoneticPr fontId="3"/>
  </si>
  <si>
    <t>③　指定居宅介護等のサービス提供時間のうち、常勤の従業者によるサービス提供の占める割合（第３チェック）</t>
    <rPh sb="2" eb="4">
      <t>シテイ</t>
    </rPh>
    <rPh sb="4" eb="6">
      <t>キョタク</t>
    </rPh>
    <rPh sb="6" eb="8">
      <t>カイゴ</t>
    </rPh>
    <rPh sb="8" eb="9">
      <t>ナド</t>
    </rPh>
    <rPh sb="14" eb="16">
      <t>テイキョウ</t>
    </rPh>
    <rPh sb="16" eb="18">
      <t>ジカン</t>
    </rPh>
    <rPh sb="22" eb="24">
      <t>ジョウキン</t>
    </rPh>
    <rPh sb="25" eb="28">
      <t>ジュウギョウシャ</t>
    </rPh>
    <rPh sb="35" eb="37">
      <t>テイキョウ</t>
    </rPh>
    <rPh sb="38" eb="39">
      <t>シ</t>
    </rPh>
    <rPh sb="41" eb="43">
      <t>ワリアイ</t>
    </rPh>
    <rPh sb="44" eb="45">
      <t>ダイ</t>
    </rPh>
    <phoneticPr fontId="3"/>
  </si>
  <si>
    <t>介護福祉士の割合は30％以上を満たすこと</t>
    <rPh sb="0" eb="2">
      <t>カイゴ</t>
    </rPh>
    <rPh sb="2" eb="4">
      <t>フクシ</t>
    </rPh>
    <rPh sb="4" eb="5">
      <t>シ</t>
    </rPh>
    <rPh sb="6" eb="8">
      <t>ワリアイ</t>
    </rPh>
    <rPh sb="12" eb="14">
      <t>イジョウ</t>
    </rPh>
    <rPh sb="15" eb="16">
      <t>ミ</t>
    </rPh>
    <phoneticPr fontId="3"/>
  </si>
  <si>
    <t>介護福祉士等の資格者の割合は50％を満たすこと</t>
    <rPh sb="0" eb="2">
      <t>カイゴ</t>
    </rPh>
    <rPh sb="2" eb="4">
      <t>フクシ</t>
    </rPh>
    <rPh sb="4" eb="5">
      <t>シ</t>
    </rPh>
    <rPh sb="5" eb="6">
      <t>ナド</t>
    </rPh>
    <rPh sb="7" eb="9">
      <t>シカク</t>
    </rPh>
    <rPh sb="9" eb="10">
      <t>シャ</t>
    </rPh>
    <rPh sb="11" eb="13">
      <t>ワリアイ</t>
    </rPh>
    <rPh sb="18" eb="19">
      <t>ミ</t>
    </rPh>
    <phoneticPr fontId="3"/>
  </si>
  <si>
    <t>常勤職員の提供時間数が40％を満たすこと</t>
    <rPh sb="0" eb="2">
      <t>ジョウキン</t>
    </rPh>
    <rPh sb="2" eb="4">
      <t>ショクイン</t>
    </rPh>
    <rPh sb="5" eb="7">
      <t>テイキョウ</t>
    </rPh>
    <rPh sb="7" eb="9">
      <t>ジカン</t>
    </rPh>
    <rPh sb="9" eb="10">
      <t>スウ</t>
    </rPh>
    <rPh sb="15" eb="16">
      <t>ミ</t>
    </rPh>
    <phoneticPr fontId="3"/>
  </si>
  <si>
    <t>介護福祉士等の資格者の割合は50％以上を満たすこと</t>
    <rPh sb="0" eb="2">
      <t>カイゴ</t>
    </rPh>
    <rPh sb="2" eb="4">
      <t>フクシ</t>
    </rPh>
    <rPh sb="4" eb="5">
      <t>シ</t>
    </rPh>
    <rPh sb="5" eb="6">
      <t>ナド</t>
    </rPh>
    <rPh sb="7" eb="9">
      <t>シカク</t>
    </rPh>
    <rPh sb="9" eb="10">
      <t>シャ</t>
    </rPh>
    <rPh sb="11" eb="13">
      <t>ワリアイ</t>
    </rPh>
    <rPh sb="17" eb="19">
      <t>イジョウ</t>
    </rPh>
    <rPh sb="20" eb="21">
      <t>ミ</t>
    </rPh>
    <phoneticPr fontId="3"/>
  </si>
  <si>
    <t>常勤職員の提供時間数が40％以上を満たすこと</t>
    <rPh sb="0" eb="2">
      <t>ジョウキン</t>
    </rPh>
    <rPh sb="2" eb="4">
      <t>ショクイン</t>
    </rPh>
    <rPh sb="5" eb="7">
      <t>テイキョウ</t>
    </rPh>
    <rPh sb="7" eb="9">
      <t>ジカン</t>
    </rPh>
    <rPh sb="9" eb="10">
      <t>スウ</t>
    </rPh>
    <rPh sb="14" eb="16">
      <t>イジョウ</t>
    </rPh>
    <rPh sb="17" eb="18">
      <t>ミ</t>
    </rPh>
    <phoneticPr fontId="3"/>
  </si>
  <si>
    <t>Ａ</t>
    <phoneticPr fontId="3"/>
  </si>
  <si>
    <t>Ｂ</t>
    <phoneticPr fontId="3"/>
  </si>
  <si>
    <t>Ｃ</t>
    <phoneticPr fontId="3"/>
  </si>
  <si>
    <t>Ｄ</t>
    <phoneticPr fontId="3"/>
  </si>
  <si>
    <t>Ｅ</t>
    <phoneticPr fontId="3"/>
  </si>
  <si>
    <t>Ｆ</t>
    <phoneticPr fontId="3"/>
  </si>
  <si>
    <t>Ｇ</t>
    <phoneticPr fontId="3"/>
  </si>
  <si>
    <t>Ｈ</t>
    <phoneticPr fontId="3"/>
  </si>
  <si>
    <t>Ｉ</t>
    <phoneticPr fontId="3"/>
  </si>
  <si>
    <t>Ｊ</t>
    <phoneticPr fontId="3"/>
  </si>
  <si>
    <t>Ｋ</t>
    <phoneticPr fontId="3"/>
  </si>
  <si>
    <t>※１①、②又は③で算定した方法により、いずれかが該当すること。
※２特定事業所加算適用後は、各月において割合を満たすか常時確認すること（要件を欠いた時点で加算の適用はない）</t>
    <rPh sb="5" eb="6">
      <t>マタ</t>
    </rPh>
    <rPh sb="9" eb="11">
      <t>サンテイ</t>
    </rPh>
    <rPh sb="13" eb="15">
      <t>ホウホウ</t>
    </rPh>
    <rPh sb="34" eb="36">
      <t>トクテイ</t>
    </rPh>
    <rPh sb="36" eb="38">
      <t>ジギョウ</t>
    </rPh>
    <rPh sb="38" eb="39">
      <t>ショ</t>
    </rPh>
    <rPh sb="39" eb="41">
      <t>カサン</t>
    </rPh>
    <rPh sb="41" eb="43">
      <t>テキヨウ</t>
    </rPh>
    <rPh sb="43" eb="44">
      <t>ゴ</t>
    </rPh>
    <rPh sb="47" eb="48">
      <t>ツキ</t>
    </rPh>
    <rPh sb="52" eb="54">
      <t>ワリアイ</t>
    </rPh>
    <rPh sb="55" eb="56">
      <t>ミ</t>
    </rPh>
    <rPh sb="59" eb="61">
      <t>ジョウジ</t>
    </rPh>
    <rPh sb="61" eb="63">
      <t>カクニン</t>
    </rPh>
    <rPh sb="68" eb="70">
      <t>ヨウケン</t>
    </rPh>
    <rPh sb="71" eb="72">
      <t>カ</t>
    </rPh>
    <rPh sb="74" eb="76">
      <t>ジテン</t>
    </rPh>
    <rPh sb="77" eb="79">
      <t>カサン</t>
    </rPh>
    <rPh sb="80" eb="82">
      <t>テキヨウ</t>
    </rPh>
    <phoneticPr fontId="3"/>
  </si>
  <si>
    <t>③　指定居宅介護等のサービス提供時間のうち、常勤の従業者によるサービス提供の占める割合</t>
    <phoneticPr fontId="3"/>
  </si>
  <si>
    <t>③　指定居宅介護等のサービス提供時間のうち、常勤の従業者によるサービス提供の占める割合</t>
    <phoneticPr fontId="3"/>
  </si>
  <si>
    <t>◎◎訪問介護事業所</t>
    <phoneticPr fontId="3"/>
  </si>
  <si>
    <t>１月目（１月)</t>
    <rPh sb="1" eb="2">
      <t>ツキ</t>
    </rPh>
    <rPh sb="2" eb="3">
      <t>メ</t>
    </rPh>
    <rPh sb="5" eb="6">
      <t>ガツ</t>
    </rPh>
    <phoneticPr fontId="3"/>
  </si>
  <si>
    <t>２月目（２月)</t>
    <rPh sb="1" eb="2">
      <t>ツキ</t>
    </rPh>
    <rPh sb="2" eb="3">
      <t>メ</t>
    </rPh>
    <rPh sb="5" eb="6">
      <t>ガツ</t>
    </rPh>
    <phoneticPr fontId="3"/>
  </si>
  <si>
    <t>３月目（３月)</t>
    <rPh sb="1" eb="2">
      <t>ツキ</t>
    </rPh>
    <rPh sb="2" eb="3">
      <t>メ</t>
    </rPh>
    <rPh sb="5" eb="6">
      <t>ガツ</t>
    </rPh>
    <phoneticPr fontId="3"/>
  </si>
  <si>
    <t>サービス提供時間</t>
    <rPh sb="4" eb="6">
      <t>テイキョウ</t>
    </rPh>
    <rPh sb="6" eb="8">
      <t>ジカン</t>
    </rPh>
    <phoneticPr fontId="3"/>
  </si>
  <si>
    <t>うち常勤職員のサービス提供時間数</t>
    <rPh sb="2" eb="4">
      <t>ジョウキン</t>
    </rPh>
    <rPh sb="4" eb="6">
      <t>ショクイン</t>
    </rPh>
    <rPh sb="11" eb="13">
      <t>テイキョウ</t>
    </rPh>
    <rPh sb="13" eb="14">
      <t>ジ</t>
    </rPh>
    <rPh sb="14" eb="15">
      <t>カン</t>
    </rPh>
    <rPh sb="15" eb="16">
      <t>スウ</t>
    </rPh>
    <phoneticPr fontId="3"/>
  </si>
  <si>
    <t>サービス提供時間</t>
    <rPh sb="4" eb="7">
      <t>テイキョウジ</t>
    </rPh>
    <rPh sb="7" eb="8">
      <t>アイダ</t>
    </rPh>
    <phoneticPr fontId="3"/>
  </si>
  <si>
    <t>うち常勤職員のサービス提供時間数</t>
    <phoneticPr fontId="3"/>
  </si>
  <si>
    <t>同行</t>
    <rPh sb="0" eb="2">
      <t>ドウコウ</t>
    </rPh>
    <phoneticPr fontId="3"/>
  </si>
  <si>
    <t>同行援護</t>
    <rPh sb="0" eb="2">
      <t>ドウコウ</t>
    </rPh>
    <rPh sb="2" eb="4">
      <t>エンゴ</t>
    </rPh>
    <phoneticPr fontId="3"/>
  </si>
  <si>
    <t>※１　「サービス提供時間数」には、１月当たりの担当職員の障害福祉サービスの延べサービス提供時間を入力すること。なお、「居宅」は居宅介護を、「重度訪問」は重度訪問介護を、「同行」は同行援護を、「行動」は行動援護を指す。なお、介護保険の訪問介護時間は含まないこと。</t>
    <rPh sb="8" eb="10">
      <t>テイキョウ</t>
    </rPh>
    <rPh sb="10" eb="12">
      <t>ジカン</t>
    </rPh>
    <rPh sb="12" eb="13">
      <t>スウ</t>
    </rPh>
    <rPh sb="18" eb="19">
      <t>ツキ</t>
    </rPh>
    <rPh sb="19" eb="20">
      <t>ア</t>
    </rPh>
    <rPh sb="23" eb="25">
      <t>タントウ</t>
    </rPh>
    <rPh sb="25" eb="27">
      <t>ショクイン</t>
    </rPh>
    <rPh sb="28" eb="30">
      <t>ショウガイ</t>
    </rPh>
    <rPh sb="30" eb="32">
      <t>フクシ</t>
    </rPh>
    <rPh sb="37" eb="38">
      <t>ノ</t>
    </rPh>
    <rPh sb="43" eb="45">
      <t>テイキョウ</t>
    </rPh>
    <rPh sb="45" eb="47">
      <t>ジカン</t>
    </rPh>
    <rPh sb="48" eb="50">
      <t>ニュウリョク</t>
    </rPh>
    <rPh sb="59" eb="61">
      <t>キョタク</t>
    </rPh>
    <rPh sb="63" eb="65">
      <t>キョタク</t>
    </rPh>
    <rPh sb="65" eb="67">
      <t>カイゴ</t>
    </rPh>
    <rPh sb="70" eb="72">
      <t>ジュウド</t>
    </rPh>
    <rPh sb="72" eb="74">
      <t>ホウモン</t>
    </rPh>
    <rPh sb="76" eb="78">
      <t>ジュウド</t>
    </rPh>
    <rPh sb="78" eb="80">
      <t>ホウモン</t>
    </rPh>
    <rPh sb="80" eb="82">
      <t>カイゴ</t>
    </rPh>
    <rPh sb="96" eb="98">
      <t>コウドウ</t>
    </rPh>
    <rPh sb="100" eb="102">
      <t>コウドウ</t>
    </rPh>
    <rPh sb="102" eb="104">
      <t>エンゴ</t>
    </rPh>
    <rPh sb="105" eb="106">
      <t>サ</t>
    </rPh>
    <rPh sb="111" eb="113">
      <t>カイゴ</t>
    </rPh>
    <rPh sb="113" eb="115">
      <t>ホケン</t>
    </rPh>
    <rPh sb="116" eb="118">
      <t>ホウモン</t>
    </rPh>
    <rPh sb="118" eb="120">
      <t>カイゴ</t>
    </rPh>
    <rPh sb="120" eb="122">
      <t>ジカン</t>
    </rPh>
    <rPh sb="123" eb="124">
      <t>フク</t>
    </rPh>
    <phoneticPr fontId="3"/>
  </si>
  <si>
    <r>
      <t>②　従業者の総数のうち、介護福祉士、介護職員基礎研修課程を修了した者及び居宅介護従事者養成研修</t>
    </r>
    <r>
      <rPr>
        <sz val="12"/>
        <color indexed="10"/>
        <rFont val="ＭＳ Ｐゴシック"/>
        <family val="3"/>
        <charset val="128"/>
      </rPr>
      <t>１級</t>
    </r>
    <r>
      <rPr>
        <sz val="12"/>
        <rFont val="ＭＳ Ｐゴシック"/>
        <family val="3"/>
        <charset val="128"/>
      </rPr>
      <t>を修了した者の占める割合</t>
    </r>
    <rPh sb="2" eb="5">
      <t>ジュウギョウシャ</t>
    </rPh>
    <rPh sb="6" eb="8">
      <t>ソウスウ</t>
    </rPh>
    <rPh sb="12" eb="14">
      <t>カイゴ</t>
    </rPh>
    <rPh sb="14" eb="17">
      <t>フクシシ</t>
    </rPh>
    <rPh sb="18" eb="20">
      <t>カイゴ</t>
    </rPh>
    <rPh sb="20" eb="22">
      <t>ショクイン</t>
    </rPh>
    <rPh sb="22" eb="24">
      <t>キソ</t>
    </rPh>
    <rPh sb="24" eb="26">
      <t>ケンシュウ</t>
    </rPh>
    <rPh sb="26" eb="28">
      <t>カテイ</t>
    </rPh>
    <rPh sb="29" eb="34">
      <t>シュウリョウシタモノ</t>
    </rPh>
    <rPh sb="34" eb="35">
      <t>オヨ</t>
    </rPh>
    <rPh sb="36" eb="38">
      <t>キョタク</t>
    </rPh>
    <rPh sb="38" eb="43">
      <t>カイゴジュウジシャ</t>
    </rPh>
    <rPh sb="43" eb="45">
      <t>ヨウセイ</t>
    </rPh>
    <rPh sb="45" eb="47">
      <t>ケンシュウ</t>
    </rPh>
    <rPh sb="48" eb="49">
      <t>キュウ</t>
    </rPh>
    <rPh sb="50" eb="55">
      <t>シュウリョウシタモノ</t>
    </rPh>
    <rPh sb="56" eb="57">
      <t>シ</t>
    </rPh>
    <rPh sb="59" eb="61">
      <t>ワリアイ</t>
    </rPh>
    <phoneticPr fontId="3"/>
  </si>
  <si>
    <r>
      <t>※２　「従業者資格」には、介護福祉士、介護職員基礎研修課程修了、居宅介護従事者養成研修</t>
    </r>
    <r>
      <rPr>
        <sz val="12"/>
        <color indexed="10"/>
        <rFont val="ＭＳ Ｐゴシック"/>
        <family val="3"/>
        <charset val="128"/>
      </rPr>
      <t>１級</t>
    </r>
    <r>
      <rPr>
        <sz val="12"/>
        <rFont val="ＭＳ Ｐゴシック"/>
        <family val="3"/>
        <charset val="128"/>
      </rPr>
      <t>課程等と記載のこと。</t>
    </r>
    <rPh sb="4" eb="7">
      <t>ジュウギョウシャ</t>
    </rPh>
    <rPh sb="7" eb="9">
      <t>シカク</t>
    </rPh>
    <rPh sb="13" eb="15">
      <t>カイゴ</t>
    </rPh>
    <rPh sb="15" eb="17">
      <t>フクシ</t>
    </rPh>
    <rPh sb="17" eb="18">
      <t>シ</t>
    </rPh>
    <rPh sb="19" eb="21">
      <t>カイゴ</t>
    </rPh>
    <rPh sb="21" eb="23">
      <t>ショクイン</t>
    </rPh>
    <rPh sb="23" eb="25">
      <t>キソ</t>
    </rPh>
    <rPh sb="25" eb="27">
      <t>ケンシュウ</t>
    </rPh>
    <rPh sb="27" eb="29">
      <t>カテイ</t>
    </rPh>
    <rPh sb="29" eb="31">
      <t>シュウリョウ</t>
    </rPh>
    <rPh sb="32" eb="34">
      <t>キョタク</t>
    </rPh>
    <rPh sb="34" eb="36">
      <t>カイゴ</t>
    </rPh>
    <rPh sb="36" eb="39">
      <t>ジュウジシャ</t>
    </rPh>
    <rPh sb="39" eb="41">
      <t>ヨウセイ</t>
    </rPh>
    <rPh sb="41" eb="43">
      <t>ケンシュウ</t>
    </rPh>
    <rPh sb="44" eb="45">
      <t>キュウ</t>
    </rPh>
    <rPh sb="45" eb="47">
      <t>カテイ</t>
    </rPh>
    <rPh sb="47" eb="48">
      <t>ナド</t>
    </rPh>
    <rPh sb="49" eb="51">
      <t>キサイ</t>
    </rPh>
    <phoneticPr fontId="3"/>
  </si>
  <si>
    <t>研修修了者の割合は30％を満たすこと</t>
    <rPh sb="0" eb="5">
      <t>ケンシュウシュウリョウシャ</t>
    </rPh>
    <rPh sb="6" eb="8">
      <t>ワリアイ</t>
    </rPh>
    <rPh sb="13" eb="14">
      <t>ミ</t>
    </rPh>
    <phoneticPr fontId="3"/>
  </si>
  <si>
    <t>職員の常勤換算人数</t>
    <rPh sb="0" eb="2">
      <t>ショクイン</t>
    </rPh>
    <rPh sb="3" eb="5">
      <t>ジョウキン</t>
    </rPh>
    <rPh sb="5" eb="7">
      <t>カンサン</t>
    </rPh>
    <rPh sb="7" eb="9">
      <t>ニンズウ</t>
    </rPh>
    <phoneticPr fontId="3"/>
  </si>
  <si>
    <t>資格者の常勤換算人数</t>
    <rPh sb="0" eb="2">
      <t>シカク</t>
    </rPh>
    <rPh sb="2" eb="3">
      <t>シャ</t>
    </rPh>
    <rPh sb="4" eb="6">
      <t>ジョウキン</t>
    </rPh>
    <rPh sb="6" eb="8">
      <t>カンサン</t>
    </rPh>
    <rPh sb="8" eb="10">
      <t>ニンズウ</t>
    </rPh>
    <phoneticPr fontId="3"/>
  </si>
  <si>
    <t>④　同行援護の従業者の総数のうち、同行援護従業者養成研修
　等を修了した者の占める割合</t>
    <rPh sb="2" eb="6">
      <t>ドウコウエンゴ</t>
    </rPh>
    <rPh sb="7" eb="10">
      <t>ジュウギョウシャ</t>
    </rPh>
    <rPh sb="11" eb="13">
      <t>ソウスウ</t>
    </rPh>
    <rPh sb="30" eb="31">
      <t>トウ</t>
    </rPh>
    <rPh sb="32" eb="34">
      <t>シュウリョウ</t>
    </rPh>
    <rPh sb="36" eb="37">
      <t>モノ</t>
    </rPh>
    <rPh sb="38" eb="39">
      <t>シ</t>
    </rPh>
    <rPh sb="41" eb="43">
      <t>ワリアイ</t>
    </rPh>
    <phoneticPr fontId="3"/>
  </si>
  <si>
    <t>⑤　同行援護の従業者の総数のうち、盲ろう者向け通訳・介助員　　
　で、同行援護従業者の要件を満たしている者の総数</t>
    <rPh sb="2" eb="6">
      <t>ドウコウエンゴ</t>
    </rPh>
    <rPh sb="7" eb="10">
      <t>ジュウギョウシャ</t>
    </rPh>
    <rPh sb="11" eb="13">
      <t>ソウスウ</t>
    </rPh>
    <phoneticPr fontId="3"/>
  </si>
  <si>
    <t>※１①、②、③、④又は⑤で算定した方法により、いずれかが該当すること。
※２特定事業所加算適用後は、各年において割合を満たすか常時確認すること（要件を欠いた時点で加算の適用はない）</t>
    <rPh sb="9" eb="10">
      <t>マタ</t>
    </rPh>
    <rPh sb="13" eb="15">
      <t>サンテイ</t>
    </rPh>
    <rPh sb="17" eb="19">
      <t>ホウホウ</t>
    </rPh>
    <rPh sb="38" eb="40">
      <t>トクテイ</t>
    </rPh>
    <rPh sb="40" eb="42">
      <t>ジギョウ</t>
    </rPh>
    <rPh sb="42" eb="43">
      <t>ショ</t>
    </rPh>
    <rPh sb="43" eb="45">
      <t>カサン</t>
    </rPh>
    <rPh sb="45" eb="47">
      <t>テキヨウ</t>
    </rPh>
    <rPh sb="47" eb="48">
      <t>ゴ</t>
    </rPh>
    <rPh sb="56" eb="58">
      <t>ワリアイ</t>
    </rPh>
    <rPh sb="59" eb="60">
      <t>ミ</t>
    </rPh>
    <rPh sb="63" eb="65">
      <t>ジョウジ</t>
    </rPh>
    <rPh sb="65" eb="67">
      <t>カクニン</t>
    </rPh>
    <rPh sb="72" eb="74">
      <t>ヨウケン</t>
    </rPh>
    <rPh sb="75" eb="76">
      <t>カ</t>
    </rPh>
    <rPh sb="78" eb="80">
      <t>ジテン</t>
    </rPh>
    <rPh sb="81" eb="83">
      <t>カサン</t>
    </rPh>
    <rPh sb="84" eb="86">
      <t>テキヨウ</t>
    </rPh>
    <phoneticPr fontId="3"/>
  </si>
  <si>
    <t>④　同行援護の従業者の総数のうち、同行援護従業者養成研修等を修了した者の占める割合</t>
    <rPh sb="2" eb="4">
      <t>ドウコウ</t>
    </rPh>
    <rPh sb="4" eb="6">
      <t>エンゴ</t>
    </rPh>
    <rPh sb="7" eb="10">
      <t>ジュウギョウシャ</t>
    </rPh>
    <rPh sb="11" eb="13">
      <t>ソウスウ</t>
    </rPh>
    <rPh sb="17" eb="19">
      <t>ドウコウ</t>
    </rPh>
    <rPh sb="19" eb="21">
      <t>エンゴ</t>
    </rPh>
    <rPh sb="21" eb="24">
      <t>ジュウギョウシャ</t>
    </rPh>
    <rPh sb="24" eb="26">
      <t>ヨウセイ</t>
    </rPh>
    <rPh sb="26" eb="28">
      <t>ケンシュウ</t>
    </rPh>
    <rPh sb="28" eb="29">
      <t>トウ</t>
    </rPh>
    <rPh sb="30" eb="32">
      <t>シュウリョウ</t>
    </rPh>
    <rPh sb="34" eb="35">
      <t>モノ</t>
    </rPh>
    <rPh sb="36" eb="37">
      <t>シ</t>
    </rPh>
    <rPh sb="39" eb="41">
      <t>ワリアイ</t>
    </rPh>
    <phoneticPr fontId="3"/>
  </si>
  <si>
    <t>研修修了者の常勤換算人数</t>
    <rPh sb="0" eb="5">
      <t>ケンシュウシュウリョウシャ</t>
    </rPh>
    <rPh sb="6" eb="8">
      <t>ジョウキン</t>
    </rPh>
    <rPh sb="8" eb="10">
      <t>カンザン</t>
    </rPh>
    <rPh sb="10" eb="12">
      <t>ニンズ</t>
    </rPh>
    <phoneticPr fontId="3"/>
  </si>
  <si>
    <t>「研修修了者の常勤換算人数」は、上記表と照合して入力のこと</t>
    <rPh sb="1" eb="6">
      <t>ケンシュウシュウリョウシャ</t>
    </rPh>
    <rPh sb="7" eb="9">
      <t>ジョウキン</t>
    </rPh>
    <rPh sb="9" eb="11">
      <t>カンザン</t>
    </rPh>
    <rPh sb="11" eb="13">
      <t>ニンズウ</t>
    </rPh>
    <rPh sb="16" eb="18">
      <t>ジョウキ</t>
    </rPh>
    <rPh sb="18" eb="19">
      <t>ヒョウ</t>
    </rPh>
    <rPh sb="20" eb="22">
      <t>ショウゴウ</t>
    </rPh>
    <rPh sb="24" eb="26">
      <t>ニュウリョク</t>
    </rPh>
    <phoneticPr fontId="3"/>
  </si>
  <si>
    <t>研修修了者の割合は30％以上を満たすこと</t>
    <rPh sb="0" eb="5">
      <t>ケンシュウシュウリョウシャ</t>
    </rPh>
    <rPh sb="6" eb="8">
      <t>ワリアイ</t>
    </rPh>
    <rPh sb="12" eb="14">
      <t>イジョウ</t>
    </rPh>
    <rPh sb="15" eb="16">
      <t>ミ</t>
    </rPh>
    <phoneticPr fontId="3"/>
  </si>
  <si>
    <t>当該従業者の割合は20％を満たすこと</t>
    <rPh sb="0" eb="2">
      <t>トウガイ</t>
    </rPh>
    <rPh sb="2" eb="5">
      <t>ジュウギョウシャ</t>
    </rPh>
    <rPh sb="4" eb="5">
      <t>シャ</t>
    </rPh>
    <rPh sb="6" eb="8">
      <t>ワリアイ</t>
    </rPh>
    <rPh sb="13" eb="14">
      <t>ミ</t>
    </rPh>
    <phoneticPr fontId="3"/>
  </si>
  <si>
    <t>当該従業者の常勤換算人数</t>
    <rPh sb="0" eb="2">
      <t>トウガイ</t>
    </rPh>
    <rPh sb="2" eb="5">
      <t>ジュウギョウシャ</t>
    </rPh>
    <rPh sb="6" eb="8">
      <t>ジョウキン</t>
    </rPh>
    <rPh sb="8" eb="10">
      <t>カンサン</t>
    </rPh>
    <rPh sb="10" eb="12">
      <t>ニンズウ</t>
    </rPh>
    <phoneticPr fontId="3"/>
  </si>
  <si>
    <t>⑤　同行援護の従業者の総数のうち、盲ろう者向け通訳・介助員で、同
　行援護従業者の要件を満たしている者の総数</t>
    <rPh sb="2" eb="6">
      <t>ドウコウエンゴ</t>
    </rPh>
    <rPh sb="7" eb="10">
      <t>ジュウギョウシャ</t>
    </rPh>
    <rPh sb="11" eb="13">
      <t>ソウスウ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</si>
</sst>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 "/>
  </numFmts>
  <fonts count="12" x14ac:knownFonts="1">
    <font>
      <sz val="11"/>
      <name val="ＭＳ Ｐ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16"/>
      <name val="ＭＳ Ｐゴシック"/>
      <family val="3"/>
      <charset val="128"/>
    </font>
    <font>
      <sz val="18"/>
      <name val="ＭＳ Ｐゴシック"/>
      <family val="3"/>
      <charset val="128"/>
    </font>
    <font>
      <b/>
      <sz val="12"/>
      <name val="ＭＳ Ｐゴシック"/>
      <family val="3"/>
      <charset val="128"/>
    </font>
    <font>
      <sz val="20"/>
      <name val="ＭＳ Ｐゴシック"/>
      <family val="3"/>
      <charset val="128"/>
    </font>
    <font>
      <sz val="14"/>
      <name val="ＭＳ Ｐゴシック"/>
      <family val="3"/>
      <charset val="128"/>
    </font>
    <font>
      <sz val="12"/>
      <color indexed="10"/>
      <name val="ＭＳ Ｐゴシック"/>
      <family val="3"/>
      <charset val="128"/>
    </font>
    <font>
      <sz val="10"/>
      <name val="ＭＳ Ｐゴシック"/>
      <family val="3"/>
      <charset val="128"/>
    </font>
  </fonts>
  <fills count="2">
    <fill>
      <patternFill patternType="none"/>
    </fill>
    <fill>
      <patternFill patternType="gray125"/>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double">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right style="double">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s>
  <cellStyleXfs count="1">
    <xf numFmtId="0" fontId="0" fillId="0" borderId="0"/>
  </cellStyleXfs>
  <cellXfs count="311">
    <xf numFmtId="0" fontId="0" fillId="0" borderId="0" xfId="0"/>
    <xf numFmtId="0" fontId="2" fillId="0" borderId="0" xfId="0" applyFont="1"/>
    <xf numFmtId="0" fontId="4"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left" vertical="center"/>
    </xf>
    <xf numFmtId="0" fontId="1" fillId="0" borderId="0" xfId="0" applyFont="1" applyAlignment="1">
      <alignment horizontal="left" vertical="center" wrapText="1" shrinkToFit="1"/>
    </xf>
    <xf numFmtId="0" fontId="1" fillId="0" borderId="0" xfId="0" applyFont="1" applyAlignment="1">
      <alignment horizontal="left" vertical="center" shrinkToFit="1"/>
    </xf>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center"/>
    </xf>
    <xf numFmtId="177" fontId="1" fillId="0" borderId="1" xfId="0" applyNumberFormat="1" applyFont="1" applyBorder="1" applyAlignment="1">
      <alignment horizontal="center" vertical="center"/>
    </xf>
    <xf numFmtId="0" fontId="1" fillId="0" borderId="1" xfId="0" applyFont="1" applyBorder="1" applyAlignment="1">
      <alignment horizontal="center" vertical="center" shrinkToFit="1"/>
    </xf>
    <xf numFmtId="0" fontId="1" fillId="0" borderId="2" xfId="0" applyFont="1" applyBorder="1" applyAlignment="1">
      <alignment horizontal="center" shrinkToFit="1"/>
    </xf>
    <xf numFmtId="0" fontId="1" fillId="0" borderId="0" xfId="0" applyFont="1" applyAlignment="1">
      <alignment horizontal="center" shrinkToFit="1"/>
    </xf>
    <xf numFmtId="177" fontId="1" fillId="0" borderId="0" xfId="0" applyNumberFormat="1" applyFont="1" applyAlignment="1">
      <alignment vertical="center" shrinkToFit="1"/>
    </xf>
    <xf numFmtId="177" fontId="2" fillId="0" borderId="0" xfId="0" applyNumberFormat="1" applyFont="1" applyAlignment="1">
      <alignment horizontal="center" vertical="center"/>
    </xf>
    <xf numFmtId="0" fontId="1" fillId="0" borderId="3" xfId="0" applyFont="1" applyBorder="1" applyAlignment="1">
      <alignment horizontal="center" vertical="center" shrinkToFit="1"/>
    </xf>
    <xf numFmtId="0" fontId="1" fillId="0" borderId="4" xfId="0" applyFont="1" applyBorder="1" applyAlignment="1">
      <alignment horizontal="center" vertical="center" shrinkToFit="1"/>
    </xf>
    <xf numFmtId="0" fontId="1" fillId="0" borderId="1" xfId="0" applyFont="1" applyBorder="1" applyAlignment="1">
      <alignment vertical="center"/>
    </xf>
    <xf numFmtId="0" fontId="1" fillId="0" borderId="5" xfId="0" applyFont="1" applyBorder="1" applyAlignment="1">
      <alignment vertical="center"/>
    </xf>
    <xf numFmtId="0" fontId="1" fillId="0" borderId="6" xfId="0" applyFont="1" applyBorder="1" applyAlignment="1">
      <alignment horizontal="center" vertical="center" shrinkToFit="1"/>
    </xf>
    <xf numFmtId="0" fontId="1" fillId="0" borderId="7" xfId="0" applyFont="1" applyBorder="1" applyAlignment="1">
      <alignment horizontal="center" vertical="center" shrinkToFit="1"/>
    </xf>
    <xf numFmtId="0" fontId="1" fillId="0" borderId="6" xfId="0" applyFont="1" applyBorder="1" applyAlignment="1">
      <alignment vertical="center"/>
    </xf>
    <xf numFmtId="0" fontId="1" fillId="0" borderId="7" xfId="0" applyFont="1" applyBorder="1" applyAlignment="1">
      <alignment vertical="center"/>
    </xf>
    <xf numFmtId="0" fontId="1" fillId="0" borderId="8" xfId="0" applyFont="1" applyBorder="1" applyAlignment="1">
      <alignment vertical="center"/>
    </xf>
    <xf numFmtId="0" fontId="1" fillId="0" borderId="9" xfId="0" applyFont="1" applyBorder="1" applyAlignment="1">
      <alignment vertical="center"/>
    </xf>
    <xf numFmtId="0" fontId="1" fillId="0" borderId="10" xfId="0" applyFont="1" applyBorder="1" applyAlignment="1">
      <alignment vertical="center"/>
    </xf>
    <xf numFmtId="0" fontId="1" fillId="0" borderId="11" xfId="0" applyFont="1" applyBorder="1" applyAlignment="1">
      <alignment vertical="center"/>
    </xf>
    <xf numFmtId="0" fontId="1" fillId="0" borderId="12" xfId="0" applyFont="1" applyBorder="1" applyAlignment="1">
      <alignment vertical="center"/>
    </xf>
    <xf numFmtId="0" fontId="1" fillId="0" borderId="13" xfId="0" applyFont="1" applyBorder="1" applyAlignment="1">
      <alignment horizontal="center" vertical="center" shrinkToFit="1"/>
    </xf>
    <xf numFmtId="0" fontId="1" fillId="0" borderId="13" xfId="0" applyFont="1" applyBorder="1" applyAlignment="1">
      <alignment vertical="center"/>
    </xf>
    <xf numFmtId="0" fontId="1" fillId="0" borderId="14" xfId="0" applyFont="1" applyBorder="1" applyAlignment="1">
      <alignment horizontal="center" vertical="center" shrinkToFit="1"/>
    </xf>
    <xf numFmtId="0" fontId="1" fillId="0" borderId="15" xfId="0" applyFont="1" applyBorder="1" applyAlignment="1">
      <alignment vertical="center"/>
    </xf>
    <xf numFmtId="0" fontId="1" fillId="0" borderId="14" xfId="0" applyFont="1" applyBorder="1" applyAlignment="1">
      <alignment vertical="center"/>
    </xf>
    <xf numFmtId="0" fontId="4" fillId="0" borderId="0" xfId="0" applyFont="1" applyAlignment="1">
      <alignment horizontal="left" vertical="center"/>
    </xf>
    <xf numFmtId="0" fontId="4" fillId="0" borderId="0" xfId="0" applyFont="1"/>
    <xf numFmtId="0" fontId="5" fillId="0" borderId="16" xfId="0" applyFont="1" applyBorder="1" applyAlignment="1">
      <alignment horizontal="center" vertical="center" shrinkToFit="1"/>
    </xf>
    <xf numFmtId="0" fontId="4" fillId="0" borderId="17" xfId="0" applyFont="1" applyBorder="1" applyAlignment="1">
      <alignment horizontal="left" vertical="center"/>
    </xf>
    <xf numFmtId="0" fontId="4" fillId="0" borderId="0" xfId="0" applyFont="1" applyAlignment="1">
      <alignment horizontal="left" vertical="center" shrinkToFit="1"/>
    </xf>
    <xf numFmtId="0" fontId="1" fillId="0" borderId="18" xfId="0" applyFont="1" applyBorder="1" applyAlignment="1">
      <alignment horizontal="center" vertical="center" wrapText="1"/>
    </xf>
    <xf numFmtId="0" fontId="1" fillId="0" borderId="18" xfId="0" applyFont="1" applyBorder="1" applyAlignment="1">
      <alignment horizontal="left" vertical="center" wrapText="1"/>
    </xf>
    <xf numFmtId="0" fontId="2" fillId="0" borderId="18" xfId="0" applyFont="1" applyBorder="1" applyAlignment="1">
      <alignment horizontal="left" vertical="center" wrapText="1"/>
    </xf>
    <xf numFmtId="0" fontId="1" fillId="0" borderId="19" xfId="0" applyFont="1" applyBorder="1" applyAlignment="1">
      <alignment horizontal="center" vertical="center" wrapText="1"/>
    </xf>
    <xf numFmtId="177" fontId="1" fillId="0" borderId="3" xfId="0" applyNumberFormat="1" applyFont="1" applyBorder="1" applyAlignment="1">
      <alignment horizontal="center" vertical="center"/>
    </xf>
    <xf numFmtId="177" fontId="1" fillId="0" borderId="20" xfId="0" applyNumberFormat="1" applyFont="1" applyBorder="1" applyAlignment="1">
      <alignment horizontal="center" vertical="center"/>
    </xf>
    <xf numFmtId="177" fontId="1" fillId="0" borderId="4" xfId="0" applyNumberFormat="1" applyFont="1" applyBorder="1" applyAlignment="1">
      <alignment horizontal="center" vertical="center"/>
    </xf>
    <xf numFmtId="177" fontId="1" fillId="0" borderId="1" xfId="0" applyNumberFormat="1" applyFont="1" applyBorder="1" applyAlignment="1">
      <alignment vertical="center"/>
    </xf>
    <xf numFmtId="177" fontId="1" fillId="0" borderId="21" xfId="0" applyNumberFormat="1" applyFont="1" applyBorder="1" applyAlignment="1">
      <alignment vertical="center"/>
    </xf>
    <xf numFmtId="177" fontId="1" fillId="0" borderId="22" xfId="0" applyNumberFormat="1" applyFont="1" applyBorder="1" applyAlignment="1">
      <alignment vertical="center"/>
    </xf>
    <xf numFmtId="177" fontId="1" fillId="0" borderId="23" xfId="0" applyNumberFormat="1" applyFont="1" applyBorder="1" applyAlignment="1">
      <alignment vertical="center"/>
    </xf>
    <xf numFmtId="177" fontId="1" fillId="0" borderId="22" xfId="0" applyNumberFormat="1" applyFont="1" applyBorder="1" applyAlignment="1">
      <alignment horizontal="right" vertical="center"/>
    </xf>
    <xf numFmtId="0" fontId="9" fillId="0" borderId="0" xfId="0" applyFont="1" applyAlignment="1">
      <alignment horizontal="center" vertical="center"/>
    </xf>
    <xf numFmtId="176" fontId="9" fillId="0" borderId="0" xfId="0" applyNumberFormat="1" applyFont="1" applyAlignment="1">
      <alignment horizontal="center" vertical="center"/>
    </xf>
    <xf numFmtId="0" fontId="9" fillId="0" borderId="24" xfId="0" applyFont="1" applyBorder="1" applyAlignment="1">
      <alignment horizontal="center" vertical="center"/>
    </xf>
    <xf numFmtId="0" fontId="6" fillId="0" borderId="0" xfId="0" applyFont="1" applyAlignment="1">
      <alignment horizontal="center" vertical="center"/>
    </xf>
    <xf numFmtId="0" fontId="6" fillId="0" borderId="25" xfId="0" applyFont="1" applyBorder="1" applyAlignment="1">
      <alignment horizontal="center" vertical="center"/>
    </xf>
    <xf numFmtId="0" fontId="6" fillId="0" borderId="26" xfId="0" applyFont="1" applyBorder="1" applyAlignment="1">
      <alignment horizontal="center" vertical="center"/>
    </xf>
    <xf numFmtId="0" fontId="5" fillId="0" borderId="0" xfId="0" applyFont="1" applyAlignment="1">
      <alignment horizontal="center" vertical="center" shrinkToFit="1"/>
    </xf>
    <xf numFmtId="0" fontId="0" fillId="0" borderId="1" xfId="0" applyBorder="1" applyAlignment="1">
      <alignment horizontal="center" vertical="center" shrinkToFit="1"/>
    </xf>
    <xf numFmtId="0" fontId="1" fillId="0" borderId="20" xfId="0" applyFont="1" applyBorder="1" applyAlignment="1">
      <alignment horizontal="center" vertical="center" shrinkToFit="1"/>
    </xf>
    <xf numFmtId="0" fontId="1" fillId="0" borderId="27" xfId="0" applyFont="1" applyBorder="1" applyAlignment="1">
      <alignment vertical="center"/>
    </xf>
    <xf numFmtId="0" fontId="4" fillId="0" borderId="0" xfId="0" applyFont="1" applyAlignment="1">
      <alignment horizontal="left" vertical="center" wrapText="1" shrinkToFit="1"/>
    </xf>
    <xf numFmtId="177" fontId="1" fillId="0" borderId="15" xfId="0" applyNumberFormat="1" applyFont="1" applyBorder="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xf>
    <xf numFmtId="0" fontId="0" fillId="0" borderId="0" xfId="0" applyAlignment="1">
      <alignment horizontal="center" vertical="center" shrinkToFit="1"/>
    </xf>
    <xf numFmtId="0" fontId="1" fillId="0" borderId="0" xfId="0" applyFont="1" applyAlignment="1">
      <alignment vertical="center"/>
    </xf>
    <xf numFmtId="0" fontId="0" fillId="0" borderId="0" xfId="0" applyAlignment="1">
      <alignment horizontal="left" vertical="center"/>
    </xf>
    <xf numFmtId="0" fontId="2" fillId="0" borderId="17" xfId="0" applyFont="1" applyBorder="1"/>
    <xf numFmtId="0" fontId="4" fillId="0" borderId="0" xfId="0" applyFont="1" applyAlignment="1">
      <alignment vertical="center" wrapText="1" shrinkToFit="1"/>
    </xf>
    <xf numFmtId="0" fontId="9" fillId="0" borderId="28" xfId="0" applyFont="1" applyBorder="1" applyAlignment="1">
      <alignment horizontal="center" vertical="center"/>
    </xf>
    <xf numFmtId="0" fontId="9" fillId="0" borderId="29" xfId="0" applyFont="1" applyBorder="1" applyAlignment="1">
      <alignment horizontal="center" vertical="center"/>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9" fillId="0" borderId="33" xfId="0" applyFont="1" applyBorder="1" applyAlignment="1">
      <alignment horizontal="center" vertical="center"/>
    </xf>
    <xf numFmtId="0" fontId="1" fillId="0" borderId="25"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36" xfId="0" applyFont="1" applyBorder="1" applyAlignment="1">
      <alignment horizontal="center" vertical="center"/>
    </xf>
    <xf numFmtId="0" fontId="1" fillId="0" borderId="37" xfId="0" applyFont="1" applyBorder="1" applyAlignment="1">
      <alignment horizontal="center" vertical="center"/>
    </xf>
    <xf numFmtId="0" fontId="1" fillId="0" borderId="38" xfId="0" applyFont="1" applyBorder="1" applyAlignment="1">
      <alignment horizontal="center" vertical="center"/>
    </xf>
    <xf numFmtId="0" fontId="1" fillId="0" borderId="39" xfId="0" applyFont="1" applyBorder="1" applyAlignment="1">
      <alignment horizontal="center" vertical="center"/>
    </xf>
    <xf numFmtId="0" fontId="1" fillId="0" borderId="17" xfId="0" applyFont="1" applyBorder="1" applyAlignment="1">
      <alignment horizontal="center" vertical="center"/>
    </xf>
    <xf numFmtId="0" fontId="1" fillId="0" borderId="40" xfId="0" applyFont="1" applyBorder="1" applyAlignment="1">
      <alignment horizontal="center" vertical="center"/>
    </xf>
    <xf numFmtId="0" fontId="1" fillId="0" borderId="41" xfId="0" applyFont="1" applyBorder="1" applyAlignment="1">
      <alignment horizontal="center" vertical="center"/>
    </xf>
    <xf numFmtId="0" fontId="1" fillId="0" borderId="1" xfId="0" applyFont="1" applyBorder="1" applyAlignment="1">
      <alignment horizontal="center" vertical="center"/>
    </xf>
    <xf numFmtId="0" fontId="1" fillId="0" borderId="42" xfId="0" applyFont="1" applyBorder="1" applyAlignment="1">
      <alignment horizontal="center" vertical="center" shrinkToFit="1"/>
    </xf>
    <xf numFmtId="0" fontId="1" fillId="0" borderId="2" xfId="0" applyFont="1" applyBorder="1" applyAlignment="1">
      <alignment horizontal="center" vertical="center" shrinkToFit="1"/>
    </xf>
    <xf numFmtId="0" fontId="1" fillId="0" borderId="40" xfId="0" applyFont="1" applyBorder="1" applyAlignment="1">
      <alignment horizontal="center" vertical="center" shrinkToFit="1"/>
    </xf>
    <xf numFmtId="0" fontId="1" fillId="0" borderId="43" xfId="0" applyFont="1" applyBorder="1" applyAlignment="1">
      <alignment horizontal="center" vertical="center" shrinkToFit="1"/>
    </xf>
    <xf numFmtId="0" fontId="1" fillId="0" borderId="44" xfId="0" applyFont="1" applyBorder="1" applyAlignment="1">
      <alignment horizontal="center" vertical="center" shrinkToFit="1"/>
    </xf>
    <xf numFmtId="0" fontId="1" fillId="0" borderId="0" xfId="0" applyFont="1" applyAlignment="1">
      <alignment horizontal="center" vertical="center" shrinkToFit="1"/>
    </xf>
    <xf numFmtId="0" fontId="1" fillId="0" borderId="45" xfId="0" applyFont="1" applyBorder="1" applyAlignment="1">
      <alignment horizontal="center" vertical="center" shrinkToFit="1"/>
    </xf>
    <xf numFmtId="0" fontId="1" fillId="0" borderId="41" xfId="0" applyFont="1" applyBorder="1" applyAlignment="1">
      <alignment horizontal="center" vertical="center" shrinkToFit="1"/>
    </xf>
    <xf numFmtId="0" fontId="1" fillId="0" borderId="46" xfId="0" applyFont="1" applyBorder="1" applyAlignment="1">
      <alignment horizontal="center" vertical="center" shrinkToFit="1"/>
    </xf>
    <xf numFmtId="0" fontId="1" fillId="0" borderId="42" xfId="0" applyFont="1" applyBorder="1" applyAlignment="1">
      <alignment horizontal="left" vertical="center" wrapText="1"/>
    </xf>
    <xf numFmtId="0" fontId="1" fillId="0" borderId="43" xfId="0" applyFont="1" applyBorder="1" applyAlignment="1">
      <alignment horizontal="left" vertical="center" wrapText="1"/>
    </xf>
    <xf numFmtId="0" fontId="1" fillId="0" borderId="44" xfId="0" applyFont="1" applyBorder="1" applyAlignment="1">
      <alignment horizontal="left" vertical="center" wrapText="1"/>
    </xf>
    <xf numFmtId="0" fontId="1" fillId="0" borderId="2" xfId="0" applyFont="1" applyBorder="1" applyAlignment="1">
      <alignment horizontal="left" vertical="center" wrapText="1"/>
    </xf>
    <xf numFmtId="0" fontId="1" fillId="0" borderId="0" xfId="0" applyFont="1" applyAlignment="1">
      <alignment horizontal="left" vertical="center" wrapText="1"/>
    </xf>
    <xf numFmtId="0" fontId="1" fillId="0" borderId="45" xfId="0" applyFont="1" applyBorder="1" applyAlignment="1">
      <alignment horizontal="left" vertical="center" wrapText="1"/>
    </xf>
    <xf numFmtId="0" fontId="9" fillId="0" borderId="1" xfId="0" applyFont="1" applyBorder="1" applyAlignment="1">
      <alignment horizontal="center" vertical="center" shrinkToFit="1"/>
    </xf>
    <xf numFmtId="0" fontId="9" fillId="0" borderId="5" xfId="0" applyFont="1" applyBorder="1" applyAlignment="1">
      <alignment horizontal="center" vertical="center" shrinkToFit="1"/>
    </xf>
    <xf numFmtId="0" fontId="5" fillId="0" borderId="47" xfId="0" applyFont="1" applyBorder="1" applyAlignment="1">
      <alignment horizontal="center" vertical="center" shrinkToFit="1"/>
    </xf>
    <xf numFmtId="0" fontId="5" fillId="0" borderId="0" xfId="0" applyFont="1" applyAlignment="1">
      <alignment horizontal="center" vertical="center" shrinkToFit="1"/>
    </xf>
    <xf numFmtId="0" fontId="0" fillId="0" borderId="42" xfId="0" applyBorder="1" applyAlignment="1">
      <alignment horizontal="center" vertical="center" shrinkToFit="1"/>
    </xf>
    <xf numFmtId="0" fontId="1" fillId="0" borderId="5" xfId="0" applyFont="1" applyBorder="1" applyAlignment="1">
      <alignment horizontal="left" vertical="center" wrapText="1"/>
    </xf>
    <xf numFmtId="0" fontId="1" fillId="0" borderId="48" xfId="0" applyFont="1" applyBorder="1" applyAlignment="1">
      <alignment horizontal="left" vertical="center" wrapText="1"/>
    </xf>
    <xf numFmtId="0" fontId="1" fillId="0" borderId="49" xfId="0" applyFont="1" applyBorder="1" applyAlignment="1">
      <alignment horizontal="left" vertical="center" wrapText="1"/>
    </xf>
    <xf numFmtId="0" fontId="5" fillId="0" borderId="50" xfId="0" applyFont="1" applyBorder="1" applyAlignment="1">
      <alignment horizontal="center" vertical="center" shrinkToFit="1"/>
    </xf>
    <xf numFmtId="0" fontId="5" fillId="0" borderId="51" xfId="0" applyFont="1" applyBorder="1" applyAlignment="1">
      <alignment horizontal="center" vertical="center" shrinkToFit="1"/>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2" xfId="0" applyFont="1" applyBorder="1" applyAlignment="1">
      <alignment horizontal="center" vertical="center"/>
    </xf>
    <xf numFmtId="0" fontId="1" fillId="0" borderId="53" xfId="0" applyFont="1" applyBorder="1" applyAlignment="1">
      <alignment horizontal="center" vertical="center"/>
    </xf>
    <xf numFmtId="0" fontId="0" fillId="0" borderId="42" xfId="0"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Alignment="1">
      <alignment horizontal="center" vertical="center" wrapText="1"/>
    </xf>
    <xf numFmtId="0" fontId="1" fillId="0" borderId="45"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46" xfId="0" applyFont="1" applyBorder="1" applyAlignment="1">
      <alignment horizontal="center" vertical="center" wrapText="1"/>
    </xf>
    <xf numFmtId="0" fontId="6" fillId="0" borderId="0" xfId="0" applyFont="1" applyAlignment="1">
      <alignment horizontal="center" vertical="center"/>
    </xf>
    <xf numFmtId="0" fontId="7" fillId="0" borderId="25" xfId="0" applyFont="1" applyBorder="1" applyAlignment="1">
      <alignment horizontal="left" vertical="center" wrapText="1"/>
    </xf>
    <xf numFmtId="0" fontId="7" fillId="0" borderId="26" xfId="0" applyFont="1" applyBorder="1" applyAlignment="1">
      <alignment horizontal="left" vertical="center" wrapText="1"/>
    </xf>
    <xf numFmtId="0" fontId="9" fillId="0" borderId="0" xfId="0" applyFont="1" applyAlignment="1">
      <alignment horizontal="left"/>
    </xf>
    <xf numFmtId="0" fontId="4" fillId="0" borderId="0" xfId="0" applyFont="1" applyAlignment="1">
      <alignment horizontal="left" wrapText="1"/>
    </xf>
    <xf numFmtId="0" fontId="4" fillId="0" borderId="41" xfId="0" applyFont="1" applyBorder="1" applyAlignment="1">
      <alignment horizontal="left" wrapText="1"/>
    </xf>
    <xf numFmtId="0" fontId="1" fillId="0" borderId="1" xfId="0" applyFont="1" applyBorder="1" applyAlignment="1">
      <alignment horizontal="center" vertical="center" shrinkToFit="1"/>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9" fillId="0" borderId="42" xfId="0" applyFont="1" applyBorder="1" applyAlignment="1">
      <alignment horizontal="center" vertical="center" shrinkToFit="1"/>
    </xf>
    <xf numFmtId="0" fontId="9" fillId="0" borderId="43" xfId="0" applyFont="1" applyBorder="1" applyAlignment="1">
      <alignment horizontal="center" vertical="center" shrinkToFit="1"/>
    </xf>
    <xf numFmtId="0" fontId="9" fillId="0" borderId="44"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0" xfId="0" applyFont="1" applyAlignment="1">
      <alignment horizontal="center" vertical="center" shrinkToFit="1"/>
    </xf>
    <xf numFmtId="0" fontId="9" fillId="0" borderId="45" xfId="0" applyFont="1" applyBorder="1" applyAlignment="1">
      <alignment horizontal="center" vertical="center" shrinkToFit="1"/>
    </xf>
    <xf numFmtId="0" fontId="9" fillId="0" borderId="40" xfId="0" applyFont="1" applyBorder="1" applyAlignment="1">
      <alignment horizontal="center" vertical="center" shrinkToFit="1"/>
    </xf>
    <xf numFmtId="0" fontId="9" fillId="0" borderId="41" xfId="0" applyFont="1" applyBorder="1" applyAlignment="1">
      <alignment horizontal="center" vertical="center" shrinkToFit="1"/>
    </xf>
    <xf numFmtId="0" fontId="9" fillId="0" borderId="46" xfId="0" applyFont="1" applyBorder="1" applyAlignment="1">
      <alignment horizontal="center" vertical="center" shrinkToFit="1"/>
    </xf>
    <xf numFmtId="0" fontId="6" fillId="0" borderId="25" xfId="0" applyFont="1" applyBorder="1" applyAlignment="1">
      <alignment horizontal="center" vertical="center"/>
    </xf>
    <xf numFmtId="0" fontId="6" fillId="0" borderId="26" xfId="0" applyFont="1" applyBorder="1" applyAlignment="1">
      <alignment horizontal="center" vertical="center"/>
    </xf>
    <xf numFmtId="0" fontId="2" fillId="0" borderId="25" xfId="0" applyFont="1" applyBorder="1" applyAlignment="1">
      <alignment horizontal="center"/>
    </xf>
    <xf numFmtId="0" fontId="2" fillId="0" borderId="26" xfId="0" applyFont="1" applyBorder="1" applyAlignment="1">
      <alignment horizontal="center"/>
    </xf>
    <xf numFmtId="177" fontId="9" fillId="0" borderId="1" xfId="0" applyNumberFormat="1" applyFont="1" applyBorder="1" applyAlignment="1">
      <alignment horizontal="center" vertical="center" shrinkToFit="1"/>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39" xfId="0" applyFont="1" applyBorder="1" applyAlignment="1">
      <alignment horizontal="center" vertical="center" shrinkToFit="1"/>
    </xf>
    <xf numFmtId="0" fontId="1" fillId="0" borderId="17" xfId="0" applyFont="1" applyBorder="1" applyAlignment="1">
      <alignment horizontal="center" vertical="center" shrinkToFit="1"/>
    </xf>
    <xf numFmtId="0" fontId="1" fillId="0" borderId="56" xfId="0" applyFont="1" applyBorder="1" applyAlignment="1">
      <alignment horizontal="center" vertical="center" shrinkToFit="1"/>
    </xf>
    <xf numFmtId="0" fontId="1" fillId="0" borderId="55" xfId="0" applyFont="1" applyBorder="1" applyAlignment="1">
      <alignment horizontal="center" vertical="center" shrinkToFit="1"/>
    </xf>
    <xf numFmtId="0" fontId="1" fillId="0" borderId="42" xfId="0" applyFont="1" applyBorder="1" applyAlignment="1">
      <alignment horizontal="center" vertical="center" wrapText="1"/>
    </xf>
    <xf numFmtId="176" fontId="9" fillId="0" borderId="57" xfId="0" applyNumberFormat="1" applyFont="1" applyBorder="1" applyAlignment="1">
      <alignment horizontal="center" vertical="center" shrinkToFit="1"/>
    </xf>
    <xf numFmtId="176" fontId="9" fillId="0" borderId="17" xfId="0" applyNumberFormat="1" applyFont="1" applyBorder="1" applyAlignment="1">
      <alignment horizontal="center" vertical="center" shrinkToFit="1"/>
    </xf>
    <xf numFmtId="176" fontId="9" fillId="0" borderId="58" xfId="0" applyNumberFormat="1" applyFont="1" applyBorder="1" applyAlignment="1">
      <alignment horizontal="center" vertical="center" shrinkToFit="1"/>
    </xf>
    <xf numFmtId="176" fontId="9" fillId="0" borderId="47" xfId="0" applyNumberFormat="1" applyFont="1" applyBorder="1" applyAlignment="1">
      <alignment horizontal="center" vertical="center" shrinkToFit="1"/>
    </xf>
    <xf numFmtId="176" fontId="9" fillId="0" borderId="0" xfId="0" applyNumberFormat="1" applyFont="1" applyAlignment="1">
      <alignment horizontal="center" vertical="center" shrinkToFit="1"/>
    </xf>
    <xf numFmtId="176" fontId="9" fillId="0" borderId="59" xfId="0" applyNumberFormat="1" applyFont="1" applyBorder="1" applyAlignment="1">
      <alignment horizontal="center" vertical="center" shrinkToFit="1"/>
    </xf>
    <xf numFmtId="176" fontId="9" fillId="0" borderId="60" xfId="0" applyNumberFormat="1" applyFont="1" applyBorder="1" applyAlignment="1">
      <alignment horizontal="center" vertical="center" shrinkToFit="1"/>
    </xf>
    <xf numFmtId="176" fontId="9" fillId="0" borderId="61" xfId="0" applyNumberFormat="1" applyFont="1" applyBorder="1" applyAlignment="1">
      <alignment horizontal="center" vertical="center" shrinkToFit="1"/>
    </xf>
    <xf numFmtId="176" fontId="9" fillId="0" borderId="62" xfId="0" applyNumberFormat="1" applyFont="1" applyBorder="1" applyAlignment="1">
      <alignment horizontal="center" vertical="center" shrinkToFit="1"/>
    </xf>
    <xf numFmtId="0" fontId="1" fillId="0" borderId="25" xfId="0" applyFont="1" applyBorder="1" applyAlignment="1">
      <alignment horizontal="center" vertical="center"/>
    </xf>
    <xf numFmtId="0" fontId="1" fillId="0" borderId="34" xfId="0" applyFont="1" applyBorder="1" applyAlignment="1">
      <alignment horizontal="center" vertical="center"/>
    </xf>
    <xf numFmtId="0" fontId="1" fillId="0" borderId="26" xfId="0" applyFont="1" applyBorder="1" applyAlignment="1">
      <alignment horizontal="center" vertical="center"/>
    </xf>
    <xf numFmtId="0" fontId="1" fillId="0" borderId="63" xfId="0" applyFont="1" applyBorder="1" applyAlignment="1">
      <alignment horizontal="left" vertical="center" wrapText="1"/>
    </xf>
    <xf numFmtId="176" fontId="9" fillId="0" borderId="64" xfId="0" applyNumberFormat="1" applyFont="1" applyBorder="1" applyAlignment="1">
      <alignment horizontal="center" vertical="center" shrinkToFit="1"/>
    </xf>
    <xf numFmtId="176" fontId="9" fillId="0" borderId="19" xfId="0" applyNumberFormat="1" applyFont="1" applyBorder="1" applyAlignment="1">
      <alignment horizontal="center" vertical="center" shrinkToFit="1"/>
    </xf>
    <xf numFmtId="176" fontId="9" fillId="0" borderId="65" xfId="0" applyNumberFormat="1" applyFont="1" applyBorder="1" applyAlignment="1">
      <alignment horizontal="center" vertical="center" shrinkToFit="1"/>
    </xf>
    <xf numFmtId="176" fontId="9" fillId="0" borderId="25" xfId="0" applyNumberFormat="1" applyFont="1" applyBorder="1" applyAlignment="1">
      <alignment horizontal="center" vertical="center"/>
    </xf>
    <xf numFmtId="176" fontId="9" fillId="0" borderId="34" xfId="0" applyNumberFormat="1" applyFont="1" applyBorder="1" applyAlignment="1">
      <alignment horizontal="center" vertical="center"/>
    </xf>
    <xf numFmtId="176" fontId="9" fillId="0" borderId="26" xfId="0" applyNumberFormat="1" applyFont="1" applyBorder="1" applyAlignment="1">
      <alignment horizontal="center" vertical="center"/>
    </xf>
    <xf numFmtId="176" fontId="9" fillId="0" borderId="57" xfId="0" applyNumberFormat="1" applyFont="1" applyBorder="1" applyAlignment="1">
      <alignment horizontal="center" vertical="center"/>
    </xf>
    <xf numFmtId="176" fontId="9" fillId="0" borderId="47" xfId="0" applyNumberFormat="1" applyFont="1" applyBorder="1" applyAlignment="1">
      <alignment horizontal="center" vertical="center"/>
    </xf>
    <xf numFmtId="176" fontId="9" fillId="0" borderId="60" xfId="0" applyNumberFormat="1" applyFont="1" applyBorder="1" applyAlignment="1">
      <alignment horizontal="center" vertical="center"/>
    </xf>
    <xf numFmtId="0" fontId="1" fillId="0" borderId="57" xfId="0" applyFont="1" applyBorder="1" applyAlignment="1">
      <alignment horizontal="center" vertical="center"/>
    </xf>
    <xf numFmtId="0" fontId="1" fillId="0" borderId="58" xfId="0" applyFont="1" applyBorder="1" applyAlignment="1">
      <alignment horizontal="center" vertical="center"/>
    </xf>
    <xf numFmtId="0" fontId="1" fillId="0" borderId="47" xfId="0" applyFont="1" applyBorder="1" applyAlignment="1">
      <alignment horizontal="center" vertical="center"/>
    </xf>
    <xf numFmtId="0" fontId="1" fillId="0" borderId="0" xfId="0" applyFont="1" applyAlignment="1">
      <alignment horizontal="center" vertical="center"/>
    </xf>
    <xf numFmtId="0" fontId="1" fillId="0" borderId="59" xfId="0" applyFont="1" applyBorder="1" applyAlignment="1">
      <alignment horizontal="center" vertical="center"/>
    </xf>
    <xf numFmtId="0" fontId="1" fillId="0" borderId="60" xfId="0" applyFont="1" applyBorder="1" applyAlignment="1">
      <alignment horizontal="center" vertical="center"/>
    </xf>
    <xf numFmtId="0" fontId="1" fillId="0" borderId="61" xfId="0" applyFont="1" applyBorder="1" applyAlignment="1">
      <alignment horizontal="center" vertical="center"/>
    </xf>
    <xf numFmtId="0" fontId="1" fillId="0" borderId="62" xfId="0" applyFont="1" applyBorder="1" applyAlignment="1">
      <alignment horizontal="center" vertical="center"/>
    </xf>
    <xf numFmtId="0" fontId="1" fillId="0" borderId="66" xfId="0" applyFont="1" applyBorder="1" applyAlignment="1">
      <alignment horizontal="center" vertical="center" wrapText="1"/>
    </xf>
    <xf numFmtId="0" fontId="1" fillId="0" borderId="61" xfId="0" applyFont="1" applyBorder="1" applyAlignment="1">
      <alignment horizontal="center" vertical="center" wrapText="1"/>
    </xf>
    <xf numFmtId="0" fontId="1" fillId="0" borderId="67" xfId="0" applyFont="1" applyBorder="1" applyAlignment="1">
      <alignment horizontal="center" vertical="center" wrapText="1"/>
    </xf>
    <xf numFmtId="0" fontId="9" fillId="0" borderId="66" xfId="0" applyFont="1" applyBorder="1" applyAlignment="1">
      <alignment horizontal="center" vertical="center" shrinkToFit="1"/>
    </xf>
    <xf numFmtId="0" fontId="9" fillId="0" borderId="61" xfId="0" applyFont="1" applyBorder="1" applyAlignment="1">
      <alignment horizontal="center" vertical="center" shrinkToFit="1"/>
    </xf>
    <xf numFmtId="0" fontId="9" fillId="0" borderId="67" xfId="0" applyFont="1" applyBorder="1" applyAlignment="1">
      <alignment horizontal="center" vertical="center" shrinkToFit="1"/>
    </xf>
    <xf numFmtId="0" fontId="4" fillId="0" borderId="0" xfId="0" applyFont="1" applyAlignment="1">
      <alignment horizontal="left" vertical="center"/>
    </xf>
    <xf numFmtId="0" fontId="4" fillId="0" borderId="41" xfId="0" applyFont="1" applyBorder="1" applyAlignment="1">
      <alignment horizontal="left" vertical="center"/>
    </xf>
    <xf numFmtId="0" fontId="1" fillId="0" borderId="5" xfId="0" applyFont="1" applyBorder="1" applyAlignment="1">
      <alignment horizontal="center" vertical="center" shrinkToFit="1"/>
    </xf>
    <xf numFmtId="0" fontId="1" fillId="0" borderId="48" xfId="0" applyFont="1" applyBorder="1" applyAlignment="1">
      <alignment horizontal="center" vertical="center" shrinkToFit="1"/>
    </xf>
    <xf numFmtId="0" fontId="1" fillId="0" borderId="49" xfId="0" applyFont="1" applyBorder="1" applyAlignment="1">
      <alignment horizontal="center" vertical="center" shrinkToFit="1"/>
    </xf>
    <xf numFmtId="0" fontId="9" fillId="0" borderId="48" xfId="0" applyFont="1" applyBorder="1" applyAlignment="1">
      <alignment horizontal="center" vertical="center" shrinkToFit="1"/>
    </xf>
    <xf numFmtId="0" fontId="9" fillId="0" borderId="63" xfId="0" applyFont="1" applyBorder="1" applyAlignment="1">
      <alignment horizontal="center" vertical="center" shrinkToFit="1"/>
    </xf>
    <xf numFmtId="0" fontId="0" fillId="0" borderId="1" xfId="0" applyBorder="1" applyAlignment="1">
      <alignment horizontal="center" vertical="center" shrinkToFit="1"/>
    </xf>
    <xf numFmtId="176" fontId="9" fillId="0" borderId="68" xfId="0" applyNumberFormat="1" applyFont="1" applyBorder="1" applyAlignment="1">
      <alignment horizontal="center" vertical="center"/>
    </xf>
    <xf numFmtId="176" fontId="9" fillId="0" borderId="69" xfId="0" applyNumberFormat="1" applyFont="1" applyBorder="1" applyAlignment="1">
      <alignment horizontal="center" vertical="center"/>
    </xf>
    <xf numFmtId="176" fontId="9" fillId="0" borderId="3" xfId="0" applyNumberFormat="1" applyFont="1" applyBorder="1" applyAlignment="1">
      <alignment horizontal="center" vertical="center"/>
    </xf>
    <xf numFmtId="176" fontId="9" fillId="0" borderId="70" xfId="0" applyNumberFormat="1" applyFont="1" applyBorder="1" applyAlignment="1">
      <alignment horizontal="center" vertical="center"/>
    </xf>
    <xf numFmtId="176" fontId="9" fillId="0" borderId="71" xfId="0" applyNumberFormat="1" applyFont="1" applyBorder="1" applyAlignment="1">
      <alignment horizontal="center" vertical="center"/>
    </xf>
    <xf numFmtId="176" fontId="9" fillId="0" borderId="72" xfId="0" applyNumberFormat="1" applyFont="1" applyBorder="1" applyAlignment="1">
      <alignment horizontal="center" vertical="center"/>
    </xf>
    <xf numFmtId="0" fontId="4" fillId="0" borderId="0" xfId="0" applyFont="1" applyAlignment="1">
      <alignment horizontal="left" vertical="center" wrapText="1" shrinkToFit="1"/>
    </xf>
    <xf numFmtId="0" fontId="1" fillId="0" borderId="5" xfId="0" applyFont="1" applyBorder="1" applyAlignment="1">
      <alignment horizontal="center"/>
    </xf>
    <xf numFmtId="0" fontId="1" fillId="0" borderId="48" xfId="0" applyFont="1" applyBorder="1" applyAlignment="1">
      <alignment horizontal="center"/>
    </xf>
    <xf numFmtId="0" fontId="1" fillId="0" borderId="49" xfId="0" applyFont="1" applyBorder="1" applyAlignment="1">
      <alignment horizontal="center"/>
    </xf>
    <xf numFmtId="0" fontId="9" fillId="0" borderId="49" xfId="0" applyFont="1" applyBorder="1" applyAlignment="1">
      <alignment horizontal="center" vertical="center" shrinkToFit="1"/>
    </xf>
    <xf numFmtId="0" fontId="0" fillId="0" borderId="42" xfId="0" applyBorder="1" applyAlignment="1">
      <alignment horizontal="left" vertical="center" wrapText="1"/>
    </xf>
    <xf numFmtId="0" fontId="2" fillId="0" borderId="0" xfId="0" applyFont="1" applyAlignment="1">
      <alignment horizontal="left" wrapText="1"/>
    </xf>
    <xf numFmtId="0" fontId="2" fillId="0" borderId="41" xfId="0" applyFont="1" applyBorder="1" applyAlignment="1">
      <alignment horizontal="left" wrapText="1"/>
    </xf>
    <xf numFmtId="0" fontId="5" fillId="0" borderId="57" xfId="0"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58" xfId="0" applyFont="1" applyBorder="1" applyAlignment="1">
      <alignment horizontal="center" vertical="center" shrinkToFit="1"/>
    </xf>
    <xf numFmtId="0" fontId="5" fillId="0" borderId="60" xfId="0" applyFont="1" applyBorder="1" applyAlignment="1">
      <alignment horizontal="center" vertical="center" shrinkToFit="1"/>
    </xf>
    <xf numFmtId="0" fontId="5" fillId="0" borderId="61" xfId="0" applyFont="1" applyBorder="1" applyAlignment="1">
      <alignment horizontal="center" vertical="center" shrinkToFit="1"/>
    </xf>
    <xf numFmtId="0" fontId="5" fillId="0" borderId="62" xfId="0" applyFont="1" applyBorder="1" applyAlignment="1">
      <alignment horizontal="center" vertical="center" shrinkToFit="1"/>
    </xf>
    <xf numFmtId="9" fontId="9" fillId="0" borderId="25" xfId="0" applyNumberFormat="1" applyFont="1" applyBorder="1" applyAlignment="1">
      <alignment horizontal="center" vertical="center"/>
    </xf>
    <xf numFmtId="9" fontId="9" fillId="0" borderId="34" xfId="0" applyNumberFormat="1" applyFont="1" applyBorder="1" applyAlignment="1">
      <alignment horizontal="center" vertical="center"/>
    </xf>
    <xf numFmtId="9" fontId="9" fillId="0" borderId="26" xfId="0" applyNumberFormat="1" applyFont="1" applyBorder="1" applyAlignment="1">
      <alignment horizontal="center" vertical="center"/>
    </xf>
    <xf numFmtId="9" fontId="9" fillId="0" borderId="64" xfId="0" applyNumberFormat="1" applyFont="1" applyBorder="1" applyAlignment="1">
      <alignment horizontal="center" vertical="center" shrinkToFit="1"/>
    </xf>
    <xf numFmtId="9" fontId="9" fillId="0" borderId="19" xfId="0" applyNumberFormat="1" applyFont="1" applyBorder="1" applyAlignment="1">
      <alignment horizontal="center" vertical="center" shrinkToFit="1"/>
    </xf>
    <xf numFmtId="9" fontId="9" fillId="0" borderId="65" xfId="0" applyNumberFormat="1" applyFont="1" applyBorder="1" applyAlignment="1">
      <alignment horizontal="center" vertical="center" shrinkToFit="1"/>
    </xf>
    <xf numFmtId="177" fontId="2" fillId="0" borderId="2" xfId="0" applyNumberFormat="1" applyFont="1" applyBorder="1" applyAlignment="1">
      <alignment horizontal="center" vertical="center"/>
    </xf>
    <xf numFmtId="0" fontId="4" fillId="0" borderId="0" xfId="0" applyFont="1" applyAlignment="1">
      <alignment horizontal="left" vertical="center" wrapText="1"/>
    </xf>
    <xf numFmtId="0" fontId="4" fillId="0" borderId="41" xfId="0" applyFont="1" applyBorder="1" applyAlignment="1">
      <alignment horizontal="left" vertical="center" wrapText="1"/>
    </xf>
    <xf numFmtId="0" fontId="1" fillId="0" borderId="1" xfId="0" applyFont="1" applyBorder="1" applyAlignment="1">
      <alignment horizontal="left" vertical="center" wrapText="1"/>
    </xf>
    <xf numFmtId="177" fontId="1" fillId="0" borderId="2" xfId="0" applyNumberFormat="1" applyFont="1" applyBorder="1" applyAlignment="1">
      <alignment vertical="center" shrinkToFit="1"/>
    </xf>
    <xf numFmtId="0" fontId="1" fillId="0" borderId="28" xfId="0" applyFont="1" applyBorder="1" applyAlignment="1">
      <alignment horizontal="left" vertical="center" wrapText="1"/>
    </xf>
    <xf numFmtId="0" fontId="1" fillId="0" borderId="29" xfId="0" applyFont="1" applyBorder="1" applyAlignment="1">
      <alignment horizontal="left" vertical="center" wrapText="1"/>
    </xf>
    <xf numFmtId="0" fontId="1" fillId="0" borderId="30" xfId="0" applyFont="1" applyBorder="1" applyAlignment="1">
      <alignment horizontal="left" vertical="center" wrapText="1"/>
    </xf>
    <xf numFmtId="0" fontId="1" fillId="0" borderId="54" xfId="0" applyFont="1" applyBorder="1" applyAlignment="1">
      <alignment horizontal="left" vertical="center" wrapText="1"/>
    </xf>
    <xf numFmtId="0" fontId="1" fillId="0" borderId="41" xfId="0" applyFont="1" applyBorder="1" applyAlignment="1">
      <alignment horizontal="left" vertical="center" wrapText="1"/>
    </xf>
    <xf numFmtId="0" fontId="1" fillId="0" borderId="55" xfId="0" applyFont="1" applyBorder="1" applyAlignment="1">
      <alignment horizontal="left" vertical="center" wrapText="1"/>
    </xf>
    <xf numFmtId="0" fontId="9" fillId="0" borderId="42" xfId="0" applyFont="1" applyBorder="1" applyAlignment="1">
      <alignment horizontal="center" vertical="center"/>
    </xf>
    <xf numFmtId="0" fontId="9" fillId="0" borderId="44" xfId="0" applyFont="1" applyBorder="1" applyAlignment="1">
      <alignment horizontal="center" vertical="center"/>
    </xf>
    <xf numFmtId="0" fontId="9" fillId="0" borderId="2" xfId="0" applyFont="1" applyBorder="1" applyAlignment="1">
      <alignment horizontal="center" vertical="center"/>
    </xf>
    <xf numFmtId="0" fontId="9" fillId="0" borderId="45" xfId="0" applyFont="1" applyBorder="1" applyAlignment="1">
      <alignment horizontal="center" vertical="center"/>
    </xf>
    <xf numFmtId="0" fontId="9" fillId="0" borderId="40" xfId="0" applyFont="1" applyBorder="1" applyAlignment="1">
      <alignment horizontal="center" vertical="center"/>
    </xf>
    <xf numFmtId="0" fontId="9" fillId="0" borderId="46" xfId="0" applyFont="1" applyBorder="1" applyAlignment="1">
      <alignment horizontal="center" vertical="center"/>
    </xf>
    <xf numFmtId="176" fontId="9" fillId="0" borderId="58" xfId="0" applyNumberFormat="1" applyFont="1" applyBorder="1" applyAlignment="1">
      <alignment horizontal="center" vertical="center"/>
    </xf>
    <xf numFmtId="176" fontId="9" fillId="0" borderId="59" xfId="0" applyNumberFormat="1" applyFont="1" applyBorder="1" applyAlignment="1">
      <alignment horizontal="center" vertical="center"/>
    </xf>
    <xf numFmtId="176" fontId="9" fillId="0" borderId="62" xfId="0" applyNumberFormat="1" applyFont="1" applyBorder="1" applyAlignment="1">
      <alignment horizontal="center" vertical="center"/>
    </xf>
    <xf numFmtId="0" fontId="1" fillId="0" borderId="42" xfId="0" applyFont="1" applyBorder="1" applyAlignment="1">
      <alignment horizontal="center" vertical="center"/>
    </xf>
    <xf numFmtId="0" fontId="1" fillId="0" borderId="44" xfId="0" applyFont="1" applyBorder="1" applyAlignment="1">
      <alignment horizontal="center" vertical="center"/>
    </xf>
    <xf numFmtId="0" fontId="1" fillId="0" borderId="2" xfId="0" applyFont="1" applyBorder="1" applyAlignment="1">
      <alignment horizontal="center" vertical="center"/>
    </xf>
    <xf numFmtId="0" fontId="1" fillId="0" borderId="45" xfId="0" applyFont="1" applyBorder="1" applyAlignment="1">
      <alignment horizontal="center" vertical="center"/>
    </xf>
    <xf numFmtId="0" fontId="1" fillId="0" borderId="46" xfId="0" applyFont="1" applyBorder="1" applyAlignment="1">
      <alignment horizontal="center" vertical="center"/>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8" fillId="0" borderId="57" xfId="0" applyFont="1" applyBorder="1" applyAlignment="1">
      <alignment horizontal="center" vertical="center"/>
    </xf>
    <xf numFmtId="0" fontId="8" fillId="0" borderId="17" xfId="0" applyFont="1" applyBorder="1" applyAlignment="1">
      <alignment horizontal="center" vertical="center"/>
    </xf>
    <xf numFmtId="0" fontId="8" fillId="0" borderId="58" xfId="0" applyFont="1" applyBorder="1" applyAlignment="1">
      <alignment horizontal="center" vertical="center"/>
    </xf>
    <xf numFmtId="0" fontId="8" fillId="0" borderId="47" xfId="0" applyFont="1" applyBorder="1" applyAlignment="1">
      <alignment horizontal="center" vertical="center"/>
    </xf>
    <xf numFmtId="0" fontId="8" fillId="0" borderId="0" xfId="0" applyFont="1" applyAlignment="1">
      <alignment horizontal="center" vertical="center"/>
    </xf>
    <xf numFmtId="0" fontId="8" fillId="0" borderId="59" xfId="0" applyFont="1" applyBorder="1" applyAlignment="1">
      <alignment horizontal="center" vertical="center"/>
    </xf>
    <xf numFmtId="0" fontId="8" fillId="0" borderId="60" xfId="0" applyFont="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7" fillId="0" borderId="57" xfId="0" applyFont="1" applyBorder="1" applyAlignment="1">
      <alignment horizontal="left" vertical="center" wrapText="1"/>
    </xf>
    <xf numFmtId="0" fontId="7" fillId="0" borderId="17" xfId="0" applyFont="1" applyBorder="1" applyAlignment="1">
      <alignment horizontal="left" vertical="center" wrapText="1"/>
    </xf>
    <xf numFmtId="0" fontId="7" fillId="0" borderId="58" xfId="0" applyFont="1" applyBorder="1" applyAlignment="1">
      <alignment horizontal="left" vertical="center" wrapText="1"/>
    </xf>
    <xf numFmtId="0" fontId="7" fillId="0" borderId="47" xfId="0" applyFont="1" applyBorder="1" applyAlignment="1">
      <alignment horizontal="left" vertical="center" wrapText="1"/>
    </xf>
    <xf numFmtId="0" fontId="7" fillId="0" borderId="0" xfId="0" applyFont="1" applyAlignment="1">
      <alignment horizontal="left" vertical="center" wrapText="1"/>
    </xf>
    <xf numFmtId="0" fontId="7" fillId="0" borderId="59" xfId="0" applyFont="1" applyBorder="1" applyAlignment="1">
      <alignment horizontal="left" vertical="center" wrapText="1"/>
    </xf>
    <xf numFmtId="0" fontId="7" fillId="0" borderId="60" xfId="0" applyFont="1" applyBorder="1" applyAlignment="1">
      <alignment horizontal="left" vertical="center" wrapText="1"/>
    </xf>
    <xf numFmtId="0" fontId="7" fillId="0" borderId="61" xfId="0" applyFont="1" applyBorder="1" applyAlignment="1">
      <alignment horizontal="left" vertical="center" wrapText="1"/>
    </xf>
    <xf numFmtId="0" fontId="7" fillId="0" borderId="62" xfId="0" applyFont="1" applyBorder="1" applyAlignment="1">
      <alignment horizontal="left" vertical="center" wrapText="1"/>
    </xf>
    <xf numFmtId="0" fontId="1" fillId="0" borderId="40" xfId="0" applyFont="1" applyBorder="1" applyAlignment="1">
      <alignment horizontal="left" vertical="center" wrapText="1"/>
    </xf>
    <xf numFmtId="0" fontId="1" fillId="0" borderId="46" xfId="0" applyFont="1" applyBorder="1" applyAlignment="1">
      <alignment horizontal="left" vertical="center" wrapText="1"/>
    </xf>
    <xf numFmtId="177" fontId="9" fillId="0" borderId="42" xfId="0" applyNumberFormat="1" applyFont="1" applyBorder="1" applyAlignment="1">
      <alignment horizontal="center" vertical="center"/>
    </xf>
    <xf numFmtId="0" fontId="1" fillId="0" borderId="42" xfId="0" applyFont="1" applyBorder="1" applyAlignment="1">
      <alignment horizontal="left" vertical="center" shrinkToFit="1"/>
    </xf>
    <xf numFmtId="0" fontId="1" fillId="0" borderId="43" xfId="0" applyFont="1" applyBorder="1" applyAlignment="1">
      <alignment horizontal="left" vertical="center" shrinkToFit="1"/>
    </xf>
    <xf numFmtId="0" fontId="1" fillId="0" borderId="44" xfId="0" applyFont="1" applyBorder="1" applyAlignment="1">
      <alignment horizontal="left" vertical="center" shrinkToFit="1"/>
    </xf>
    <xf numFmtId="0" fontId="1" fillId="0" borderId="2" xfId="0" applyFont="1" applyBorder="1" applyAlignment="1">
      <alignment horizontal="left" vertical="center" shrinkToFit="1"/>
    </xf>
    <xf numFmtId="0" fontId="1" fillId="0" borderId="0" xfId="0" applyFont="1" applyAlignment="1">
      <alignment horizontal="left" vertical="center" shrinkToFit="1"/>
    </xf>
    <xf numFmtId="0" fontId="1" fillId="0" borderId="45" xfId="0" applyFont="1" applyBorder="1" applyAlignment="1">
      <alignment horizontal="left" vertical="center" shrinkToFit="1"/>
    </xf>
    <xf numFmtId="0" fontId="1" fillId="0" borderId="40" xfId="0" applyFont="1" applyBorder="1" applyAlignment="1">
      <alignment horizontal="left" vertical="center" shrinkToFit="1"/>
    </xf>
    <xf numFmtId="0" fontId="1" fillId="0" borderId="41" xfId="0" applyFont="1" applyBorder="1" applyAlignment="1">
      <alignment horizontal="left" vertical="center" shrinkToFit="1"/>
    </xf>
    <xf numFmtId="0" fontId="1" fillId="0" borderId="46" xfId="0" applyFont="1" applyBorder="1" applyAlignment="1">
      <alignment horizontal="left" vertical="center" shrinkToFit="1"/>
    </xf>
    <xf numFmtId="0" fontId="0" fillId="0" borderId="42" xfId="0" applyBorder="1" applyAlignment="1">
      <alignment horizontal="center" vertical="center"/>
    </xf>
    <xf numFmtId="0" fontId="1" fillId="0" borderId="5" xfId="0" applyFont="1" applyBorder="1" applyAlignment="1">
      <alignment horizontal="left"/>
    </xf>
    <xf numFmtId="0" fontId="1" fillId="0" borderId="48" xfId="0" applyFont="1" applyBorder="1" applyAlignment="1">
      <alignment horizontal="left"/>
    </xf>
    <xf numFmtId="0" fontId="1" fillId="0" borderId="49" xfId="0" applyFont="1" applyBorder="1" applyAlignment="1">
      <alignment horizontal="left"/>
    </xf>
    <xf numFmtId="0" fontId="9" fillId="0" borderId="28" xfId="0" applyFont="1" applyBorder="1" applyAlignment="1">
      <alignment horizontal="left" vertical="center" wrapText="1"/>
    </xf>
    <xf numFmtId="0" fontId="9" fillId="0" borderId="29" xfId="0" applyFont="1" applyBorder="1" applyAlignment="1">
      <alignment horizontal="left" vertical="center" wrapText="1"/>
    </xf>
    <xf numFmtId="0" fontId="9" fillId="0" borderId="30" xfId="0" applyFont="1" applyBorder="1" applyAlignment="1">
      <alignment horizontal="left" vertical="center" wrapText="1"/>
    </xf>
    <xf numFmtId="0" fontId="9" fillId="0" borderId="31" xfId="0" applyFont="1" applyBorder="1" applyAlignment="1">
      <alignment horizontal="left" vertical="center" wrapText="1"/>
    </xf>
    <xf numFmtId="0" fontId="9" fillId="0" borderId="32" xfId="0" applyFont="1" applyBorder="1" applyAlignment="1">
      <alignment horizontal="left" vertical="center" wrapText="1"/>
    </xf>
    <xf numFmtId="0" fontId="9" fillId="0" borderId="33" xfId="0" applyFont="1" applyBorder="1" applyAlignment="1">
      <alignment horizontal="left" vertical="center" wrapText="1"/>
    </xf>
    <xf numFmtId="0" fontId="0" fillId="0" borderId="44" xfId="0" applyBorder="1" applyAlignment="1">
      <alignment horizontal="center" vertical="center" shrinkToFit="1"/>
    </xf>
    <xf numFmtId="0" fontId="0" fillId="0" borderId="2" xfId="0" applyBorder="1" applyAlignment="1">
      <alignment horizontal="center" vertical="center" shrinkToFit="1"/>
    </xf>
    <xf numFmtId="0" fontId="0" fillId="0" borderId="45" xfId="0" applyBorder="1" applyAlignment="1">
      <alignment horizontal="center" vertical="center" shrinkToFit="1"/>
    </xf>
    <xf numFmtId="0" fontId="0" fillId="0" borderId="40" xfId="0" applyBorder="1" applyAlignment="1">
      <alignment horizontal="center" vertical="center" shrinkToFit="1"/>
    </xf>
    <xf numFmtId="0" fontId="0" fillId="0" borderId="46" xfId="0" applyBorder="1" applyAlignment="1">
      <alignment horizontal="center" vertical="center" shrinkToFit="1"/>
    </xf>
    <xf numFmtId="0" fontId="11" fillId="0" borderId="0" xfId="0" applyFont="1" applyAlignment="1">
      <alignment horizontal="left" wrapText="1"/>
    </xf>
    <xf numFmtId="0" fontId="0" fillId="0" borderId="44" xfId="0" applyBorder="1" applyAlignment="1">
      <alignment horizontal="center" vertical="center" wrapText="1"/>
    </xf>
    <xf numFmtId="0" fontId="0" fillId="0" borderId="2" xfId="0" applyBorder="1" applyAlignment="1">
      <alignment horizontal="center" vertical="center" wrapText="1"/>
    </xf>
    <xf numFmtId="0" fontId="0" fillId="0" borderId="45" xfId="0" applyBorder="1" applyAlignment="1">
      <alignment horizontal="center" vertical="center" wrapText="1"/>
    </xf>
    <xf numFmtId="0" fontId="0" fillId="0" borderId="66" xfId="0" applyBorder="1" applyAlignment="1">
      <alignment horizontal="center" vertical="center" wrapText="1"/>
    </xf>
    <xf numFmtId="0" fontId="0" fillId="0" borderId="67" xfId="0" applyBorder="1" applyAlignment="1">
      <alignment horizontal="center" vertical="center" wrapText="1"/>
    </xf>
    <xf numFmtId="0" fontId="1" fillId="0" borderId="73" xfId="0" applyFont="1" applyBorder="1" applyAlignment="1">
      <alignment horizontal="left" vertical="center" wrapText="1"/>
    </xf>
    <xf numFmtId="0" fontId="1" fillId="0" borderId="74" xfId="0" applyFont="1" applyBorder="1" applyAlignment="1">
      <alignment horizontal="left" vertical="center" wrapText="1"/>
    </xf>
    <xf numFmtId="0" fontId="1" fillId="0" borderId="75" xfId="0" applyFont="1" applyBorder="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56</xdr:col>
      <xdr:colOff>245745</xdr:colOff>
      <xdr:row>0</xdr:row>
      <xdr:rowOff>180975</xdr:rowOff>
    </xdr:from>
    <xdr:to>
      <xdr:col>60</xdr:col>
      <xdr:colOff>430517</xdr:colOff>
      <xdr:row>2</xdr:row>
      <xdr:rowOff>141030</xdr:rowOff>
    </xdr:to>
    <xdr:sp macro="" textlink="">
      <xdr:nvSpPr>
        <xdr:cNvPr id="6145" name="Text Box 1">
          <a:extLst>
            <a:ext uri="{FF2B5EF4-FFF2-40B4-BE49-F238E27FC236}">
              <a16:creationId xmlns:a16="http://schemas.microsoft.com/office/drawing/2014/main" id="{C16FC48B-FFDF-44BC-85F7-4B94DE2ED3DB}"/>
            </a:ext>
          </a:extLst>
        </xdr:cNvPr>
        <xdr:cNvSpPr txBox="1">
          <a:spLocks noChangeArrowheads="1"/>
        </xdr:cNvSpPr>
      </xdr:nvSpPr>
      <xdr:spPr bwMode="auto">
        <a:xfrm>
          <a:off x="20535900" y="180975"/>
          <a:ext cx="1819275" cy="457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36576" tIns="22860" rIns="36576" bIns="22860" anchor="ctr" upright="1"/>
        <a:lstStyle/>
        <a:p>
          <a:pPr algn="ctr" rtl="0">
            <a:defRPr sz="1000"/>
          </a:pPr>
          <a:r>
            <a:rPr lang="ja-JP" altLang="en-US" sz="1600" b="0" i="0" u="none" strike="noStrike" baseline="0">
              <a:solidFill>
                <a:srgbClr val="000000"/>
              </a:solidFill>
              <a:latin typeface="ＭＳ Ｐゴシック"/>
              <a:ea typeface="ＭＳ Ｐゴシック"/>
            </a:rPr>
            <a:t>前年度用</a:t>
          </a:r>
        </a:p>
      </xdr:txBody>
    </xdr:sp>
    <xdr:clientData/>
  </xdr:twoCellAnchor>
  <xdr:twoCellAnchor>
    <xdr:from>
      <xdr:col>52</xdr:col>
      <xdr:colOff>0</xdr:colOff>
      <xdr:row>49</xdr:row>
      <xdr:rowOff>0</xdr:rowOff>
    </xdr:from>
    <xdr:to>
      <xdr:col>52</xdr:col>
      <xdr:colOff>0</xdr:colOff>
      <xdr:row>49</xdr:row>
      <xdr:rowOff>0</xdr:rowOff>
    </xdr:to>
    <xdr:sp macro="" textlink="">
      <xdr:nvSpPr>
        <xdr:cNvPr id="6146" name="Text Box 2">
          <a:extLst>
            <a:ext uri="{FF2B5EF4-FFF2-40B4-BE49-F238E27FC236}">
              <a16:creationId xmlns:a16="http://schemas.microsoft.com/office/drawing/2014/main" id="{EB1419D1-74C0-45DE-948E-3609AE42A799}"/>
            </a:ext>
          </a:extLst>
        </xdr:cNvPr>
        <xdr:cNvSpPr txBox="1">
          <a:spLocks noChangeArrowheads="1"/>
        </xdr:cNvSpPr>
      </xdr:nvSpPr>
      <xdr:spPr bwMode="auto">
        <a:xfrm>
          <a:off x="19402425" y="13477875"/>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27432" tIns="18288" rIns="0" bIns="0" anchor="t" upright="1"/>
        <a:lstStyle/>
        <a:p>
          <a:pPr algn="l" rtl="0">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　区分５以上の割合の算定上は、３月分の実績は除いて計算する（</a:t>
          </a:r>
          <a:r>
            <a:rPr lang="en-US" altLang="ja-JP" sz="1100" b="0" i="0" u="none" strike="noStrike" baseline="0">
              <a:solidFill>
                <a:srgbClr val="000000"/>
              </a:solidFill>
              <a:latin typeface="ＭＳ Ｐゴシック"/>
              <a:ea typeface="ＭＳ Ｐゴシック"/>
            </a:rPr>
            <a:t>H21.3.12</a:t>
          </a:r>
          <a:r>
            <a:rPr lang="ja-JP" altLang="en-US" sz="1100" b="0" i="0" u="none" strike="noStrike" baseline="0">
              <a:solidFill>
                <a:srgbClr val="000000"/>
              </a:solidFill>
              <a:latin typeface="ＭＳ Ｐゴシック"/>
              <a:ea typeface="ＭＳ Ｐゴシック"/>
            </a:rPr>
            <a:t>国</a:t>
          </a:r>
          <a:r>
            <a:rPr lang="en-US" altLang="ja-JP" sz="1100" b="0" i="0" u="none" strike="noStrike" baseline="0">
              <a:solidFill>
                <a:srgbClr val="000000"/>
              </a:solidFill>
              <a:latin typeface="ＭＳ Ｐゴシック"/>
              <a:ea typeface="ＭＳ Ｐゴシック"/>
            </a:rPr>
            <a:t>Q</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参照）</a:t>
          </a:r>
        </a:p>
      </xdr:txBody>
    </xdr:sp>
    <xdr:clientData/>
  </xdr:twoCellAnchor>
  <xdr:twoCellAnchor>
    <xdr:from>
      <xdr:col>52</xdr:col>
      <xdr:colOff>154850</xdr:colOff>
      <xdr:row>30</xdr:row>
      <xdr:rowOff>93073</xdr:rowOff>
    </xdr:from>
    <xdr:to>
      <xdr:col>61</xdr:col>
      <xdr:colOff>163286</xdr:colOff>
      <xdr:row>33</xdr:row>
      <xdr:rowOff>130629</xdr:rowOff>
    </xdr:to>
    <xdr:sp macro="" textlink="">
      <xdr:nvSpPr>
        <xdr:cNvPr id="6147" name="Text Box 3">
          <a:extLst>
            <a:ext uri="{FF2B5EF4-FFF2-40B4-BE49-F238E27FC236}">
              <a16:creationId xmlns:a16="http://schemas.microsoft.com/office/drawing/2014/main" id="{B48409D7-B2EB-4846-A7D7-2DFD9ABA1AD8}"/>
            </a:ext>
          </a:extLst>
        </xdr:cNvPr>
        <xdr:cNvSpPr txBox="1">
          <a:spLocks noChangeArrowheads="1"/>
        </xdr:cNvSpPr>
      </xdr:nvSpPr>
      <xdr:spPr bwMode="auto">
        <a:xfrm>
          <a:off x="22143993" y="9933759"/>
          <a:ext cx="4079693" cy="62538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27432" tIns="18288" rIns="0" bIns="0" anchor="t" upright="1"/>
        <a:lstStyle/>
        <a:p>
          <a:pPr algn="l" rtl="0">
            <a:lnSpc>
              <a:spcPts val="1300"/>
            </a:lnSpc>
            <a:defRPr sz="1000"/>
          </a:pP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月平均の勤務時間では、</a:t>
          </a:r>
          <a:r>
            <a:rPr lang="en-US" altLang="ja-JP" sz="1100" b="0" i="0" u="none" strike="noStrike" baseline="0">
              <a:solidFill>
                <a:srgbClr val="000000"/>
              </a:solidFill>
              <a:latin typeface="ＭＳ Ｐゴシック"/>
              <a:ea typeface="ＭＳ Ｐゴシック"/>
            </a:rPr>
            <a:t>11</a:t>
          </a:r>
          <a:r>
            <a:rPr lang="ja-JP" altLang="en-US" sz="1100" b="0" i="0" u="none" strike="noStrike" baseline="0">
              <a:solidFill>
                <a:srgbClr val="000000"/>
              </a:solidFill>
              <a:latin typeface="ＭＳ Ｐゴシック"/>
              <a:ea typeface="ＭＳ Ｐゴシック"/>
            </a:rPr>
            <a:t>ヶ月分（３月分の実績は除く）の平均の数値となるが、年度途中に採用となった者の場合は、当該年度の勤務月数で平均を算定することとなる（計算式を任意で変えること）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43</xdr:col>
      <xdr:colOff>245745</xdr:colOff>
      <xdr:row>0</xdr:row>
      <xdr:rowOff>180975</xdr:rowOff>
    </xdr:from>
    <xdr:to>
      <xdr:col>46</xdr:col>
      <xdr:colOff>438126</xdr:colOff>
      <xdr:row>2</xdr:row>
      <xdr:rowOff>141030</xdr:rowOff>
    </xdr:to>
    <xdr:sp macro="" textlink="">
      <xdr:nvSpPr>
        <xdr:cNvPr id="4097" name="Text Box 1">
          <a:extLst>
            <a:ext uri="{FF2B5EF4-FFF2-40B4-BE49-F238E27FC236}">
              <a16:creationId xmlns:a16="http://schemas.microsoft.com/office/drawing/2014/main" id="{3D565DB9-6F14-4B66-9C0E-1C9276D59BF1}"/>
            </a:ext>
          </a:extLst>
        </xdr:cNvPr>
        <xdr:cNvSpPr txBox="1">
          <a:spLocks noChangeArrowheads="1"/>
        </xdr:cNvSpPr>
      </xdr:nvSpPr>
      <xdr:spPr bwMode="auto">
        <a:xfrm>
          <a:off x="20697825" y="180975"/>
          <a:ext cx="1819275" cy="457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27432" tIns="18288" rIns="27432" bIns="18288" anchor="ctr" upright="1"/>
        <a:lstStyle/>
        <a:p>
          <a:pPr algn="ctr" rtl="0">
            <a:defRPr sz="1000"/>
          </a:pPr>
          <a:r>
            <a:rPr lang="ja-JP" altLang="en-US" sz="1600" b="0" i="0" u="none" strike="noStrike" baseline="0">
              <a:solidFill>
                <a:srgbClr val="000000"/>
              </a:solidFill>
              <a:latin typeface="ＭＳ Ｐゴシック"/>
              <a:ea typeface="ＭＳ Ｐゴシック"/>
            </a:rPr>
            <a:t>前年度用</a:t>
          </a:r>
        </a:p>
      </xdr:txBody>
    </xdr:sp>
    <xdr:clientData/>
  </xdr:twoCellAnchor>
  <xdr:twoCellAnchor>
    <xdr:from>
      <xdr:col>41</xdr:col>
      <xdr:colOff>0</xdr:colOff>
      <xdr:row>49</xdr:row>
      <xdr:rowOff>0</xdr:rowOff>
    </xdr:from>
    <xdr:to>
      <xdr:col>41</xdr:col>
      <xdr:colOff>0</xdr:colOff>
      <xdr:row>49</xdr:row>
      <xdr:rowOff>0</xdr:rowOff>
    </xdr:to>
    <xdr:sp macro="" textlink="">
      <xdr:nvSpPr>
        <xdr:cNvPr id="4099" name="Text Box 3">
          <a:extLst>
            <a:ext uri="{FF2B5EF4-FFF2-40B4-BE49-F238E27FC236}">
              <a16:creationId xmlns:a16="http://schemas.microsoft.com/office/drawing/2014/main" id="{ECB1FA03-5D85-4CDC-8A9C-63C6B7C2D9B4}"/>
            </a:ext>
          </a:extLst>
        </xdr:cNvPr>
        <xdr:cNvSpPr txBox="1">
          <a:spLocks noChangeArrowheads="1"/>
        </xdr:cNvSpPr>
      </xdr:nvSpPr>
      <xdr:spPr bwMode="auto">
        <a:xfrm>
          <a:off x="19564350" y="13477875"/>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27432" tIns="18288" rIns="0" bIns="0" anchor="t" upright="1"/>
        <a:lstStyle/>
        <a:p>
          <a:pPr algn="l" rtl="0">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　区分５以上の割合の算定上は、３月分の実績は除いて計算する（</a:t>
          </a:r>
          <a:r>
            <a:rPr lang="en-US" altLang="ja-JP" sz="1100" b="0" i="0" u="none" strike="noStrike" baseline="0">
              <a:solidFill>
                <a:srgbClr val="000000"/>
              </a:solidFill>
              <a:latin typeface="ＭＳ Ｐゴシック"/>
              <a:ea typeface="ＭＳ Ｐゴシック"/>
            </a:rPr>
            <a:t>H21.3.12</a:t>
          </a:r>
          <a:r>
            <a:rPr lang="ja-JP" altLang="en-US" sz="1100" b="0" i="0" u="none" strike="noStrike" baseline="0">
              <a:solidFill>
                <a:srgbClr val="000000"/>
              </a:solidFill>
              <a:latin typeface="ＭＳ Ｐゴシック"/>
              <a:ea typeface="ＭＳ Ｐゴシック"/>
            </a:rPr>
            <a:t>国</a:t>
          </a:r>
          <a:r>
            <a:rPr lang="en-US" altLang="ja-JP" sz="1100" b="0" i="0" u="none" strike="noStrike" baseline="0">
              <a:solidFill>
                <a:srgbClr val="000000"/>
              </a:solidFill>
              <a:latin typeface="ＭＳ Ｐゴシック"/>
              <a:ea typeface="ＭＳ Ｐゴシック"/>
            </a:rPr>
            <a:t>Q</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参照）</a:t>
          </a:r>
        </a:p>
      </xdr:txBody>
    </xdr:sp>
    <xdr:clientData/>
  </xdr:twoCellAnchor>
  <xdr:twoCellAnchor>
    <xdr:from>
      <xdr:col>3</xdr:col>
      <xdr:colOff>655320</xdr:colOff>
      <xdr:row>3</xdr:row>
      <xdr:rowOff>251460</xdr:rowOff>
    </xdr:from>
    <xdr:to>
      <xdr:col>6</xdr:col>
      <xdr:colOff>83820</xdr:colOff>
      <xdr:row>7</xdr:row>
      <xdr:rowOff>76200</xdr:rowOff>
    </xdr:to>
    <xdr:sp macro="" textlink="">
      <xdr:nvSpPr>
        <xdr:cNvPr id="4969" name="Oval 6">
          <a:extLst>
            <a:ext uri="{FF2B5EF4-FFF2-40B4-BE49-F238E27FC236}">
              <a16:creationId xmlns:a16="http://schemas.microsoft.com/office/drawing/2014/main" id="{19821172-F11A-41BE-B5E2-A6D2DEB3F2D1}"/>
            </a:ext>
          </a:extLst>
        </xdr:cNvPr>
        <xdr:cNvSpPr>
          <a:spLocks noChangeArrowheads="1"/>
        </xdr:cNvSpPr>
      </xdr:nvSpPr>
      <xdr:spPr bwMode="auto">
        <a:xfrm>
          <a:off x="2446020" y="1066800"/>
          <a:ext cx="1592580" cy="845820"/>
        </a:xfrm>
        <a:prstGeom prst="ellipse">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40</xdr:col>
      <xdr:colOff>234315</xdr:colOff>
      <xdr:row>30</xdr:row>
      <xdr:rowOff>152400</xdr:rowOff>
    </xdr:from>
    <xdr:to>
      <xdr:col>46</xdr:col>
      <xdr:colOff>87652</xdr:colOff>
      <xdr:row>36</xdr:row>
      <xdr:rowOff>26658</xdr:rowOff>
    </xdr:to>
    <xdr:sp macro="" textlink="">
      <xdr:nvSpPr>
        <xdr:cNvPr id="4103" name="Text Box 7">
          <a:extLst>
            <a:ext uri="{FF2B5EF4-FFF2-40B4-BE49-F238E27FC236}">
              <a16:creationId xmlns:a16="http://schemas.microsoft.com/office/drawing/2014/main" id="{80D85514-37B1-44C7-979B-89FAB01356A1}"/>
            </a:ext>
          </a:extLst>
        </xdr:cNvPr>
        <xdr:cNvSpPr txBox="1">
          <a:spLocks noChangeArrowheads="1"/>
        </xdr:cNvSpPr>
      </xdr:nvSpPr>
      <xdr:spPr bwMode="auto">
        <a:xfrm>
          <a:off x="19392900" y="10010775"/>
          <a:ext cx="2743200" cy="10096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27432" tIns="18288" rIns="0" bIns="0" anchor="t" upright="1"/>
        <a:lstStyle/>
        <a:p>
          <a:pPr algn="l" rtl="0">
            <a:lnSpc>
              <a:spcPts val="1300"/>
            </a:lnSpc>
            <a:defRPr sz="1000"/>
          </a:pP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月平均の勤務時間では、</a:t>
          </a:r>
          <a:r>
            <a:rPr lang="en-US" altLang="ja-JP" sz="1100" b="0" i="0" u="none" strike="noStrike" baseline="0">
              <a:solidFill>
                <a:srgbClr val="000000"/>
              </a:solidFill>
              <a:latin typeface="ＭＳ Ｐゴシック"/>
              <a:ea typeface="ＭＳ Ｐゴシック"/>
            </a:rPr>
            <a:t>11</a:t>
          </a:r>
          <a:r>
            <a:rPr lang="ja-JP" altLang="en-US" sz="1100" b="0" i="0" u="none" strike="noStrike" baseline="0">
              <a:solidFill>
                <a:srgbClr val="000000"/>
              </a:solidFill>
              <a:latin typeface="ＭＳ Ｐゴシック"/>
              <a:ea typeface="ＭＳ Ｐゴシック"/>
            </a:rPr>
            <a:t>ヶ月分（３月分の実績は除く）の平均の数値となるが、年度途中に採用となった者の場合は、当該年度の勤務月数で平均を算定することとなる（計算式を任意で変えること）</a:t>
          </a:r>
        </a:p>
      </xdr:txBody>
    </xdr:sp>
    <xdr:clientData/>
  </xdr:twoCellAnchor>
  <xdr:twoCellAnchor>
    <xdr:from>
      <xdr:col>2</xdr:col>
      <xdr:colOff>853440</xdr:colOff>
      <xdr:row>44</xdr:row>
      <xdr:rowOff>83820</xdr:rowOff>
    </xdr:from>
    <xdr:to>
      <xdr:col>4</xdr:col>
      <xdr:colOff>68580</xdr:colOff>
      <xdr:row>48</xdr:row>
      <xdr:rowOff>114300</xdr:rowOff>
    </xdr:to>
    <xdr:sp macro="" textlink="">
      <xdr:nvSpPr>
        <xdr:cNvPr id="4971" name="Oval 8">
          <a:extLst>
            <a:ext uri="{FF2B5EF4-FFF2-40B4-BE49-F238E27FC236}">
              <a16:creationId xmlns:a16="http://schemas.microsoft.com/office/drawing/2014/main" id="{309A45EC-C211-4AA9-B7CA-E9376E0ABD61}"/>
            </a:ext>
          </a:extLst>
        </xdr:cNvPr>
        <xdr:cNvSpPr>
          <a:spLocks noChangeArrowheads="1"/>
        </xdr:cNvSpPr>
      </xdr:nvSpPr>
      <xdr:spPr bwMode="auto">
        <a:xfrm>
          <a:off x="1767840" y="12580620"/>
          <a:ext cx="876300" cy="792480"/>
        </a:xfrm>
        <a:prstGeom prst="ellipse">
          <a:avLst/>
        </a:prstGeom>
        <a:noFill/>
        <a:ln w="28575">
          <a:solidFill>
            <a:srgbClr xmlns:mc="http://schemas.openxmlformats.org/markup-compatibility/2006" xmlns:a14="http://schemas.microsoft.com/office/drawing/2010/main" val="FF0000" mc:Ignorable="a14" a14:legacySpreadsheetColorIndex="1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53340</xdr:colOff>
      <xdr:row>10</xdr:row>
      <xdr:rowOff>68580</xdr:rowOff>
    </xdr:from>
    <xdr:to>
      <xdr:col>2</xdr:col>
      <xdr:colOff>830580</xdr:colOff>
      <xdr:row>22</xdr:row>
      <xdr:rowOff>106680</xdr:rowOff>
    </xdr:to>
    <xdr:sp macro="" textlink="">
      <xdr:nvSpPr>
        <xdr:cNvPr id="4972" name="Rectangle 10">
          <a:extLst>
            <a:ext uri="{FF2B5EF4-FFF2-40B4-BE49-F238E27FC236}">
              <a16:creationId xmlns:a16="http://schemas.microsoft.com/office/drawing/2014/main" id="{7DD251CC-2C97-496A-9662-8C4FA723517F}"/>
            </a:ext>
          </a:extLst>
        </xdr:cNvPr>
        <xdr:cNvSpPr>
          <a:spLocks noChangeArrowheads="1"/>
        </xdr:cNvSpPr>
      </xdr:nvSpPr>
      <xdr:spPr bwMode="auto">
        <a:xfrm>
          <a:off x="53340" y="2446020"/>
          <a:ext cx="1691640" cy="4442460"/>
        </a:xfrm>
        <a:prstGeom prst="rect">
          <a:avLst/>
        </a:prstGeom>
        <a:noFill/>
        <a:ln w="28575">
          <a:solidFill>
            <a:srgbClr xmlns:mc="http://schemas.openxmlformats.org/markup-compatibility/2006" xmlns:a14="http://schemas.microsoft.com/office/drawing/2010/main" val="FFFF00" mc:Ignorable="a14" a14:legacySpreadsheetColorIndex="13"/>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18</xdr:col>
      <xdr:colOff>116205</xdr:colOff>
      <xdr:row>2</xdr:row>
      <xdr:rowOff>161925</xdr:rowOff>
    </xdr:from>
    <xdr:to>
      <xdr:col>25</xdr:col>
      <xdr:colOff>38095</xdr:colOff>
      <xdr:row>7</xdr:row>
      <xdr:rowOff>9525</xdr:rowOff>
    </xdr:to>
    <xdr:sp macro="" textlink="">
      <xdr:nvSpPr>
        <xdr:cNvPr id="4107" name="AutoShape 11">
          <a:extLst>
            <a:ext uri="{FF2B5EF4-FFF2-40B4-BE49-F238E27FC236}">
              <a16:creationId xmlns:a16="http://schemas.microsoft.com/office/drawing/2014/main" id="{C46AF65B-5689-4655-A4FF-CD6FE121CBBA}"/>
            </a:ext>
          </a:extLst>
        </xdr:cNvPr>
        <xdr:cNvSpPr>
          <a:spLocks noChangeArrowheads="1"/>
        </xdr:cNvSpPr>
      </xdr:nvSpPr>
      <xdr:spPr bwMode="auto">
        <a:xfrm>
          <a:off x="9667875" y="666750"/>
          <a:ext cx="2914650" cy="1190625"/>
        </a:xfrm>
        <a:prstGeom prst="wedgeRoundRectCallout">
          <a:avLst>
            <a:gd name="adj1" fmla="val -71569"/>
            <a:gd name="adj2" fmla="val 10801"/>
            <a:gd name="adj3" fmla="val 16667"/>
          </a:avLst>
        </a:prstGeom>
        <a:solidFill>
          <a:srgbClr xmlns:mc="http://schemas.openxmlformats.org/markup-compatibility/2006" xmlns:a14="http://schemas.microsoft.com/office/drawing/2010/main" val="FFFF99" mc:Ignorable="a14" a14:legacySpreadsheetColorIndex="43"/>
        </a:solidFill>
        <a:ln w="12700">
          <a:solidFill>
            <a:srgbClr xmlns:mc="http://schemas.openxmlformats.org/markup-compatibility/2006" xmlns:a14="http://schemas.microsoft.com/office/drawing/2010/main" val="FF0000" mc:Ignorable="a14" a14:legacySpreadsheetColorIndex="10"/>
          </a:solidFill>
          <a:miter lim="800000"/>
          <a:headEnd/>
          <a:tailEnd/>
        </a:ln>
        <a:effectLst/>
      </xdr:spPr>
      <xdr:txBody>
        <a:bodyPr vertOverflow="clip" wrap="square" lIns="27432" tIns="18288" rIns="0" bIns="0" anchor="t" upright="1"/>
        <a:lstStyle/>
        <a:p>
          <a:pPr algn="l" rtl="0">
            <a:lnSpc>
              <a:spcPts val="1800"/>
            </a:lnSpc>
            <a:defRPr sz="1000"/>
          </a:pPr>
          <a:r>
            <a:rPr lang="ja-JP" altLang="en-US" sz="1600" b="0" i="0" u="none" strike="noStrike" baseline="0">
              <a:solidFill>
                <a:srgbClr val="000000"/>
              </a:solidFill>
              <a:latin typeface="ＭＳ Ｐゴシック"/>
              <a:ea typeface="ＭＳ Ｐゴシック"/>
            </a:rPr>
            <a:t>運営規程、就業規則等で定めた事業所の常勤職員が勤務すべき１週間の勤務時間数を入力する</a:t>
          </a:r>
        </a:p>
      </xdr:txBody>
    </xdr:sp>
    <xdr:clientData/>
  </xdr:twoCellAnchor>
  <xdr:twoCellAnchor>
    <xdr:from>
      <xdr:col>1</xdr:col>
      <xdr:colOff>38100</xdr:colOff>
      <xdr:row>23</xdr:row>
      <xdr:rowOff>192405</xdr:rowOff>
    </xdr:from>
    <xdr:to>
      <xdr:col>4</xdr:col>
      <xdr:colOff>167696</xdr:colOff>
      <xdr:row>25</xdr:row>
      <xdr:rowOff>371506</xdr:rowOff>
    </xdr:to>
    <xdr:sp macro="" textlink="">
      <xdr:nvSpPr>
        <xdr:cNvPr id="4108" name="AutoShape 12">
          <a:extLst>
            <a:ext uri="{FF2B5EF4-FFF2-40B4-BE49-F238E27FC236}">
              <a16:creationId xmlns:a16="http://schemas.microsoft.com/office/drawing/2014/main" id="{75208CB8-9BD9-4586-B911-05A87F5AAE0F}"/>
            </a:ext>
          </a:extLst>
        </xdr:cNvPr>
        <xdr:cNvSpPr>
          <a:spLocks noChangeArrowheads="1"/>
        </xdr:cNvSpPr>
      </xdr:nvSpPr>
      <xdr:spPr bwMode="auto">
        <a:xfrm>
          <a:off x="142875" y="7391400"/>
          <a:ext cx="2914650" cy="933450"/>
        </a:xfrm>
        <a:prstGeom prst="wedgeRoundRectCallout">
          <a:avLst>
            <a:gd name="adj1" fmla="val -34315"/>
            <a:gd name="adj2" fmla="val -105102"/>
            <a:gd name="adj3" fmla="val 16667"/>
          </a:avLst>
        </a:prstGeom>
        <a:solidFill>
          <a:srgbClr xmlns:mc="http://schemas.openxmlformats.org/markup-compatibility/2006" xmlns:a14="http://schemas.microsoft.com/office/drawing/2010/main" val="FFFF99" mc:Ignorable="a14" a14:legacySpreadsheetColorIndex="43"/>
        </a:solidFill>
        <a:ln w="12700">
          <a:solidFill>
            <a:srgbClr xmlns:mc="http://schemas.openxmlformats.org/markup-compatibility/2006" xmlns:a14="http://schemas.microsoft.com/office/drawing/2010/main" val="FF0000" mc:Ignorable="a14" a14:legacySpreadsheetColorIndex="10"/>
          </a:solidFill>
          <a:miter lim="800000"/>
          <a:headEnd/>
          <a:tailEnd/>
        </a:ln>
        <a:effectLst/>
      </xdr:spPr>
      <xdr:txBody>
        <a:bodyPr vertOverflow="clip" wrap="square" lIns="27432" tIns="18288" rIns="0" bIns="0" anchor="t" upright="1"/>
        <a:lstStyle/>
        <a:p>
          <a:pPr algn="l" rtl="0">
            <a:lnSpc>
              <a:spcPts val="1800"/>
            </a:lnSpc>
            <a:defRPr sz="1000"/>
          </a:pPr>
          <a:r>
            <a:rPr lang="ja-JP" altLang="en-US" sz="1600" b="0" i="0" u="none" strike="noStrike" baseline="0">
              <a:solidFill>
                <a:srgbClr val="000000"/>
              </a:solidFill>
              <a:latin typeface="ＭＳ Ｐゴシック"/>
              <a:ea typeface="ＭＳ Ｐゴシック"/>
            </a:rPr>
            <a:t>居宅介護、重度訪問介護及び行動援護の従業者の職・氏名を全て記載すること</a:t>
          </a:r>
        </a:p>
      </xdr:txBody>
    </xdr:sp>
    <xdr:clientData/>
  </xdr:twoCellAnchor>
  <xdr:twoCellAnchor>
    <xdr:from>
      <xdr:col>3</xdr:col>
      <xdr:colOff>7620</xdr:colOff>
      <xdr:row>10</xdr:row>
      <xdr:rowOff>68580</xdr:rowOff>
    </xdr:from>
    <xdr:to>
      <xdr:col>4</xdr:col>
      <xdr:colOff>0</xdr:colOff>
      <xdr:row>22</xdr:row>
      <xdr:rowOff>53340</xdr:rowOff>
    </xdr:to>
    <xdr:sp macro="" textlink="">
      <xdr:nvSpPr>
        <xdr:cNvPr id="4975" name="Rectangle 13">
          <a:extLst>
            <a:ext uri="{FF2B5EF4-FFF2-40B4-BE49-F238E27FC236}">
              <a16:creationId xmlns:a16="http://schemas.microsoft.com/office/drawing/2014/main" id="{14CA12A6-6214-4569-A205-D4A449A16A71}"/>
            </a:ext>
          </a:extLst>
        </xdr:cNvPr>
        <xdr:cNvSpPr>
          <a:spLocks noChangeArrowheads="1"/>
        </xdr:cNvSpPr>
      </xdr:nvSpPr>
      <xdr:spPr bwMode="auto">
        <a:xfrm>
          <a:off x="1798320" y="2446020"/>
          <a:ext cx="777240" cy="4389120"/>
        </a:xfrm>
        <a:prstGeom prst="rect">
          <a:avLst/>
        </a:prstGeom>
        <a:noFill/>
        <a:ln w="19050">
          <a:solidFill>
            <a:srgbClr xmlns:mc="http://schemas.openxmlformats.org/markup-compatibility/2006" xmlns:a14="http://schemas.microsoft.com/office/drawing/2010/main" val="00FF00" mc:Ignorable="a14" a14:legacySpreadsheetColorIndex="11"/>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520065</xdr:colOff>
      <xdr:row>23</xdr:row>
      <xdr:rowOff>192405</xdr:rowOff>
    </xdr:from>
    <xdr:to>
      <xdr:col>17</xdr:col>
      <xdr:colOff>97205</xdr:colOff>
      <xdr:row>26</xdr:row>
      <xdr:rowOff>371497</xdr:rowOff>
    </xdr:to>
    <xdr:sp macro="" textlink="">
      <xdr:nvSpPr>
        <xdr:cNvPr id="4110" name="AutoShape 14">
          <a:extLst>
            <a:ext uri="{FF2B5EF4-FFF2-40B4-BE49-F238E27FC236}">
              <a16:creationId xmlns:a16="http://schemas.microsoft.com/office/drawing/2014/main" id="{5B35CB72-78FC-42A6-B77F-80EB46447197}"/>
            </a:ext>
          </a:extLst>
        </xdr:cNvPr>
        <xdr:cNvSpPr>
          <a:spLocks noChangeArrowheads="1"/>
        </xdr:cNvSpPr>
      </xdr:nvSpPr>
      <xdr:spPr bwMode="auto">
        <a:xfrm>
          <a:off x="3448050" y="7391400"/>
          <a:ext cx="5772150" cy="1314450"/>
        </a:xfrm>
        <a:prstGeom prst="wedgeRoundRectCallout">
          <a:avLst>
            <a:gd name="adj1" fmla="val -63532"/>
            <a:gd name="adj2" fmla="val -100000"/>
            <a:gd name="adj3" fmla="val 16667"/>
          </a:avLst>
        </a:prstGeom>
        <a:solidFill>
          <a:srgbClr xmlns:mc="http://schemas.openxmlformats.org/markup-compatibility/2006" xmlns:a14="http://schemas.microsoft.com/office/drawing/2010/main" val="FFFF99" mc:Ignorable="a14" a14:legacySpreadsheetColorIndex="43"/>
        </a:solidFill>
        <a:ln w="12700">
          <a:solidFill>
            <a:srgbClr xmlns:mc="http://schemas.openxmlformats.org/markup-compatibility/2006" xmlns:a14="http://schemas.microsoft.com/office/drawing/2010/main" val="FF0000" mc:Ignorable="a14" a14:legacySpreadsheetColorIndex="10"/>
          </a:solidFill>
          <a:miter lim="800000"/>
          <a:headEnd/>
          <a:tailEnd/>
        </a:ln>
        <a:effectLst/>
      </xdr:spPr>
      <xdr:txBody>
        <a:bodyPr vertOverflow="clip" wrap="square" lIns="27432" tIns="18288" rIns="0" bIns="18288" anchor="ctr" upright="1"/>
        <a:lstStyle/>
        <a:p>
          <a:pPr algn="l" rtl="0">
            <a:lnSpc>
              <a:spcPts val="1800"/>
            </a:lnSpc>
            <a:defRPr sz="1000"/>
          </a:pPr>
          <a:r>
            <a:rPr lang="ja-JP" altLang="en-US" sz="1600" b="0" i="0" u="none" strike="noStrike" baseline="0">
              <a:solidFill>
                <a:srgbClr val="000000"/>
              </a:solidFill>
              <a:latin typeface="ＭＳ Ｐゴシック"/>
              <a:ea typeface="ＭＳ Ｐゴシック"/>
            </a:rPr>
            <a:t>従業者の資格を明記。なお、１人の従業者で複数の資格を有する場合では、介護福祉士を優先記載すること。</a:t>
          </a:r>
        </a:p>
        <a:p>
          <a:pPr algn="l" rtl="0">
            <a:lnSpc>
              <a:spcPts val="1800"/>
            </a:lnSpc>
            <a:defRPr sz="1000"/>
          </a:pPr>
          <a:r>
            <a:rPr lang="ja-JP" altLang="en-US" sz="1600" b="0" i="0" u="none" strike="noStrike" baseline="0">
              <a:solidFill>
                <a:srgbClr val="000000"/>
              </a:solidFill>
              <a:latin typeface="ＭＳ Ｐゴシック"/>
              <a:ea typeface="ＭＳ Ｐゴシック"/>
            </a:rPr>
            <a:t>　なお、介護保険の訪問看護員養成研修１級課程についても、居宅介護従事者養成研修１級課程と同一の扱いとなる。</a:t>
          </a:r>
        </a:p>
      </xdr:txBody>
    </xdr:sp>
    <xdr:clientData/>
  </xdr:twoCellAnchor>
  <xdr:twoCellAnchor>
    <xdr:from>
      <xdr:col>4</xdr:col>
      <xdr:colOff>91440</xdr:colOff>
      <xdr:row>10</xdr:row>
      <xdr:rowOff>68580</xdr:rowOff>
    </xdr:from>
    <xdr:to>
      <xdr:col>4</xdr:col>
      <xdr:colOff>868680</xdr:colOff>
      <xdr:row>22</xdr:row>
      <xdr:rowOff>53340</xdr:rowOff>
    </xdr:to>
    <xdr:sp macro="" textlink="">
      <xdr:nvSpPr>
        <xdr:cNvPr id="4977" name="Rectangle 15">
          <a:extLst>
            <a:ext uri="{FF2B5EF4-FFF2-40B4-BE49-F238E27FC236}">
              <a16:creationId xmlns:a16="http://schemas.microsoft.com/office/drawing/2014/main" id="{60B889FC-0F51-44AC-B1B4-6AC104E2704E}"/>
            </a:ext>
          </a:extLst>
        </xdr:cNvPr>
        <xdr:cNvSpPr>
          <a:spLocks noChangeArrowheads="1"/>
        </xdr:cNvSpPr>
      </xdr:nvSpPr>
      <xdr:spPr bwMode="auto">
        <a:xfrm>
          <a:off x="2667000" y="2446020"/>
          <a:ext cx="777240" cy="4389120"/>
        </a:xfrm>
        <a:prstGeom prst="rect">
          <a:avLst/>
        </a:prstGeom>
        <a:noFill/>
        <a:ln w="19050">
          <a:solidFill>
            <a:srgbClr xmlns:mc="http://schemas.openxmlformats.org/markup-compatibility/2006" xmlns:a14="http://schemas.microsoft.com/office/drawing/2010/main" val="0000FF" mc:Ignorable="a14" a14:legacySpreadsheetColorIndex="12"/>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283845</xdr:colOff>
      <xdr:row>15</xdr:row>
      <xdr:rowOff>95250</xdr:rowOff>
    </xdr:from>
    <xdr:to>
      <xdr:col>15</xdr:col>
      <xdr:colOff>184794</xdr:colOff>
      <xdr:row>18</xdr:row>
      <xdr:rowOff>28575</xdr:rowOff>
    </xdr:to>
    <xdr:sp macro="" textlink="">
      <xdr:nvSpPr>
        <xdr:cNvPr id="4112" name="AutoShape 16">
          <a:extLst>
            <a:ext uri="{FF2B5EF4-FFF2-40B4-BE49-F238E27FC236}">
              <a16:creationId xmlns:a16="http://schemas.microsoft.com/office/drawing/2014/main" id="{8C503144-363E-41DF-9543-5733D68F6B9B}"/>
            </a:ext>
          </a:extLst>
        </xdr:cNvPr>
        <xdr:cNvSpPr>
          <a:spLocks noChangeArrowheads="1"/>
        </xdr:cNvSpPr>
      </xdr:nvSpPr>
      <xdr:spPr bwMode="auto">
        <a:xfrm>
          <a:off x="4286250" y="4238625"/>
          <a:ext cx="4171950" cy="1076325"/>
        </a:xfrm>
        <a:prstGeom prst="wedgeRoundRectCallout">
          <a:avLst>
            <a:gd name="adj1" fmla="val -63472"/>
            <a:gd name="adj2" fmla="val -112833"/>
            <a:gd name="adj3" fmla="val 16667"/>
          </a:avLst>
        </a:prstGeom>
        <a:solidFill>
          <a:srgbClr xmlns:mc="http://schemas.openxmlformats.org/markup-compatibility/2006" xmlns:a14="http://schemas.microsoft.com/office/drawing/2010/main" val="FFFF99" mc:Ignorable="a14" a14:legacySpreadsheetColorIndex="43"/>
        </a:solidFill>
        <a:ln w="12700">
          <a:solidFill>
            <a:srgbClr xmlns:mc="http://schemas.openxmlformats.org/markup-compatibility/2006" xmlns:a14="http://schemas.microsoft.com/office/drawing/2010/main" val="FF0000" mc:Ignorable="a14" a14:legacySpreadsheetColorIndex="10"/>
          </a:solidFill>
          <a:miter lim="800000"/>
          <a:headEnd/>
          <a:tailEnd/>
        </a:ln>
        <a:effectLst/>
      </xdr:spPr>
      <xdr:txBody>
        <a:bodyPr vertOverflow="clip" wrap="square" lIns="27432" tIns="18288" rIns="0" bIns="18288" anchor="ctr" upright="1"/>
        <a:lstStyle/>
        <a:p>
          <a:pPr algn="l" rtl="0">
            <a:lnSpc>
              <a:spcPts val="1800"/>
            </a:lnSpc>
            <a:defRPr sz="1000"/>
          </a:pPr>
          <a:r>
            <a:rPr lang="ja-JP" altLang="en-US" sz="1600" b="0" i="0" u="none" strike="noStrike" baseline="0">
              <a:solidFill>
                <a:srgbClr val="000000"/>
              </a:solidFill>
              <a:latin typeface="ＭＳ Ｐゴシック"/>
              <a:ea typeface="ＭＳ Ｐゴシック"/>
            </a:rPr>
            <a:t>常勤・非常勤の別を記載する。なお、常勤とは常勤職員が勤務すべき１週間の時間を満たす職員を指す。</a:t>
          </a:r>
        </a:p>
      </xdr:txBody>
    </xdr:sp>
    <xdr:clientData/>
  </xdr:twoCellAnchor>
  <xdr:twoCellAnchor>
    <xdr:from>
      <xdr:col>41</xdr:col>
      <xdr:colOff>7620</xdr:colOff>
      <xdr:row>11</xdr:row>
      <xdr:rowOff>0</xdr:rowOff>
    </xdr:from>
    <xdr:to>
      <xdr:col>43</xdr:col>
      <xdr:colOff>365760</xdr:colOff>
      <xdr:row>20</xdr:row>
      <xdr:rowOff>0</xdr:rowOff>
    </xdr:to>
    <xdr:sp macro="" textlink="">
      <xdr:nvSpPr>
        <xdr:cNvPr id="4979" name="Rectangle 17">
          <a:extLst>
            <a:ext uri="{FF2B5EF4-FFF2-40B4-BE49-F238E27FC236}">
              <a16:creationId xmlns:a16="http://schemas.microsoft.com/office/drawing/2014/main" id="{49091DB8-33DC-413C-8D44-AB7B511A9B91}"/>
            </a:ext>
          </a:extLst>
        </xdr:cNvPr>
        <xdr:cNvSpPr>
          <a:spLocks noChangeArrowheads="1"/>
        </xdr:cNvSpPr>
      </xdr:nvSpPr>
      <xdr:spPr bwMode="auto">
        <a:xfrm>
          <a:off x="17708880" y="2590800"/>
          <a:ext cx="1135380" cy="3429000"/>
        </a:xfrm>
        <a:prstGeom prst="rect">
          <a:avLst/>
        </a:prstGeom>
        <a:noFill/>
        <a:ln w="19050">
          <a:solidFill>
            <a:srgbClr xmlns:mc="http://schemas.openxmlformats.org/markup-compatibility/2006" xmlns:a14="http://schemas.microsoft.com/office/drawing/2010/main" val="FF6600" mc:Ignorable="a14" a14:legacySpreadsheetColorIndex="53"/>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32</xdr:col>
      <xdr:colOff>9525</xdr:colOff>
      <xdr:row>0</xdr:row>
      <xdr:rowOff>123825</xdr:rowOff>
    </xdr:from>
    <xdr:to>
      <xdr:col>37</xdr:col>
      <xdr:colOff>276335</xdr:colOff>
      <xdr:row>10</xdr:row>
      <xdr:rowOff>0</xdr:rowOff>
    </xdr:to>
    <xdr:sp macro="" textlink="">
      <xdr:nvSpPr>
        <xdr:cNvPr id="4114" name="AutoShape 18">
          <a:extLst>
            <a:ext uri="{FF2B5EF4-FFF2-40B4-BE49-F238E27FC236}">
              <a16:creationId xmlns:a16="http://schemas.microsoft.com/office/drawing/2014/main" id="{33C6DA50-3E71-4BC0-8F8F-65119F9B2556}"/>
            </a:ext>
          </a:extLst>
        </xdr:cNvPr>
        <xdr:cNvSpPr>
          <a:spLocks noChangeArrowheads="1"/>
        </xdr:cNvSpPr>
      </xdr:nvSpPr>
      <xdr:spPr bwMode="auto">
        <a:xfrm>
          <a:off x="15554325" y="123825"/>
          <a:ext cx="2447925" cy="2276475"/>
        </a:xfrm>
        <a:prstGeom prst="wedgeRoundRectCallout">
          <a:avLst>
            <a:gd name="adj1" fmla="val 105644"/>
            <a:gd name="adj2" fmla="val 65481"/>
            <a:gd name="adj3" fmla="val 16667"/>
          </a:avLst>
        </a:prstGeom>
        <a:solidFill>
          <a:srgbClr xmlns:mc="http://schemas.openxmlformats.org/markup-compatibility/2006" xmlns:a14="http://schemas.microsoft.com/office/drawing/2010/main" val="FFFF99" mc:Ignorable="a14" a14:legacySpreadsheetColorIndex="43"/>
        </a:solidFill>
        <a:ln w="12700">
          <a:solidFill>
            <a:srgbClr xmlns:mc="http://schemas.openxmlformats.org/markup-compatibility/2006" xmlns:a14="http://schemas.microsoft.com/office/drawing/2010/main" val="FF0000" mc:Ignorable="a14" a14:legacySpreadsheetColorIndex="10"/>
          </a:solidFill>
          <a:miter lim="800000"/>
          <a:headEnd/>
          <a:tailEnd/>
        </a:ln>
        <a:effectLst/>
      </xdr:spPr>
      <xdr:txBody>
        <a:bodyPr vertOverflow="clip" wrap="square" lIns="27432" tIns="18288" rIns="0" bIns="18288" anchor="ctr" upright="1"/>
        <a:lstStyle/>
        <a:p>
          <a:pPr algn="l" rtl="0">
            <a:lnSpc>
              <a:spcPts val="1800"/>
            </a:lnSpc>
            <a:defRPr sz="1000"/>
          </a:pPr>
          <a:r>
            <a:rPr lang="ja-JP" altLang="en-US" sz="1600" b="0" i="0" u="none" strike="noStrike" baseline="0">
              <a:solidFill>
                <a:srgbClr val="000000"/>
              </a:solidFill>
              <a:latin typeface="ＭＳ Ｐゴシック"/>
              <a:ea typeface="ＭＳ Ｐゴシック"/>
            </a:rPr>
            <a:t>１月平均を算定する（</a:t>
          </a:r>
          <a:r>
            <a:rPr lang="en-US" altLang="ja-JP" sz="1600" b="0" i="0" u="none" strike="noStrike" baseline="0">
              <a:solidFill>
                <a:srgbClr val="000000"/>
              </a:solidFill>
              <a:latin typeface="ＭＳ Ｐゴシック"/>
              <a:ea typeface="ＭＳ Ｐゴシック"/>
            </a:rPr>
            <a:t>11</a:t>
          </a:r>
          <a:r>
            <a:rPr lang="ja-JP" altLang="en-US" sz="1600" b="0" i="0" u="none" strike="noStrike" baseline="0">
              <a:solidFill>
                <a:srgbClr val="000000"/>
              </a:solidFill>
              <a:latin typeface="ＭＳ Ｐゴシック"/>
              <a:ea typeface="ＭＳ Ｐゴシック"/>
            </a:rPr>
            <a:t>ヶ月で除する。３月分は実績にカウントしない）</a:t>
          </a:r>
        </a:p>
        <a:p>
          <a:pPr algn="l" rtl="0">
            <a:lnSpc>
              <a:spcPts val="1800"/>
            </a:lnSpc>
            <a:defRPr sz="1000"/>
          </a:pPr>
          <a:r>
            <a:rPr lang="ja-JP" altLang="en-US" sz="1600" b="0" i="0" u="none" strike="noStrike" baseline="0">
              <a:solidFill>
                <a:srgbClr val="000000"/>
              </a:solidFill>
              <a:latin typeface="ＭＳ Ｐゴシック"/>
              <a:ea typeface="ＭＳ Ｐゴシック"/>
            </a:rPr>
            <a:t>なお、年度途中の採用者に関しては、当該従業者が勤務した期間月数で除すこと</a:t>
          </a:r>
        </a:p>
      </xdr:txBody>
    </xdr:sp>
    <xdr:clientData/>
  </xdr:twoCellAnchor>
  <xdr:twoCellAnchor>
    <xdr:from>
      <xdr:col>42</xdr:col>
      <xdr:colOff>38100</xdr:colOff>
      <xdr:row>13</xdr:row>
      <xdr:rowOff>152400</xdr:rowOff>
    </xdr:from>
    <xdr:to>
      <xdr:col>43</xdr:col>
      <xdr:colOff>333303</xdr:colOff>
      <xdr:row>15</xdr:row>
      <xdr:rowOff>104775</xdr:rowOff>
    </xdr:to>
    <xdr:sp macro="" textlink="">
      <xdr:nvSpPr>
        <xdr:cNvPr id="4115" name="Oval 19">
          <a:extLst>
            <a:ext uri="{FF2B5EF4-FFF2-40B4-BE49-F238E27FC236}">
              <a16:creationId xmlns:a16="http://schemas.microsoft.com/office/drawing/2014/main" id="{7D94D7DF-5F11-4E45-95E5-7F48EAE4F568}"/>
            </a:ext>
          </a:extLst>
        </xdr:cNvPr>
        <xdr:cNvSpPr>
          <a:spLocks noChangeArrowheads="1"/>
        </xdr:cNvSpPr>
      </xdr:nvSpPr>
      <xdr:spPr bwMode="auto">
        <a:xfrm>
          <a:off x="20031075" y="3533775"/>
          <a:ext cx="762000" cy="714375"/>
        </a:xfrm>
        <a:prstGeom prst="ellipse">
          <a:avLst/>
        </a:prstGeom>
        <a:solidFill>
          <a:srgbClr xmlns:mc="http://schemas.openxmlformats.org/markup-compatibility/2006" xmlns:a14="http://schemas.microsoft.com/office/drawing/2010/main" val="FFFFFF" mc:Ignorable="a14" a14:legacySpreadsheetColorIndex="9"/>
        </a:solidFill>
        <a:ln w="12700">
          <a:solidFill>
            <a:srgbClr xmlns:mc="http://schemas.openxmlformats.org/markup-compatibility/2006" xmlns:a14="http://schemas.microsoft.com/office/drawing/2010/main" val="FF6600" mc:Ignorable="a14" a14:legacySpreadsheetColorIndex="53"/>
          </a:solidFill>
          <a:round/>
          <a:headEnd/>
          <a:tailEnd/>
        </a:ln>
        <a:effectLst/>
      </xdr:spPr>
      <xdr:txBody>
        <a:bodyPr vertOverflow="clip" wrap="square" lIns="18288" tIns="18288" rIns="0" bIns="0" anchor="t" upright="1"/>
        <a:lstStyle/>
        <a:p>
          <a:pPr algn="l" rtl="0">
            <a:lnSpc>
              <a:spcPts val="1100"/>
            </a:lnSpc>
            <a:defRPr sz="1000"/>
          </a:pPr>
          <a:r>
            <a:rPr lang="en-US" altLang="ja-JP" sz="900" b="0" i="0" u="none" strike="noStrike" baseline="0">
              <a:solidFill>
                <a:srgbClr val="000000"/>
              </a:solidFill>
              <a:latin typeface="ＭＳ Ｐゴシック"/>
              <a:ea typeface="ＭＳ Ｐゴシック"/>
            </a:rPr>
            <a:t>11</a:t>
          </a:r>
          <a:r>
            <a:rPr lang="ja-JP" altLang="en-US" sz="900" b="0" i="0" u="none" strike="noStrike" baseline="0">
              <a:solidFill>
                <a:srgbClr val="000000"/>
              </a:solidFill>
              <a:latin typeface="ＭＳ Ｐゴシック"/>
              <a:ea typeface="ＭＳ Ｐゴシック"/>
            </a:rPr>
            <a:t>ヶ月で割っている</a:t>
          </a:r>
        </a:p>
      </xdr:txBody>
    </xdr:sp>
    <xdr:clientData/>
  </xdr:twoCellAnchor>
  <xdr:twoCellAnchor>
    <xdr:from>
      <xdr:col>40</xdr:col>
      <xdr:colOff>381000</xdr:colOff>
      <xdr:row>20</xdr:row>
      <xdr:rowOff>7620</xdr:rowOff>
    </xdr:from>
    <xdr:to>
      <xdr:col>43</xdr:col>
      <xdr:colOff>373380</xdr:colOff>
      <xdr:row>20</xdr:row>
      <xdr:rowOff>358140</xdr:rowOff>
    </xdr:to>
    <xdr:sp macro="" textlink="">
      <xdr:nvSpPr>
        <xdr:cNvPr id="4982" name="Rectangle 21">
          <a:extLst>
            <a:ext uri="{FF2B5EF4-FFF2-40B4-BE49-F238E27FC236}">
              <a16:creationId xmlns:a16="http://schemas.microsoft.com/office/drawing/2014/main" id="{33B54871-8914-4A87-A3B1-1D8066C5293F}"/>
            </a:ext>
          </a:extLst>
        </xdr:cNvPr>
        <xdr:cNvSpPr>
          <a:spLocks noChangeArrowheads="1"/>
        </xdr:cNvSpPr>
      </xdr:nvSpPr>
      <xdr:spPr bwMode="auto">
        <a:xfrm>
          <a:off x="17693640" y="6027420"/>
          <a:ext cx="1158240" cy="350520"/>
        </a:xfrm>
        <a:prstGeom prst="rect">
          <a:avLst/>
        </a:prstGeom>
        <a:noFill/>
        <a:ln w="19050">
          <a:solidFill>
            <a:srgbClr xmlns:mc="http://schemas.openxmlformats.org/markup-compatibility/2006" xmlns:a14="http://schemas.microsoft.com/office/drawing/2010/main" val="800080" mc:Ignorable="a14" a14:legacySpreadsheetColorIndex="20"/>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34</xdr:col>
      <xdr:colOff>312420</xdr:colOff>
      <xdr:row>19</xdr:row>
      <xdr:rowOff>344805</xdr:rowOff>
    </xdr:from>
    <xdr:to>
      <xdr:col>40</xdr:col>
      <xdr:colOff>196212</xdr:colOff>
      <xdr:row>21</xdr:row>
      <xdr:rowOff>116205</xdr:rowOff>
    </xdr:to>
    <xdr:sp macro="" textlink="">
      <xdr:nvSpPr>
        <xdr:cNvPr id="4119" name="AutoShape 23">
          <a:extLst>
            <a:ext uri="{FF2B5EF4-FFF2-40B4-BE49-F238E27FC236}">
              <a16:creationId xmlns:a16="http://schemas.microsoft.com/office/drawing/2014/main" id="{CC98506C-9331-4D89-B657-EC4742DCF3BD}"/>
            </a:ext>
          </a:extLst>
        </xdr:cNvPr>
        <xdr:cNvSpPr>
          <a:spLocks noChangeArrowheads="1"/>
        </xdr:cNvSpPr>
      </xdr:nvSpPr>
      <xdr:spPr bwMode="auto">
        <a:xfrm>
          <a:off x="16744950" y="6019800"/>
          <a:ext cx="2609850" cy="533400"/>
        </a:xfrm>
        <a:prstGeom prst="wedgeRoundRectCallout">
          <a:avLst>
            <a:gd name="adj1" fmla="val 63116"/>
            <a:gd name="adj2" fmla="val -6412"/>
            <a:gd name="adj3" fmla="val 16667"/>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800080" mc:Ignorable="a14" a14:legacySpreadsheetColorIndex="20"/>
          </a:solidFill>
          <a:miter lim="800000"/>
          <a:headEnd/>
          <a:tailEnd/>
        </a:ln>
        <a:effectLst/>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勤務期間が４月～</a:t>
          </a:r>
          <a:r>
            <a:rPr lang="en-US" altLang="ja-JP" sz="1100" b="0" i="0" u="none" strike="noStrike" baseline="0">
              <a:solidFill>
                <a:srgbClr val="000000"/>
              </a:solidFill>
              <a:latin typeface="ＭＳ Ｐゴシック"/>
              <a:ea typeface="ＭＳ Ｐゴシック"/>
            </a:rPr>
            <a:t>10</a:t>
          </a:r>
          <a:r>
            <a:rPr lang="ja-JP" altLang="en-US" sz="1100" b="0" i="0" u="none" strike="noStrike" baseline="0">
              <a:solidFill>
                <a:srgbClr val="000000"/>
              </a:solidFill>
              <a:latin typeface="ＭＳ Ｐゴシック"/>
              <a:ea typeface="ＭＳ Ｐゴシック"/>
            </a:rPr>
            <a:t>月の７ヶ月なので、７で割っている。</a:t>
          </a:r>
        </a:p>
      </xdr:txBody>
    </xdr:sp>
    <xdr:clientData/>
  </xdr:twoCellAnchor>
  <xdr:twoCellAnchor>
    <xdr:from>
      <xdr:col>36</xdr:col>
      <xdr:colOff>381000</xdr:colOff>
      <xdr:row>23</xdr:row>
      <xdr:rowOff>190500</xdr:rowOff>
    </xdr:from>
    <xdr:to>
      <xdr:col>42</xdr:col>
      <xdr:colOff>264803</xdr:colOff>
      <xdr:row>25</xdr:row>
      <xdr:rowOff>371475</xdr:rowOff>
    </xdr:to>
    <xdr:sp macro="" textlink="">
      <xdr:nvSpPr>
        <xdr:cNvPr id="4120" name="AutoShape 24">
          <a:extLst>
            <a:ext uri="{FF2B5EF4-FFF2-40B4-BE49-F238E27FC236}">
              <a16:creationId xmlns:a16="http://schemas.microsoft.com/office/drawing/2014/main" id="{AA4C2610-86A4-4D79-84FB-C184AE53796E}"/>
            </a:ext>
          </a:extLst>
        </xdr:cNvPr>
        <xdr:cNvSpPr>
          <a:spLocks noChangeArrowheads="1"/>
        </xdr:cNvSpPr>
      </xdr:nvSpPr>
      <xdr:spPr bwMode="auto">
        <a:xfrm>
          <a:off x="16099971" y="7364186"/>
          <a:ext cx="2376632" cy="942975"/>
        </a:xfrm>
        <a:prstGeom prst="wedgeRoundRectCallout">
          <a:avLst>
            <a:gd name="adj1" fmla="val 53278"/>
            <a:gd name="adj2" fmla="val -135509"/>
            <a:gd name="adj3" fmla="val 16667"/>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993300" mc:Ignorable="a14" a14:legacySpreadsheetColorIndex="60"/>
          </a:solidFill>
          <a:miter lim="800000"/>
          <a:headEnd/>
          <a:tailEnd/>
        </a:ln>
        <a:effectLst/>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勤務期間が</a:t>
          </a:r>
          <a:r>
            <a:rPr lang="en-US" altLang="ja-JP" sz="1100" b="0" i="0" u="none" strike="noStrike" baseline="0">
              <a:solidFill>
                <a:srgbClr val="000000"/>
              </a:solidFill>
              <a:latin typeface="ＭＳ Ｐゴシック"/>
              <a:ea typeface="ＭＳ Ｐゴシック"/>
            </a:rPr>
            <a:t>11</a:t>
          </a:r>
          <a:r>
            <a:rPr lang="ja-JP" altLang="en-US" sz="1100" b="0" i="0" u="none" strike="noStrike" baseline="0">
              <a:solidFill>
                <a:srgbClr val="000000"/>
              </a:solidFill>
              <a:latin typeface="ＭＳ Ｐゴシック"/>
              <a:ea typeface="ＭＳ Ｐゴシック"/>
            </a:rPr>
            <a:t>月～２月の４ヶ月なので、４で割っている。（</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月分はカウントしないので注意）</a:t>
          </a:r>
        </a:p>
      </xdr:txBody>
    </xdr:sp>
    <xdr:clientData/>
  </xdr:twoCellAnchor>
  <xdr:twoCellAnchor>
    <xdr:from>
      <xdr:col>41</xdr:col>
      <xdr:colOff>7620</xdr:colOff>
      <xdr:row>21</xdr:row>
      <xdr:rowOff>7620</xdr:rowOff>
    </xdr:from>
    <xdr:to>
      <xdr:col>44</xdr:col>
      <xdr:colOff>0</xdr:colOff>
      <xdr:row>21</xdr:row>
      <xdr:rowOff>358140</xdr:rowOff>
    </xdr:to>
    <xdr:sp macro="" textlink="">
      <xdr:nvSpPr>
        <xdr:cNvPr id="4985" name="Rectangle 25">
          <a:extLst>
            <a:ext uri="{FF2B5EF4-FFF2-40B4-BE49-F238E27FC236}">
              <a16:creationId xmlns:a16="http://schemas.microsoft.com/office/drawing/2014/main" id="{C65B0B9D-3CC2-46B3-9F5D-0304EFD09D4F}"/>
            </a:ext>
          </a:extLst>
        </xdr:cNvPr>
        <xdr:cNvSpPr>
          <a:spLocks noChangeArrowheads="1"/>
        </xdr:cNvSpPr>
      </xdr:nvSpPr>
      <xdr:spPr bwMode="auto">
        <a:xfrm>
          <a:off x="17708880" y="6408420"/>
          <a:ext cx="1158240" cy="350520"/>
        </a:xfrm>
        <a:prstGeom prst="rect">
          <a:avLst/>
        </a:prstGeom>
        <a:noFill/>
        <a:ln w="19050">
          <a:solidFill>
            <a:srgbClr xmlns:mc="http://schemas.openxmlformats.org/markup-compatibility/2006" xmlns:a14="http://schemas.microsoft.com/office/drawing/2010/main" val="993300" mc:Ignorable="a14" a14:legacySpreadsheetColorIndex="60"/>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121920</xdr:colOff>
      <xdr:row>44</xdr:row>
      <xdr:rowOff>60960</xdr:rowOff>
    </xdr:from>
    <xdr:to>
      <xdr:col>5</xdr:col>
      <xdr:colOff>7620</xdr:colOff>
      <xdr:row>48</xdr:row>
      <xdr:rowOff>83820</xdr:rowOff>
    </xdr:to>
    <xdr:sp macro="" textlink="">
      <xdr:nvSpPr>
        <xdr:cNvPr id="4986" name="Oval 26">
          <a:extLst>
            <a:ext uri="{FF2B5EF4-FFF2-40B4-BE49-F238E27FC236}">
              <a16:creationId xmlns:a16="http://schemas.microsoft.com/office/drawing/2014/main" id="{699BDB94-AEC4-4BE2-8003-1B033AEA290B}"/>
            </a:ext>
          </a:extLst>
        </xdr:cNvPr>
        <xdr:cNvSpPr>
          <a:spLocks noChangeArrowheads="1"/>
        </xdr:cNvSpPr>
      </xdr:nvSpPr>
      <xdr:spPr bwMode="auto">
        <a:xfrm>
          <a:off x="2697480" y="12557760"/>
          <a:ext cx="876300" cy="784860"/>
        </a:xfrm>
        <a:prstGeom prst="ellipse">
          <a:avLst/>
        </a:prstGeom>
        <a:noFill/>
        <a:ln w="28575">
          <a:solidFill>
            <a:srgbClr xmlns:mc="http://schemas.openxmlformats.org/markup-compatibility/2006" xmlns:a14="http://schemas.microsoft.com/office/drawing/2010/main" val="FF0000" mc:Ignorable="a14" a14:legacySpreadsheetColorIndex="1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777240</xdr:colOff>
      <xdr:row>44</xdr:row>
      <xdr:rowOff>60960</xdr:rowOff>
    </xdr:from>
    <xdr:to>
      <xdr:col>2</xdr:col>
      <xdr:colOff>845820</xdr:colOff>
      <xdr:row>48</xdr:row>
      <xdr:rowOff>83820</xdr:rowOff>
    </xdr:to>
    <xdr:sp macro="" textlink="">
      <xdr:nvSpPr>
        <xdr:cNvPr id="4987" name="Oval 27">
          <a:extLst>
            <a:ext uri="{FF2B5EF4-FFF2-40B4-BE49-F238E27FC236}">
              <a16:creationId xmlns:a16="http://schemas.microsoft.com/office/drawing/2014/main" id="{3D3075B3-082F-47A7-984E-2A8EC4653F93}"/>
            </a:ext>
          </a:extLst>
        </xdr:cNvPr>
        <xdr:cNvSpPr>
          <a:spLocks noChangeArrowheads="1"/>
        </xdr:cNvSpPr>
      </xdr:nvSpPr>
      <xdr:spPr bwMode="auto">
        <a:xfrm>
          <a:off x="868680" y="12557760"/>
          <a:ext cx="891540" cy="784860"/>
        </a:xfrm>
        <a:prstGeom prst="ellipse">
          <a:avLst/>
        </a:prstGeom>
        <a:noFill/>
        <a:ln w="28575">
          <a:solidFill>
            <a:srgbClr xmlns:mc="http://schemas.openxmlformats.org/markup-compatibility/2006" xmlns:a14="http://schemas.microsoft.com/office/drawing/2010/main" val="FF0000" mc:Ignorable="a14" a14:legacySpreadsheetColorIndex="10"/>
          </a:solidFill>
          <a:prstDash val="sysDot"/>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626745</xdr:colOff>
      <xdr:row>32</xdr:row>
      <xdr:rowOff>85725</xdr:rowOff>
    </xdr:from>
    <xdr:to>
      <xdr:col>4</xdr:col>
      <xdr:colOff>274166</xdr:colOff>
      <xdr:row>37</xdr:row>
      <xdr:rowOff>0</xdr:rowOff>
    </xdr:to>
    <xdr:sp macro="" textlink="">
      <xdr:nvSpPr>
        <xdr:cNvPr id="4124" name="AutoShape 28">
          <a:extLst>
            <a:ext uri="{FF2B5EF4-FFF2-40B4-BE49-F238E27FC236}">
              <a16:creationId xmlns:a16="http://schemas.microsoft.com/office/drawing/2014/main" id="{3912AD82-793D-4024-9735-303F60843CFC}"/>
            </a:ext>
          </a:extLst>
        </xdr:cNvPr>
        <xdr:cNvSpPr>
          <a:spLocks noChangeArrowheads="1"/>
        </xdr:cNvSpPr>
      </xdr:nvSpPr>
      <xdr:spPr bwMode="auto">
        <a:xfrm>
          <a:off x="1714500" y="10325100"/>
          <a:ext cx="1457325" cy="866775"/>
        </a:xfrm>
        <a:prstGeom prst="wedgeRectCallout">
          <a:avLst>
            <a:gd name="adj1" fmla="val 15093"/>
            <a:gd name="adj2" fmla="val 170315"/>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FF00" mc:Ignorable="a14" a14:legacySpreadsheetColorIndex="11"/>
          </a:solidFill>
          <a:miter lim="800000"/>
          <a:headEnd/>
          <a:tailEnd/>
        </a:ln>
        <a:effectLst/>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Ａ、Ｂの重度訪問介護の常勤換算上のサービス提供数を入れる</a:t>
          </a:r>
        </a:p>
        <a:p>
          <a:pPr algn="l" rtl="0">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0.6</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0.4</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1.0</a:t>
          </a: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xdr:col>
      <xdr:colOff>38100</xdr:colOff>
      <xdr:row>32</xdr:row>
      <xdr:rowOff>85725</xdr:rowOff>
    </xdr:from>
    <xdr:to>
      <xdr:col>2</xdr:col>
      <xdr:colOff>527738</xdr:colOff>
      <xdr:row>37</xdr:row>
      <xdr:rowOff>0</xdr:rowOff>
    </xdr:to>
    <xdr:sp macro="" textlink="">
      <xdr:nvSpPr>
        <xdr:cNvPr id="4125" name="AutoShape 29">
          <a:extLst>
            <a:ext uri="{FF2B5EF4-FFF2-40B4-BE49-F238E27FC236}">
              <a16:creationId xmlns:a16="http://schemas.microsoft.com/office/drawing/2014/main" id="{6A947218-8CBE-41FD-923C-53C07DB24405}"/>
            </a:ext>
          </a:extLst>
        </xdr:cNvPr>
        <xdr:cNvSpPr>
          <a:spLocks noChangeArrowheads="1"/>
        </xdr:cNvSpPr>
      </xdr:nvSpPr>
      <xdr:spPr bwMode="auto">
        <a:xfrm>
          <a:off x="142875" y="10325100"/>
          <a:ext cx="1457325" cy="866775"/>
        </a:xfrm>
        <a:prstGeom prst="wedgeRectCallout">
          <a:avLst>
            <a:gd name="adj1" fmla="val 21963"/>
            <a:gd name="adj2" fmla="val 176565"/>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FF00" mc:Ignorable="a14" a14:legacySpreadsheetColorIndex="11"/>
          </a:solidFill>
          <a:miter lim="800000"/>
          <a:headEnd/>
          <a:tailEnd/>
        </a:ln>
        <a:effectLst/>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Ａ、Ｂの居宅介護の常勤換算上のサービス提供数を入れる</a:t>
          </a:r>
        </a:p>
        <a:p>
          <a:pPr algn="l" rtl="0">
            <a:lnSpc>
              <a:spcPts val="1200"/>
            </a:lnSpc>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0.2</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0.7</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0.9</a:t>
          </a: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4</xdr:col>
      <xdr:colOff>647700</xdr:colOff>
      <xdr:row>32</xdr:row>
      <xdr:rowOff>64770</xdr:rowOff>
    </xdr:from>
    <xdr:to>
      <xdr:col>7</xdr:col>
      <xdr:colOff>196410</xdr:colOff>
      <xdr:row>36</xdr:row>
      <xdr:rowOff>161951</xdr:rowOff>
    </xdr:to>
    <xdr:sp macro="" textlink="">
      <xdr:nvSpPr>
        <xdr:cNvPr id="4126" name="AutoShape 30">
          <a:extLst>
            <a:ext uri="{FF2B5EF4-FFF2-40B4-BE49-F238E27FC236}">
              <a16:creationId xmlns:a16="http://schemas.microsoft.com/office/drawing/2014/main" id="{440FE3D9-7786-4A84-BA7D-BA09CB0171A6}"/>
            </a:ext>
          </a:extLst>
        </xdr:cNvPr>
        <xdr:cNvSpPr>
          <a:spLocks noChangeArrowheads="1"/>
        </xdr:cNvSpPr>
      </xdr:nvSpPr>
      <xdr:spPr bwMode="auto">
        <a:xfrm>
          <a:off x="3590925" y="10296525"/>
          <a:ext cx="1457325" cy="866775"/>
        </a:xfrm>
        <a:prstGeom prst="wedgeRectCallout">
          <a:avLst>
            <a:gd name="adj1" fmla="val -36111"/>
            <a:gd name="adj2" fmla="val 20469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FF00" mc:Ignorable="a14" a14:legacySpreadsheetColorIndex="11"/>
          </a:solidFill>
          <a:miter lim="800000"/>
          <a:headEnd/>
          <a:tailEnd/>
        </a:ln>
        <a:effectLst/>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Ａの行動援護の常勤換算上のサービス提供数を入れる</a:t>
          </a:r>
        </a:p>
        <a:p>
          <a:pPr algn="l" rtl="0">
            <a:lnSpc>
              <a:spcPts val="12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0.3</a:t>
          </a: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xdr:col>
      <xdr:colOff>205740</xdr:colOff>
      <xdr:row>28</xdr:row>
      <xdr:rowOff>133350</xdr:rowOff>
    </xdr:from>
    <xdr:to>
      <xdr:col>5</xdr:col>
      <xdr:colOff>57131</xdr:colOff>
      <xdr:row>31</xdr:row>
      <xdr:rowOff>161925</xdr:rowOff>
    </xdr:to>
    <xdr:sp macro="" textlink="">
      <xdr:nvSpPr>
        <xdr:cNvPr id="4127" name="AutoShape 31">
          <a:extLst>
            <a:ext uri="{FF2B5EF4-FFF2-40B4-BE49-F238E27FC236}">
              <a16:creationId xmlns:a16="http://schemas.microsoft.com/office/drawing/2014/main" id="{C6F86091-7843-4AAA-9F87-66FC56C7F19F}"/>
            </a:ext>
          </a:extLst>
        </xdr:cNvPr>
        <xdr:cNvSpPr>
          <a:spLocks noChangeArrowheads="1"/>
        </xdr:cNvSpPr>
      </xdr:nvSpPr>
      <xdr:spPr bwMode="auto">
        <a:xfrm>
          <a:off x="333375" y="9229725"/>
          <a:ext cx="3695700" cy="981075"/>
        </a:xfrm>
        <a:prstGeom prst="bevel">
          <a:avLst>
            <a:gd name="adj" fmla="val 125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27432" tIns="18288" rIns="0" bIns="18288" anchor="ctr" upright="1"/>
        <a:lstStyle/>
        <a:p>
          <a:pPr algn="l" rtl="0">
            <a:lnSpc>
              <a:spcPts val="1600"/>
            </a:lnSpc>
            <a:defRPr sz="1000"/>
          </a:pPr>
          <a:r>
            <a:rPr lang="ja-JP" altLang="en-US" sz="1400" b="0" i="0" u="none" strike="noStrike" baseline="0">
              <a:solidFill>
                <a:srgbClr val="000000"/>
              </a:solidFill>
              <a:latin typeface="ＭＳ Ｐゴシック"/>
              <a:ea typeface="ＭＳ Ｐゴシック"/>
            </a:rPr>
            <a:t>介護福祉士の資格を有するのは、Ａ、Ｂの２名である</a:t>
          </a:r>
        </a:p>
      </xdr:txBody>
    </xdr:sp>
    <xdr:clientData/>
  </xdr:twoCellAnchor>
  <xdr:twoCellAnchor>
    <xdr:from>
      <xdr:col>3</xdr:col>
      <xdr:colOff>714375</xdr:colOff>
      <xdr:row>50</xdr:row>
      <xdr:rowOff>323850</xdr:rowOff>
    </xdr:from>
    <xdr:to>
      <xdr:col>6</xdr:col>
      <xdr:colOff>37930</xdr:colOff>
      <xdr:row>51</xdr:row>
      <xdr:rowOff>455331</xdr:rowOff>
    </xdr:to>
    <xdr:sp macro="" textlink="">
      <xdr:nvSpPr>
        <xdr:cNvPr id="4130" name="AutoShape 34">
          <a:extLst>
            <a:ext uri="{FF2B5EF4-FFF2-40B4-BE49-F238E27FC236}">
              <a16:creationId xmlns:a16="http://schemas.microsoft.com/office/drawing/2014/main" id="{2D52C676-6D50-40AA-98B6-CECBC09C2DEC}"/>
            </a:ext>
          </a:extLst>
        </xdr:cNvPr>
        <xdr:cNvSpPr>
          <a:spLocks noChangeArrowheads="1"/>
        </xdr:cNvSpPr>
      </xdr:nvSpPr>
      <xdr:spPr bwMode="auto">
        <a:xfrm>
          <a:off x="2781300" y="13954125"/>
          <a:ext cx="1657350" cy="638175"/>
        </a:xfrm>
        <a:prstGeom prst="cloudCallout">
          <a:avLst>
            <a:gd name="adj1" fmla="val -38505"/>
            <a:gd name="adj2" fmla="val -181343"/>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0" anchor="t" upright="1"/>
        <a:lstStyle/>
        <a:p>
          <a:pPr algn="ctr" rtl="0">
            <a:defRPr sz="1000"/>
          </a:pPr>
          <a:r>
            <a:rPr lang="ja-JP" altLang="en-US" sz="1400" b="1" i="0" u="none" strike="noStrike" baseline="0">
              <a:solidFill>
                <a:srgbClr val="000000"/>
              </a:solidFill>
              <a:latin typeface="ＭＳ Ｐゴシック"/>
              <a:ea typeface="ＭＳ Ｐゴシック"/>
            </a:rPr>
            <a:t>満たす</a:t>
          </a:r>
        </a:p>
      </xdr:txBody>
    </xdr:sp>
    <xdr:clientData/>
  </xdr:twoCellAnchor>
  <xdr:twoCellAnchor>
    <xdr:from>
      <xdr:col>1</xdr:col>
      <xdr:colOff>264795</xdr:colOff>
      <xdr:row>50</xdr:row>
      <xdr:rowOff>419100</xdr:rowOff>
    </xdr:from>
    <xdr:to>
      <xdr:col>3</xdr:col>
      <xdr:colOff>203855</xdr:colOff>
      <xdr:row>51</xdr:row>
      <xdr:rowOff>542925</xdr:rowOff>
    </xdr:to>
    <xdr:sp macro="" textlink="">
      <xdr:nvSpPr>
        <xdr:cNvPr id="4131" name="AutoShape 35">
          <a:extLst>
            <a:ext uri="{FF2B5EF4-FFF2-40B4-BE49-F238E27FC236}">
              <a16:creationId xmlns:a16="http://schemas.microsoft.com/office/drawing/2014/main" id="{B7B04727-0258-49B7-8F69-AC835025B93B}"/>
            </a:ext>
          </a:extLst>
        </xdr:cNvPr>
        <xdr:cNvSpPr>
          <a:spLocks noChangeArrowheads="1"/>
        </xdr:cNvSpPr>
      </xdr:nvSpPr>
      <xdr:spPr bwMode="auto">
        <a:xfrm>
          <a:off x="400050" y="14049375"/>
          <a:ext cx="1809750" cy="638175"/>
        </a:xfrm>
        <a:prstGeom prst="cloudCallout">
          <a:avLst>
            <a:gd name="adj1" fmla="val 4208"/>
            <a:gd name="adj2" fmla="val -191792"/>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0" anchor="t" upright="1"/>
        <a:lstStyle/>
        <a:p>
          <a:pPr algn="ctr" rtl="0">
            <a:defRPr sz="1000"/>
          </a:pPr>
          <a:r>
            <a:rPr lang="ja-JP" altLang="en-US" sz="1400" b="1" i="0" u="none" strike="noStrike" baseline="0">
              <a:solidFill>
                <a:srgbClr val="000000"/>
              </a:solidFill>
              <a:latin typeface="ＭＳ Ｐゴシック"/>
              <a:ea typeface="ＭＳ Ｐゴシック"/>
            </a:rPr>
            <a:t>満たさない</a:t>
          </a:r>
        </a:p>
      </xdr:txBody>
    </xdr:sp>
    <xdr:clientData/>
  </xdr:twoCellAnchor>
  <xdr:twoCellAnchor>
    <xdr:from>
      <xdr:col>8</xdr:col>
      <xdr:colOff>137160</xdr:colOff>
      <xdr:row>28</xdr:row>
      <xdr:rowOff>78105</xdr:rowOff>
    </xdr:from>
    <xdr:to>
      <xdr:col>18</xdr:col>
      <xdr:colOff>20956</xdr:colOff>
      <xdr:row>31</xdr:row>
      <xdr:rowOff>180987</xdr:rowOff>
    </xdr:to>
    <xdr:sp macro="" textlink="">
      <xdr:nvSpPr>
        <xdr:cNvPr id="4132" name="AutoShape 36">
          <a:extLst>
            <a:ext uri="{FF2B5EF4-FFF2-40B4-BE49-F238E27FC236}">
              <a16:creationId xmlns:a16="http://schemas.microsoft.com/office/drawing/2014/main" id="{60F64B37-DB61-4698-904A-7310AC80CDBB}"/>
            </a:ext>
          </a:extLst>
        </xdr:cNvPr>
        <xdr:cNvSpPr>
          <a:spLocks noChangeArrowheads="1"/>
        </xdr:cNvSpPr>
      </xdr:nvSpPr>
      <xdr:spPr bwMode="auto">
        <a:xfrm>
          <a:off x="5410200" y="9182100"/>
          <a:ext cx="4162425" cy="1047750"/>
        </a:xfrm>
        <a:prstGeom prst="bevel">
          <a:avLst>
            <a:gd name="adj" fmla="val 125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27432" tIns="18288" rIns="0" bIns="18288" anchor="ctr" upright="1"/>
        <a:lstStyle/>
        <a:p>
          <a:pPr algn="l" rtl="0">
            <a:lnSpc>
              <a:spcPts val="1600"/>
            </a:lnSpc>
            <a:defRPr sz="1000"/>
          </a:pPr>
          <a:r>
            <a:rPr lang="ja-JP" altLang="en-US" sz="1400" b="0" i="0" u="none" strike="noStrike" baseline="0">
              <a:solidFill>
                <a:srgbClr val="000000"/>
              </a:solidFill>
              <a:latin typeface="ＭＳ Ｐゴシック"/>
              <a:ea typeface="ＭＳ Ｐゴシック"/>
            </a:rPr>
            <a:t>介護福祉士、介護職員基礎研修課程、居宅介護従事者養成研修１級修了者は、Ａ、Ｂ、Ｃ、Ｄ、Ｅの５名である</a:t>
          </a:r>
        </a:p>
      </xdr:txBody>
    </xdr:sp>
    <xdr:clientData/>
  </xdr:twoCellAnchor>
  <xdr:twoCellAnchor>
    <xdr:from>
      <xdr:col>8</xdr:col>
      <xdr:colOff>137160</xdr:colOff>
      <xdr:row>32</xdr:row>
      <xdr:rowOff>123825</xdr:rowOff>
    </xdr:from>
    <xdr:to>
      <xdr:col>11</xdr:col>
      <xdr:colOff>293388</xdr:colOff>
      <xdr:row>38</xdr:row>
      <xdr:rowOff>0</xdr:rowOff>
    </xdr:to>
    <xdr:sp macro="" textlink="">
      <xdr:nvSpPr>
        <xdr:cNvPr id="4133" name="AutoShape 37">
          <a:extLst>
            <a:ext uri="{FF2B5EF4-FFF2-40B4-BE49-F238E27FC236}">
              <a16:creationId xmlns:a16="http://schemas.microsoft.com/office/drawing/2014/main" id="{A51E6BF9-4D74-4006-A0D3-2C33362DFDDA}"/>
            </a:ext>
          </a:extLst>
        </xdr:cNvPr>
        <xdr:cNvSpPr>
          <a:spLocks noChangeArrowheads="1"/>
        </xdr:cNvSpPr>
      </xdr:nvSpPr>
      <xdr:spPr bwMode="auto">
        <a:xfrm>
          <a:off x="5410200" y="10363200"/>
          <a:ext cx="1457325" cy="1019175"/>
        </a:xfrm>
        <a:prstGeom prst="wedgeRectCallout">
          <a:avLst>
            <a:gd name="adj1" fmla="val -6861"/>
            <a:gd name="adj2" fmla="val 133176"/>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FF00" mc:Ignorable="a14" a14:legacySpreadsheetColorIndex="11"/>
          </a:solidFill>
          <a:miter lim="800000"/>
          <a:headEnd/>
          <a:tailEnd/>
        </a:ln>
        <a:effec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Ａ～Ｅの居宅介護の常勤換算上のサービス提供数を入れる</a:t>
          </a:r>
        </a:p>
        <a:p>
          <a:pPr algn="l" rtl="0">
            <a:lnSpc>
              <a:spcPts val="1000"/>
            </a:lnSpc>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0.2</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0.7</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1.1</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0.4</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0.3</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2.7</a:t>
          </a: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8</xdr:col>
      <xdr:colOff>350520</xdr:colOff>
      <xdr:row>44</xdr:row>
      <xdr:rowOff>60960</xdr:rowOff>
    </xdr:from>
    <xdr:to>
      <xdr:col>18</xdr:col>
      <xdr:colOff>121920</xdr:colOff>
      <xdr:row>48</xdr:row>
      <xdr:rowOff>83820</xdr:rowOff>
    </xdr:to>
    <xdr:sp macro="" textlink="">
      <xdr:nvSpPr>
        <xdr:cNvPr id="4996" name="Rectangle 38">
          <a:extLst>
            <a:ext uri="{FF2B5EF4-FFF2-40B4-BE49-F238E27FC236}">
              <a16:creationId xmlns:a16="http://schemas.microsoft.com/office/drawing/2014/main" id="{6A515FF4-398F-42FA-A78F-3A93A4628493}"/>
            </a:ext>
          </a:extLst>
        </xdr:cNvPr>
        <xdr:cNvSpPr>
          <a:spLocks noChangeArrowheads="1"/>
        </xdr:cNvSpPr>
      </xdr:nvSpPr>
      <xdr:spPr bwMode="auto">
        <a:xfrm>
          <a:off x="5082540" y="12557760"/>
          <a:ext cx="3657600" cy="784860"/>
        </a:xfrm>
        <a:prstGeom prst="rect">
          <a:avLst/>
        </a:prstGeom>
        <a:noFill/>
        <a:ln w="28575">
          <a:solidFill>
            <a:srgbClr xmlns:mc="http://schemas.openxmlformats.org/markup-compatibility/2006" xmlns:a14="http://schemas.microsoft.com/office/drawing/2010/main" val="FF0000" mc:Ignorable="a14" a14:legacySpreadsheetColorIndex="10"/>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15</xdr:col>
      <xdr:colOff>224790</xdr:colOff>
      <xdr:row>50</xdr:row>
      <xdr:rowOff>276225</xdr:rowOff>
    </xdr:from>
    <xdr:to>
      <xdr:col>19</xdr:col>
      <xdr:colOff>175230</xdr:colOff>
      <xdr:row>51</xdr:row>
      <xdr:rowOff>400050</xdr:rowOff>
    </xdr:to>
    <xdr:sp macro="" textlink="">
      <xdr:nvSpPr>
        <xdr:cNvPr id="4135" name="AutoShape 39">
          <a:extLst>
            <a:ext uri="{FF2B5EF4-FFF2-40B4-BE49-F238E27FC236}">
              <a16:creationId xmlns:a16="http://schemas.microsoft.com/office/drawing/2014/main" id="{0A98D56F-992A-4DB4-8627-96B7C495B74C}"/>
            </a:ext>
          </a:extLst>
        </xdr:cNvPr>
        <xdr:cNvSpPr>
          <a:spLocks noChangeArrowheads="1"/>
        </xdr:cNvSpPr>
      </xdr:nvSpPr>
      <xdr:spPr bwMode="auto">
        <a:xfrm>
          <a:off x="8505825" y="13906500"/>
          <a:ext cx="1657350" cy="638175"/>
        </a:xfrm>
        <a:prstGeom prst="cloudCallout">
          <a:avLst>
            <a:gd name="adj1" fmla="val -47699"/>
            <a:gd name="adj2" fmla="val -163431"/>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0" anchor="t" upright="1"/>
        <a:lstStyle/>
        <a:p>
          <a:pPr algn="ctr" rtl="0">
            <a:defRPr sz="1000"/>
          </a:pPr>
          <a:r>
            <a:rPr lang="ja-JP" altLang="en-US" sz="1400" b="1" i="0" u="none" strike="noStrike" baseline="0">
              <a:solidFill>
                <a:srgbClr val="000000"/>
              </a:solidFill>
              <a:latin typeface="ＭＳ Ｐゴシック"/>
              <a:ea typeface="ＭＳ Ｐゴシック"/>
            </a:rPr>
            <a:t>満たす</a:t>
          </a:r>
        </a:p>
      </xdr:txBody>
    </xdr:sp>
    <xdr:clientData/>
  </xdr:twoCellAnchor>
  <xdr:twoCellAnchor>
    <xdr:from>
      <xdr:col>11</xdr:col>
      <xdr:colOff>352425</xdr:colOff>
      <xdr:row>32</xdr:row>
      <xdr:rowOff>123825</xdr:rowOff>
    </xdr:from>
    <xdr:to>
      <xdr:col>15</xdr:col>
      <xdr:colOff>125724</xdr:colOff>
      <xdr:row>38</xdr:row>
      <xdr:rowOff>0</xdr:rowOff>
    </xdr:to>
    <xdr:sp macro="" textlink="">
      <xdr:nvSpPr>
        <xdr:cNvPr id="4136" name="AutoShape 40">
          <a:extLst>
            <a:ext uri="{FF2B5EF4-FFF2-40B4-BE49-F238E27FC236}">
              <a16:creationId xmlns:a16="http://schemas.microsoft.com/office/drawing/2014/main" id="{08D8B05A-8F4D-4D8A-BD23-5F36BA76107C}"/>
            </a:ext>
          </a:extLst>
        </xdr:cNvPr>
        <xdr:cNvSpPr>
          <a:spLocks noChangeArrowheads="1"/>
        </xdr:cNvSpPr>
      </xdr:nvSpPr>
      <xdr:spPr bwMode="auto">
        <a:xfrm>
          <a:off x="6934200" y="10363200"/>
          <a:ext cx="1457325" cy="1019175"/>
        </a:xfrm>
        <a:prstGeom prst="wedgeRectCallout">
          <a:avLst>
            <a:gd name="adj1" fmla="val -16972"/>
            <a:gd name="adj2" fmla="val 132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FF00" mc:Ignorable="a14" a14:legacySpreadsheetColorIndex="11"/>
          </a:solidFill>
          <a:miter lim="800000"/>
          <a:headEnd/>
          <a:tailEnd/>
        </a:ln>
        <a:effectLst/>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Ａ、Ｂの重度訪問介護の常勤換算上のサービス提供数を入れる</a:t>
          </a:r>
        </a:p>
        <a:p>
          <a:pPr algn="l" rtl="0">
            <a:lnSpc>
              <a:spcPts val="1500"/>
            </a:lnSpc>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0.6</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0.4</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1.0</a:t>
          </a: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15</xdr:col>
      <xdr:colOff>321945</xdr:colOff>
      <xdr:row>32</xdr:row>
      <xdr:rowOff>133350</xdr:rowOff>
    </xdr:from>
    <xdr:to>
      <xdr:col>19</xdr:col>
      <xdr:colOff>87625</xdr:colOff>
      <xdr:row>37</xdr:row>
      <xdr:rowOff>40049</xdr:rowOff>
    </xdr:to>
    <xdr:sp macro="" textlink="">
      <xdr:nvSpPr>
        <xdr:cNvPr id="4137" name="AutoShape 41">
          <a:extLst>
            <a:ext uri="{FF2B5EF4-FFF2-40B4-BE49-F238E27FC236}">
              <a16:creationId xmlns:a16="http://schemas.microsoft.com/office/drawing/2014/main" id="{FECF25E6-88D4-4365-BF00-5E8C514CD079}"/>
            </a:ext>
          </a:extLst>
        </xdr:cNvPr>
        <xdr:cNvSpPr>
          <a:spLocks noChangeArrowheads="1"/>
        </xdr:cNvSpPr>
      </xdr:nvSpPr>
      <xdr:spPr bwMode="auto">
        <a:xfrm>
          <a:off x="8610600" y="10372725"/>
          <a:ext cx="1457325" cy="866775"/>
        </a:xfrm>
        <a:prstGeom prst="wedgeRectCallout">
          <a:avLst>
            <a:gd name="adj1" fmla="val -55505"/>
            <a:gd name="adj2" fmla="val 170315"/>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FF00" mc:Ignorable="a14" a14:legacySpreadsheetColorIndex="11"/>
          </a:solidFill>
          <a:miter lim="800000"/>
          <a:headEnd/>
          <a:tailEnd/>
        </a:ln>
        <a:effectLst/>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Ａの行動援護の常勤換算上のサービス提供数を入れる</a:t>
          </a:r>
        </a:p>
        <a:p>
          <a:pPr algn="l" rtl="0">
            <a:lnSpc>
              <a:spcPts val="12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0.3</a:t>
          </a: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19</xdr:col>
      <xdr:colOff>335280</xdr:colOff>
      <xdr:row>44</xdr:row>
      <xdr:rowOff>83820</xdr:rowOff>
    </xdr:from>
    <xdr:to>
      <xdr:col>32</xdr:col>
      <xdr:colOff>76200</xdr:colOff>
      <xdr:row>48</xdr:row>
      <xdr:rowOff>114300</xdr:rowOff>
    </xdr:to>
    <xdr:sp macro="" textlink="">
      <xdr:nvSpPr>
        <xdr:cNvPr id="5000" name="Rectangle 42">
          <a:extLst>
            <a:ext uri="{FF2B5EF4-FFF2-40B4-BE49-F238E27FC236}">
              <a16:creationId xmlns:a16="http://schemas.microsoft.com/office/drawing/2014/main" id="{8707384A-0E45-47FE-88F8-4014A5FACADC}"/>
            </a:ext>
          </a:extLst>
        </xdr:cNvPr>
        <xdr:cNvSpPr>
          <a:spLocks noChangeArrowheads="1"/>
        </xdr:cNvSpPr>
      </xdr:nvSpPr>
      <xdr:spPr bwMode="auto">
        <a:xfrm>
          <a:off x="9342120" y="12580620"/>
          <a:ext cx="4792980" cy="792480"/>
        </a:xfrm>
        <a:prstGeom prst="rect">
          <a:avLst/>
        </a:prstGeom>
        <a:noFill/>
        <a:ln w="28575">
          <a:solidFill>
            <a:srgbClr xmlns:mc="http://schemas.openxmlformats.org/markup-compatibility/2006" xmlns:a14="http://schemas.microsoft.com/office/drawing/2010/main" val="FF0000" mc:Ignorable="a14" a14:legacySpreadsheetColorIndex="10"/>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20</xdr:col>
      <xdr:colOff>264795</xdr:colOff>
      <xdr:row>28</xdr:row>
      <xdr:rowOff>78105</xdr:rowOff>
    </xdr:from>
    <xdr:to>
      <xdr:col>29</xdr:col>
      <xdr:colOff>165730</xdr:colOff>
      <xdr:row>31</xdr:row>
      <xdr:rowOff>180987</xdr:rowOff>
    </xdr:to>
    <xdr:sp macro="" textlink="">
      <xdr:nvSpPr>
        <xdr:cNvPr id="4139" name="AutoShape 43">
          <a:extLst>
            <a:ext uri="{FF2B5EF4-FFF2-40B4-BE49-F238E27FC236}">
              <a16:creationId xmlns:a16="http://schemas.microsoft.com/office/drawing/2014/main" id="{50ECA2F3-DFE5-40E8-95F3-32859247AD3D}"/>
            </a:ext>
          </a:extLst>
        </xdr:cNvPr>
        <xdr:cNvSpPr>
          <a:spLocks noChangeArrowheads="1"/>
        </xdr:cNvSpPr>
      </xdr:nvSpPr>
      <xdr:spPr bwMode="auto">
        <a:xfrm>
          <a:off x="10696575" y="9182100"/>
          <a:ext cx="3743325" cy="1047750"/>
        </a:xfrm>
        <a:prstGeom prst="bevel">
          <a:avLst>
            <a:gd name="adj" fmla="val 125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27432" tIns="18288" rIns="0" bIns="18288" anchor="ctr" upright="1"/>
        <a:lstStyle/>
        <a:p>
          <a:pPr algn="l" rtl="0">
            <a:defRPr sz="1000"/>
          </a:pPr>
          <a:r>
            <a:rPr lang="ja-JP" altLang="en-US" sz="1400" b="0" i="0" u="none" strike="noStrike" baseline="0">
              <a:solidFill>
                <a:srgbClr val="000000"/>
              </a:solidFill>
              <a:latin typeface="ＭＳ Ｐゴシック"/>
              <a:ea typeface="ＭＳ Ｐゴシック"/>
            </a:rPr>
            <a:t>常勤職員は、Ａ、Ｂ、Ｃ、Ｄの４名である。</a:t>
          </a:r>
        </a:p>
      </xdr:txBody>
    </xdr:sp>
    <xdr:clientData/>
  </xdr:twoCellAnchor>
  <xdr:twoCellAnchor>
    <xdr:from>
      <xdr:col>21</xdr:col>
      <xdr:colOff>312420</xdr:colOff>
      <xdr:row>32</xdr:row>
      <xdr:rowOff>152400</xdr:rowOff>
    </xdr:from>
    <xdr:to>
      <xdr:col>25</xdr:col>
      <xdr:colOff>78100</xdr:colOff>
      <xdr:row>38</xdr:row>
      <xdr:rowOff>95250</xdr:rowOff>
    </xdr:to>
    <xdr:sp macro="" textlink="">
      <xdr:nvSpPr>
        <xdr:cNvPr id="4140" name="AutoShape 44">
          <a:extLst>
            <a:ext uri="{FF2B5EF4-FFF2-40B4-BE49-F238E27FC236}">
              <a16:creationId xmlns:a16="http://schemas.microsoft.com/office/drawing/2014/main" id="{63EF6B03-F9D3-45BD-B633-866035E7EBC5}"/>
            </a:ext>
          </a:extLst>
        </xdr:cNvPr>
        <xdr:cNvSpPr>
          <a:spLocks noChangeArrowheads="1"/>
        </xdr:cNvSpPr>
      </xdr:nvSpPr>
      <xdr:spPr bwMode="auto">
        <a:xfrm>
          <a:off x="11172825" y="10391775"/>
          <a:ext cx="1457325" cy="1085850"/>
        </a:xfrm>
        <a:prstGeom prst="wedgeRectCallout">
          <a:avLst>
            <a:gd name="adj1" fmla="val 7519"/>
            <a:gd name="adj2" fmla="val 131579"/>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FF00" mc:Ignorable="a14" a14:legacySpreadsheetColorIndex="11"/>
          </a:solidFill>
          <a:miter lim="800000"/>
          <a:headEnd/>
          <a:tailEnd/>
        </a:ln>
        <a:effectLst/>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Ａ～Ｄの居宅介護の常勤換算上のサービス提供時間数を入れる</a:t>
          </a:r>
        </a:p>
        <a:p>
          <a:pPr algn="l" rtl="0">
            <a:lnSpc>
              <a:spcPts val="1300"/>
            </a:lnSpc>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125+336+519+195=1,175</a:t>
          </a:r>
          <a:r>
            <a:rPr lang="ja-JP" altLang="en-US" sz="1100" b="0" i="0" u="none" strike="noStrike" baseline="0">
              <a:solidFill>
                <a:srgbClr val="000000"/>
              </a:solidFill>
              <a:latin typeface="ＭＳ Ｐゴシック"/>
              <a:ea typeface="ＭＳ Ｐゴシック"/>
            </a:rPr>
            <a:t>時間）</a:t>
          </a:r>
        </a:p>
      </xdr:txBody>
    </xdr:sp>
    <xdr:clientData/>
  </xdr:twoCellAnchor>
  <xdr:twoCellAnchor>
    <xdr:from>
      <xdr:col>25</xdr:col>
      <xdr:colOff>293370</xdr:colOff>
      <xdr:row>32</xdr:row>
      <xdr:rowOff>152400</xdr:rowOff>
    </xdr:from>
    <xdr:to>
      <xdr:col>29</xdr:col>
      <xdr:colOff>59050</xdr:colOff>
      <xdr:row>38</xdr:row>
      <xdr:rowOff>28575</xdr:rowOff>
    </xdr:to>
    <xdr:sp macro="" textlink="">
      <xdr:nvSpPr>
        <xdr:cNvPr id="4141" name="AutoShape 45">
          <a:extLst>
            <a:ext uri="{FF2B5EF4-FFF2-40B4-BE49-F238E27FC236}">
              <a16:creationId xmlns:a16="http://schemas.microsoft.com/office/drawing/2014/main" id="{4BA2D4FB-7727-488C-A074-DAFC3495E53C}"/>
            </a:ext>
          </a:extLst>
        </xdr:cNvPr>
        <xdr:cNvSpPr>
          <a:spLocks noChangeArrowheads="1"/>
        </xdr:cNvSpPr>
      </xdr:nvSpPr>
      <xdr:spPr bwMode="auto">
        <a:xfrm>
          <a:off x="12868275" y="10391775"/>
          <a:ext cx="1457325" cy="1019175"/>
        </a:xfrm>
        <a:prstGeom prst="wedgeRectCallout">
          <a:avLst>
            <a:gd name="adj1" fmla="val -17889"/>
            <a:gd name="adj2" fmla="val 13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FF00" mc:Ignorable="a14" a14:legacySpreadsheetColorIndex="11"/>
          </a:solidFill>
          <a:miter lim="800000"/>
          <a:headEnd/>
          <a:tailEnd/>
        </a:ln>
        <a:effectLst/>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Ａ、Ｂの重度訪問介護の常勤換算上のサービス提供時間数を入れる</a:t>
          </a:r>
        </a:p>
        <a:p>
          <a:pPr algn="l" rtl="0">
            <a:lnSpc>
              <a:spcPts val="1200"/>
            </a:lnSpc>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275+201=476</a:t>
          </a:r>
          <a:r>
            <a:rPr lang="ja-JP" altLang="en-US" sz="1100" b="0" i="0" u="none" strike="noStrike" baseline="0">
              <a:solidFill>
                <a:srgbClr val="000000"/>
              </a:solidFill>
              <a:latin typeface="ＭＳ Ｐゴシック"/>
              <a:ea typeface="ＭＳ Ｐゴシック"/>
            </a:rPr>
            <a:t>時間）</a:t>
          </a:r>
        </a:p>
      </xdr:txBody>
    </xdr:sp>
    <xdr:clientData/>
  </xdr:twoCellAnchor>
  <xdr:twoCellAnchor>
    <xdr:from>
      <xdr:col>29</xdr:col>
      <xdr:colOff>253365</xdr:colOff>
      <xdr:row>33</xdr:row>
      <xdr:rowOff>0</xdr:rowOff>
    </xdr:from>
    <xdr:to>
      <xdr:col>33</xdr:col>
      <xdr:colOff>19045</xdr:colOff>
      <xdr:row>37</xdr:row>
      <xdr:rowOff>104775</xdr:rowOff>
    </xdr:to>
    <xdr:sp macro="" textlink="">
      <xdr:nvSpPr>
        <xdr:cNvPr id="4142" name="AutoShape 46">
          <a:extLst>
            <a:ext uri="{FF2B5EF4-FFF2-40B4-BE49-F238E27FC236}">
              <a16:creationId xmlns:a16="http://schemas.microsoft.com/office/drawing/2014/main" id="{9C0CABD5-591D-462E-BA48-8F5D8FC4A795}"/>
            </a:ext>
          </a:extLst>
        </xdr:cNvPr>
        <xdr:cNvSpPr>
          <a:spLocks noChangeArrowheads="1"/>
        </xdr:cNvSpPr>
      </xdr:nvSpPr>
      <xdr:spPr bwMode="auto">
        <a:xfrm>
          <a:off x="14535150" y="10429875"/>
          <a:ext cx="1457325" cy="866775"/>
        </a:xfrm>
        <a:prstGeom prst="wedgeRectCallout">
          <a:avLst>
            <a:gd name="adj1" fmla="val -50000"/>
            <a:gd name="adj2" fmla="val 163185"/>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FF00" mc:Ignorable="a14" a14:legacySpreadsheetColorIndex="11"/>
          </a:solidFill>
          <a:miter lim="800000"/>
          <a:headEnd/>
          <a:tailEnd/>
        </a:ln>
        <a:effectLst/>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Ａの行動援護の常勤換算上のサービス提供時間数を入れる</a:t>
          </a:r>
        </a:p>
        <a:p>
          <a:pPr algn="l" rtl="0">
            <a:lnSpc>
              <a:spcPts val="12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162</a:t>
          </a:r>
          <a:r>
            <a:rPr lang="ja-JP" altLang="en-US" sz="1100" b="0" i="0" u="none" strike="noStrike" baseline="0">
              <a:solidFill>
                <a:srgbClr val="000000"/>
              </a:solidFill>
              <a:latin typeface="ＭＳ Ｐゴシック"/>
              <a:ea typeface="ＭＳ Ｐゴシック"/>
            </a:rPr>
            <a:t>時間）</a:t>
          </a:r>
        </a:p>
      </xdr:txBody>
    </xdr:sp>
    <xdr:clientData/>
  </xdr:twoCellAnchor>
  <xdr:twoCellAnchor>
    <xdr:from>
      <xdr:col>30</xdr:col>
      <xdr:colOff>20955</xdr:colOff>
      <xdr:row>50</xdr:row>
      <xdr:rowOff>161925</xdr:rowOff>
    </xdr:from>
    <xdr:to>
      <xdr:col>33</xdr:col>
      <xdr:colOff>369569</xdr:colOff>
      <xdr:row>51</xdr:row>
      <xdr:rowOff>293406</xdr:rowOff>
    </xdr:to>
    <xdr:sp macro="" textlink="">
      <xdr:nvSpPr>
        <xdr:cNvPr id="4143" name="AutoShape 47">
          <a:extLst>
            <a:ext uri="{FF2B5EF4-FFF2-40B4-BE49-F238E27FC236}">
              <a16:creationId xmlns:a16="http://schemas.microsoft.com/office/drawing/2014/main" id="{575E335E-2819-42AD-98C0-D7998145593C}"/>
            </a:ext>
          </a:extLst>
        </xdr:cNvPr>
        <xdr:cNvSpPr>
          <a:spLocks noChangeArrowheads="1"/>
        </xdr:cNvSpPr>
      </xdr:nvSpPr>
      <xdr:spPr bwMode="auto">
        <a:xfrm>
          <a:off x="14716125" y="13792200"/>
          <a:ext cx="1657350" cy="638175"/>
        </a:xfrm>
        <a:prstGeom prst="cloudCallout">
          <a:avLst>
            <a:gd name="adj1" fmla="val -70116"/>
            <a:gd name="adj2" fmla="val -13059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0" anchor="t" upright="1"/>
        <a:lstStyle/>
        <a:p>
          <a:pPr algn="ctr" rtl="0">
            <a:defRPr sz="1000"/>
          </a:pPr>
          <a:r>
            <a:rPr lang="ja-JP" altLang="en-US" sz="1400" b="1" i="0" u="none" strike="noStrike" baseline="0">
              <a:solidFill>
                <a:srgbClr val="000000"/>
              </a:solidFill>
              <a:latin typeface="ＭＳ Ｐゴシック"/>
              <a:ea typeface="ＭＳ Ｐゴシック"/>
            </a:rPr>
            <a:t>満たす</a:t>
          </a:r>
        </a:p>
      </xdr:txBody>
    </xdr:sp>
    <xdr:clientData/>
  </xdr:twoCellAnchor>
  <xdr:twoCellAnchor>
    <xdr:from>
      <xdr:col>33</xdr:col>
      <xdr:colOff>312420</xdr:colOff>
      <xdr:row>37</xdr:row>
      <xdr:rowOff>116205</xdr:rowOff>
    </xdr:from>
    <xdr:to>
      <xdr:col>46</xdr:col>
      <xdr:colOff>264795</xdr:colOff>
      <xdr:row>51</xdr:row>
      <xdr:rowOff>74326</xdr:rowOff>
    </xdr:to>
    <xdr:sp macro="" textlink="">
      <xdr:nvSpPr>
        <xdr:cNvPr id="4144" name="AutoShape 48">
          <a:extLst>
            <a:ext uri="{FF2B5EF4-FFF2-40B4-BE49-F238E27FC236}">
              <a16:creationId xmlns:a16="http://schemas.microsoft.com/office/drawing/2014/main" id="{9A08EFA1-DCAF-48AE-A750-CC9DB91B8B0C}"/>
            </a:ext>
          </a:extLst>
        </xdr:cNvPr>
        <xdr:cNvSpPr>
          <a:spLocks noChangeArrowheads="1"/>
        </xdr:cNvSpPr>
      </xdr:nvSpPr>
      <xdr:spPr bwMode="auto">
        <a:xfrm>
          <a:off x="14855734" y="11328491"/>
          <a:ext cx="5471432" cy="2962578"/>
        </a:xfrm>
        <a:prstGeom prst="foldedCorner">
          <a:avLst>
            <a:gd name="adj" fmla="val 12500"/>
          </a:avLst>
        </a:prstGeom>
        <a:solidFill>
          <a:srgbClr xmlns:mc="http://schemas.openxmlformats.org/markup-compatibility/2006" xmlns:a14="http://schemas.microsoft.com/office/drawing/2010/main" val="FFFF99" mc:Ignorable="a14" a14:legacySpreadsheetColorIndex="43">
            <a:alpha val="50000"/>
          </a:srgbClr>
        </a:solidFill>
        <a:ln w="28575">
          <a:solidFill>
            <a:srgbClr xmlns:mc="http://schemas.openxmlformats.org/markup-compatibility/2006" xmlns:a14="http://schemas.microsoft.com/office/drawing/2010/main" val="FF0000" mc:Ignorable="a14" a14:legacySpreadsheetColorIndex="10"/>
          </a:solidFill>
          <a:round/>
          <a:headEnd/>
          <a:tailEnd/>
        </a:ln>
        <a:effectLst/>
      </xdr:spPr>
      <xdr:txBody>
        <a:bodyPr vertOverflow="clip" wrap="square" lIns="27432" tIns="18288" rIns="0" bIns="18288" anchor="ctr" upright="1"/>
        <a:lstStyle/>
        <a:p>
          <a:pPr algn="l" rtl="0">
            <a:lnSpc>
              <a:spcPts val="1700"/>
            </a:lnSpc>
            <a:defRPr sz="1000"/>
          </a:pPr>
          <a:r>
            <a:rPr lang="ja-JP" altLang="en-US" sz="1400" b="0" i="0" u="none" strike="noStrike" baseline="0">
              <a:solidFill>
                <a:srgbClr val="000000"/>
              </a:solidFill>
              <a:latin typeface="ＭＳ Ｐゴシック"/>
              <a:ea typeface="ＭＳ Ｐゴシック"/>
            </a:rPr>
            <a:t>①　従業者の総数のうち、介護福祉士の占める割合</a:t>
          </a:r>
        </a:p>
        <a:p>
          <a:pPr algn="l" rtl="0">
            <a:lnSpc>
              <a:spcPts val="1600"/>
            </a:lnSpc>
            <a:defRPr sz="1000"/>
          </a:pPr>
          <a:r>
            <a:rPr lang="ja-JP" altLang="en-US" sz="1400" b="0" i="0" u="none" strike="noStrike" baseline="0">
              <a:solidFill>
                <a:srgbClr val="000000"/>
              </a:solidFill>
              <a:latin typeface="ＭＳ Ｐゴシック"/>
              <a:ea typeface="ＭＳ Ｐゴシック"/>
            </a:rPr>
            <a:t>②　従業者の総数のうち、介護福祉士、介護職員基礎研修課程を修了した者及び居宅介護従事者養成研修１級を修了した者の占める割合</a:t>
          </a:r>
        </a:p>
        <a:p>
          <a:pPr algn="l" rtl="0">
            <a:lnSpc>
              <a:spcPts val="1700"/>
            </a:lnSpc>
            <a:defRPr sz="1000"/>
          </a:pPr>
          <a:r>
            <a:rPr lang="ja-JP" altLang="en-US" sz="1400" b="0" i="0" u="none" strike="noStrike" baseline="0">
              <a:solidFill>
                <a:srgbClr val="000000"/>
              </a:solidFill>
              <a:latin typeface="ＭＳ Ｐゴシック"/>
              <a:ea typeface="ＭＳ Ｐゴシック"/>
            </a:rPr>
            <a:t>③　指定居宅介護等のサービス提供時間のうち、常勤の従業者によるサービス提供の占める割合</a:t>
          </a:r>
        </a:p>
        <a:p>
          <a:pPr algn="l" rtl="0">
            <a:lnSpc>
              <a:spcPts val="1600"/>
            </a:lnSpc>
            <a:defRPr sz="1000"/>
          </a:pPr>
          <a:endParaRPr lang="ja-JP" altLang="en-US" sz="1400" b="0" i="0" u="none" strike="noStrike" baseline="0">
            <a:solidFill>
              <a:srgbClr val="000000"/>
            </a:solidFill>
            <a:latin typeface="ＭＳ Ｐゴシック"/>
            <a:ea typeface="ＭＳ Ｐゴシック"/>
          </a:endParaRPr>
        </a:p>
        <a:p>
          <a:pPr algn="l" rtl="0">
            <a:lnSpc>
              <a:spcPts val="1700"/>
            </a:lnSpc>
            <a:defRPr sz="1000"/>
          </a:pPr>
          <a:r>
            <a:rPr lang="ja-JP" altLang="en-US" sz="1400" b="0" i="0" u="none" strike="noStrike" baseline="0">
              <a:solidFill>
                <a:srgbClr val="000000"/>
              </a:solidFill>
              <a:latin typeface="ＭＳ Ｐゴシック"/>
              <a:ea typeface="ＭＳ Ｐゴシック"/>
            </a:rPr>
            <a:t>　の</a:t>
          </a:r>
          <a:r>
            <a:rPr lang="ja-JP" altLang="en-US" sz="1400" b="0" i="0" u="sng" strike="noStrike" baseline="0">
              <a:solidFill>
                <a:srgbClr val="000000"/>
              </a:solidFill>
              <a:latin typeface="ＭＳ Ｐゴシック"/>
              <a:ea typeface="ＭＳ Ｐゴシック"/>
            </a:rPr>
            <a:t>いずれか</a:t>
          </a:r>
          <a:r>
            <a:rPr lang="ja-JP" altLang="en-US" sz="1400" b="0" i="0" u="none" strike="noStrike" baseline="0">
              <a:solidFill>
                <a:srgbClr val="000000"/>
              </a:solidFill>
              <a:latin typeface="ＭＳ Ｐゴシック"/>
              <a:ea typeface="ＭＳ Ｐゴシック"/>
            </a:rPr>
            <a:t>の要件を満たした場合に、加算要件を満たすものである。</a:t>
          </a:r>
        </a:p>
        <a:p>
          <a:pPr algn="l" rtl="0">
            <a:lnSpc>
              <a:spcPts val="1500"/>
            </a:lnSpc>
            <a:defRPr sz="1000"/>
          </a:pPr>
          <a:endParaRPr lang="ja-JP" altLang="en-US" sz="1400" b="0" i="0" u="none" strike="noStrike" baseline="0">
            <a:solidFill>
              <a:srgbClr val="000000"/>
            </a:solidFill>
            <a:latin typeface="ＭＳ Ｐゴシック"/>
            <a:ea typeface="ＭＳ Ｐゴシック"/>
          </a:endParaRPr>
        </a:p>
        <a:p>
          <a:pPr algn="l" rtl="0">
            <a:lnSpc>
              <a:spcPts val="1500"/>
            </a:lnSpc>
            <a:defRPr sz="1000"/>
          </a:pPr>
          <a:r>
            <a:rPr lang="ja-JP" altLang="en-US" sz="1400" b="0" i="0" u="none" strike="noStrike" baseline="0">
              <a:solidFill>
                <a:srgbClr val="000000"/>
              </a:solidFill>
              <a:latin typeface="ＭＳ Ｐゴシック"/>
              <a:ea typeface="ＭＳ Ｐゴシック"/>
            </a:rPr>
            <a:t>　この場合は、①では重度訪問介護、行動援護では加算要件を満たし、居宅介護は要件を満たさないものの、②又は③において要件を満たしたので、居宅介護、重度訪問介護、行動援護ともに加算の要件を満たすことになる。</a:t>
          </a:r>
        </a:p>
      </xdr:txBody>
    </xdr:sp>
    <xdr:clientData/>
  </xdr:twoCellAnchor>
  <xdr:twoCellAnchor>
    <xdr:from>
      <xdr:col>2</xdr:col>
      <xdr:colOff>489585</xdr:colOff>
      <xdr:row>1</xdr:row>
      <xdr:rowOff>188595</xdr:rowOff>
    </xdr:from>
    <xdr:to>
      <xdr:col>4</xdr:col>
      <xdr:colOff>931557</xdr:colOff>
      <xdr:row>3</xdr:row>
      <xdr:rowOff>85733</xdr:rowOff>
    </xdr:to>
    <xdr:sp macro="" textlink="">
      <xdr:nvSpPr>
        <xdr:cNvPr id="4146" name="Text Box 50">
          <a:extLst>
            <a:ext uri="{FF2B5EF4-FFF2-40B4-BE49-F238E27FC236}">
              <a16:creationId xmlns:a16="http://schemas.microsoft.com/office/drawing/2014/main" id="{322915D7-CCF5-4AA3-9D93-00FF9DD8202C}"/>
            </a:ext>
          </a:extLst>
        </xdr:cNvPr>
        <xdr:cNvSpPr txBox="1">
          <a:spLocks noChangeArrowheads="1"/>
        </xdr:cNvSpPr>
      </xdr:nvSpPr>
      <xdr:spPr bwMode="auto">
        <a:xfrm>
          <a:off x="1562100" y="381000"/>
          <a:ext cx="2343150" cy="5238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54864" tIns="27432" rIns="54864" bIns="27432" anchor="ctr" upright="1"/>
        <a:lstStyle/>
        <a:p>
          <a:pPr algn="ctr" rtl="0">
            <a:defRPr sz="1000"/>
          </a:pPr>
          <a:r>
            <a:rPr lang="ja-JP" altLang="en-US" sz="2200" b="1" i="0" u="none" strike="noStrike" baseline="0">
              <a:solidFill>
                <a:srgbClr val="000000"/>
              </a:solidFill>
              <a:latin typeface="HGS創英角ﾎﾟｯﾌﾟ体"/>
              <a:ea typeface="HGS創英角ﾎﾟｯﾌﾟ体"/>
            </a:rPr>
            <a:t>算定例１</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26</xdr:col>
      <xdr:colOff>480060</xdr:colOff>
      <xdr:row>1</xdr:row>
      <xdr:rowOff>9525</xdr:rowOff>
    </xdr:from>
    <xdr:to>
      <xdr:col>30</xdr:col>
      <xdr:colOff>459105</xdr:colOff>
      <xdr:row>2</xdr:row>
      <xdr:rowOff>161925</xdr:rowOff>
    </xdr:to>
    <xdr:sp macro="" textlink="">
      <xdr:nvSpPr>
        <xdr:cNvPr id="7169" name="Text Box 1">
          <a:extLst>
            <a:ext uri="{FF2B5EF4-FFF2-40B4-BE49-F238E27FC236}">
              <a16:creationId xmlns:a16="http://schemas.microsoft.com/office/drawing/2014/main" id="{11867CA5-FEAE-47A3-83B0-E1C19A8D33AF}"/>
            </a:ext>
          </a:extLst>
        </xdr:cNvPr>
        <xdr:cNvSpPr txBox="1">
          <a:spLocks noChangeArrowheads="1"/>
        </xdr:cNvSpPr>
      </xdr:nvSpPr>
      <xdr:spPr bwMode="auto">
        <a:xfrm>
          <a:off x="11544300" y="209550"/>
          <a:ext cx="1819275" cy="457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36576" tIns="22860" rIns="36576" bIns="22860" anchor="ctr" upright="1"/>
        <a:lstStyle/>
        <a:p>
          <a:pPr algn="ctr" rtl="0">
            <a:defRPr sz="1000"/>
          </a:pPr>
          <a:r>
            <a:rPr lang="ja-JP" altLang="en-US" sz="1600" b="0" i="0" u="none" strike="noStrike" baseline="0">
              <a:solidFill>
                <a:srgbClr val="000000"/>
              </a:solidFill>
              <a:latin typeface="ＭＳ Ｐゴシック"/>
              <a:ea typeface="ＭＳ Ｐゴシック"/>
            </a:rPr>
            <a:t>３ヶ月用</a:t>
          </a:r>
        </a:p>
      </xdr:txBody>
    </xdr:sp>
    <xdr:clientData/>
  </xdr:twoCellAnchor>
  <xdr:twoCellAnchor>
    <xdr:from>
      <xdr:col>21</xdr:col>
      <xdr:colOff>0</xdr:colOff>
      <xdr:row>51</xdr:row>
      <xdr:rowOff>0</xdr:rowOff>
    </xdr:from>
    <xdr:to>
      <xdr:col>21</xdr:col>
      <xdr:colOff>0</xdr:colOff>
      <xdr:row>51</xdr:row>
      <xdr:rowOff>0</xdr:rowOff>
    </xdr:to>
    <xdr:sp macro="" textlink="">
      <xdr:nvSpPr>
        <xdr:cNvPr id="7170" name="Text Box 2">
          <a:extLst>
            <a:ext uri="{FF2B5EF4-FFF2-40B4-BE49-F238E27FC236}">
              <a16:creationId xmlns:a16="http://schemas.microsoft.com/office/drawing/2014/main" id="{92903BB3-041D-4A94-A53A-16021AF17E52}"/>
            </a:ext>
          </a:extLst>
        </xdr:cNvPr>
        <xdr:cNvSpPr txBox="1">
          <a:spLocks noChangeArrowheads="1"/>
        </xdr:cNvSpPr>
      </xdr:nvSpPr>
      <xdr:spPr bwMode="auto">
        <a:xfrm>
          <a:off x="9115425" y="1520190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27432" tIns="18288" rIns="0" bIns="0" anchor="t" upright="1"/>
        <a:lstStyle/>
        <a:p>
          <a:pPr algn="l" rtl="0">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　区分５以上の割合の算定上は、３月分の実績は除いて計算する（</a:t>
          </a:r>
          <a:r>
            <a:rPr lang="en-US" altLang="ja-JP" sz="1100" b="0" i="0" u="none" strike="noStrike" baseline="0">
              <a:solidFill>
                <a:srgbClr val="000000"/>
              </a:solidFill>
              <a:latin typeface="ＭＳ Ｐゴシック"/>
              <a:ea typeface="ＭＳ Ｐゴシック"/>
            </a:rPr>
            <a:t>H21.3.12</a:t>
          </a:r>
          <a:r>
            <a:rPr lang="ja-JP" altLang="en-US" sz="1100" b="0" i="0" u="none" strike="noStrike" baseline="0">
              <a:solidFill>
                <a:srgbClr val="000000"/>
              </a:solidFill>
              <a:latin typeface="ＭＳ Ｐゴシック"/>
              <a:ea typeface="ＭＳ Ｐゴシック"/>
            </a:rPr>
            <a:t>国</a:t>
          </a:r>
          <a:r>
            <a:rPr lang="en-US" altLang="ja-JP" sz="1100" b="0" i="0" u="none" strike="noStrike" baseline="0">
              <a:solidFill>
                <a:srgbClr val="000000"/>
              </a:solidFill>
              <a:latin typeface="ＭＳ Ｐゴシック"/>
              <a:ea typeface="ＭＳ Ｐゴシック"/>
            </a:rPr>
            <a:t>Q</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参照）</a:t>
          </a:r>
        </a:p>
      </xdr:txBody>
    </xdr:sp>
    <xdr:clientData/>
  </xdr:twoCellAnchor>
  <xdr:twoCellAnchor>
    <xdr:from>
      <xdr:col>21</xdr:col>
      <xdr:colOff>165735</xdr:colOff>
      <xdr:row>31</xdr:row>
      <xdr:rowOff>104775</xdr:rowOff>
    </xdr:from>
    <xdr:to>
      <xdr:col>30</xdr:col>
      <xdr:colOff>420987</xdr:colOff>
      <xdr:row>34</xdr:row>
      <xdr:rowOff>163839</xdr:rowOff>
    </xdr:to>
    <xdr:sp macro="" textlink="">
      <xdr:nvSpPr>
        <xdr:cNvPr id="7175" name="Text Box 7">
          <a:extLst>
            <a:ext uri="{FF2B5EF4-FFF2-40B4-BE49-F238E27FC236}">
              <a16:creationId xmlns:a16="http://schemas.microsoft.com/office/drawing/2014/main" id="{4E51155D-38ED-4CFF-8F11-4FBA4F76EBD2}"/>
            </a:ext>
          </a:extLst>
        </xdr:cNvPr>
        <xdr:cNvSpPr txBox="1">
          <a:spLocks noChangeArrowheads="1"/>
        </xdr:cNvSpPr>
      </xdr:nvSpPr>
      <xdr:spPr bwMode="auto">
        <a:xfrm>
          <a:off x="9296400" y="11496675"/>
          <a:ext cx="4029075" cy="6381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27432" tIns="18288" rIns="0" bIns="0" anchor="t" upright="1"/>
        <a:lstStyle/>
        <a:p>
          <a:pPr algn="l" rtl="0">
            <a:lnSpc>
              <a:spcPts val="1300"/>
            </a:lnSpc>
            <a:defRPr sz="1000"/>
          </a:pP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月平均の勤務時間では、３ヶ月分の平均の数値となるが、途中に採用となった者の場合は、当該年度の勤務月数で平均を算定することとなる（計算式を任意で変えること）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21</xdr:col>
      <xdr:colOff>480060</xdr:colOff>
      <xdr:row>1</xdr:row>
      <xdr:rowOff>9525</xdr:rowOff>
    </xdr:from>
    <xdr:to>
      <xdr:col>24</xdr:col>
      <xdr:colOff>459105</xdr:colOff>
      <xdr:row>2</xdr:row>
      <xdr:rowOff>161925</xdr:rowOff>
    </xdr:to>
    <xdr:sp macro="" textlink="">
      <xdr:nvSpPr>
        <xdr:cNvPr id="8193" name="Text Box 1">
          <a:extLst>
            <a:ext uri="{FF2B5EF4-FFF2-40B4-BE49-F238E27FC236}">
              <a16:creationId xmlns:a16="http://schemas.microsoft.com/office/drawing/2014/main" id="{2EC928FF-78F5-453A-8AB5-DEF65C106B08}"/>
            </a:ext>
          </a:extLst>
        </xdr:cNvPr>
        <xdr:cNvSpPr txBox="1">
          <a:spLocks noChangeArrowheads="1"/>
        </xdr:cNvSpPr>
      </xdr:nvSpPr>
      <xdr:spPr bwMode="auto">
        <a:xfrm>
          <a:off x="11544300" y="209550"/>
          <a:ext cx="1819275" cy="457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36576" tIns="22860" rIns="36576" bIns="22860" anchor="ctr" upright="1"/>
        <a:lstStyle/>
        <a:p>
          <a:pPr algn="ctr" rtl="0">
            <a:defRPr sz="1000"/>
          </a:pPr>
          <a:r>
            <a:rPr lang="ja-JP" altLang="en-US" sz="1600" b="0" i="0" u="none" strike="noStrike" baseline="0">
              <a:solidFill>
                <a:srgbClr val="000000"/>
              </a:solidFill>
              <a:latin typeface="ＭＳ Ｐゴシック"/>
              <a:ea typeface="ＭＳ Ｐゴシック"/>
            </a:rPr>
            <a:t>３ヶ月用</a:t>
          </a:r>
        </a:p>
      </xdr:txBody>
    </xdr:sp>
    <xdr:clientData/>
  </xdr:twoCellAnchor>
  <xdr:twoCellAnchor>
    <xdr:from>
      <xdr:col>17</xdr:col>
      <xdr:colOff>0</xdr:colOff>
      <xdr:row>51</xdr:row>
      <xdr:rowOff>0</xdr:rowOff>
    </xdr:from>
    <xdr:to>
      <xdr:col>17</xdr:col>
      <xdr:colOff>0</xdr:colOff>
      <xdr:row>51</xdr:row>
      <xdr:rowOff>0</xdr:rowOff>
    </xdr:to>
    <xdr:sp macro="" textlink="">
      <xdr:nvSpPr>
        <xdr:cNvPr id="8194" name="Text Box 2">
          <a:extLst>
            <a:ext uri="{FF2B5EF4-FFF2-40B4-BE49-F238E27FC236}">
              <a16:creationId xmlns:a16="http://schemas.microsoft.com/office/drawing/2014/main" id="{91140104-EF11-4769-8218-4C744F800707}"/>
            </a:ext>
          </a:extLst>
        </xdr:cNvPr>
        <xdr:cNvSpPr txBox="1">
          <a:spLocks noChangeArrowheads="1"/>
        </xdr:cNvSpPr>
      </xdr:nvSpPr>
      <xdr:spPr bwMode="auto">
        <a:xfrm>
          <a:off x="9115425" y="1520190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27432" tIns="18288" rIns="0" bIns="0" anchor="t" upright="1"/>
        <a:lstStyle/>
        <a:p>
          <a:pPr algn="l" rtl="0">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　区分５以上の割合の算定上は、３月分の実績は除いて計算する（</a:t>
          </a:r>
          <a:r>
            <a:rPr lang="en-US" altLang="ja-JP" sz="1100" b="0" i="0" u="none" strike="noStrike" baseline="0">
              <a:solidFill>
                <a:srgbClr val="000000"/>
              </a:solidFill>
              <a:latin typeface="ＭＳ Ｐゴシック"/>
              <a:ea typeface="ＭＳ Ｐゴシック"/>
            </a:rPr>
            <a:t>H21.3.12</a:t>
          </a:r>
          <a:r>
            <a:rPr lang="ja-JP" altLang="en-US" sz="1100" b="0" i="0" u="none" strike="noStrike" baseline="0">
              <a:solidFill>
                <a:srgbClr val="000000"/>
              </a:solidFill>
              <a:latin typeface="ＭＳ Ｐゴシック"/>
              <a:ea typeface="ＭＳ Ｐゴシック"/>
            </a:rPr>
            <a:t>国</a:t>
          </a:r>
          <a:r>
            <a:rPr lang="en-US" altLang="ja-JP" sz="1100" b="0" i="0" u="none" strike="noStrike" baseline="0">
              <a:solidFill>
                <a:srgbClr val="000000"/>
              </a:solidFill>
              <a:latin typeface="ＭＳ Ｐゴシック"/>
              <a:ea typeface="ＭＳ Ｐゴシック"/>
            </a:rPr>
            <a:t>Q</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参照）</a:t>
          </a:r>
        </a:p>
      </xdr:txBody>
    </xdr:sp>
    <xdr:clientData/>
  </xdr:twoCellAnchor>
  <xdr:twoCellAnchor>
    <xdr:from>
      <xdr:col>1</xdr:col>
      <xdr:colOff>70485</xdr:colOff>
      <xdr:row>2</xdr:row>
      <xdr:rowOff>36195</xdr:rowOff>
    </xdr:from>
    <xdr:to>
      <xdr:col>3</xdr:col>
      <xdr:colOff>489547</xdr:colOff>
      <xdr:row>3</xdr:row>
      <xdr:rowOff>238133</xdr:rowOff>
    </xdr:to>
    <xdr:sp macro="" textlink="">
      <xdr:nvSpPr>
        <xdr:cNvPr id="8195" name="Text Box 3">
          <a:extLst>
            <a:ext uri="{FF2B5EF4-FFF2-40B4-BE49-F238E27FC236}">
              <a16:creationId xmlns:a16="http://schemas.microsoft.com/office/drawing/2014/main" id="{1FDD440E-74AA-4D49-8ADA-918ECC5D2CD3}"/>
            </a:ext>
          </a:extLst>
        </xdr:cNvPr>
        <xdr:cNvSpPr txBox="1">
          <a:spLocks noChangeArrowheads="1"/>
        </xdr:cNvSpPr>
      </xdr:nvSpPr>
      <xdr:spPr bwMode="auto">
        <a:xfrm>
          <a:off x="190500" y="533400"/>
          <a:ext cx="2343150" cy="5238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54864" tIns="27432" rIns="54864" bIns="27432" anchor="ctr" upright="1"/>
        <a:lstStyle/>
        <a:p>
          <a:pPr algn="ctr" rtl="0">
            <a:defRPr sz="1000"/>
          </a:pPr>
          <a:r>
            <a:rPr lang="ja-JP" altLang="en-US" sz="2200" b="1" i="0" u="none" strike="noStrike" baseline="0">
              <a:solidFill>
                <a:srgbClr val="000000"/>
              </a:solidFill>
              <a:latin typeface="HGS創英角ﾎﾟｯﾌﾟ体"/>
              <a:ea typeface="HGS創英角ﾎﾟｯﾌﾟ体"/>
            </a:rPr>
            <a:t>算定例２</a:t>
          </a:r>
        </a:p>
      </xdr:txBody>
    </xdr:sp>
    <xdr:clientData/>
  </xdr:twoCellAnchor>
  <xdr:twoCellAnchor>
    <xdr:from>
      <xdr:col>3</xdr:col>
      <xdr:colOff>563880</xdr:colOff>
      <xdr:row>3</xdr:row>
      <xdr:rowOff>251460</xdr:rowOff>
    </xdr:from>
    <xdr:to>
      <xdr:col>6</xdr:col>
      <xdr:colOff>129540</xdr:colOff>
      <xdr:row>7</xdr:row>
      <xdr:rowOff>15240</xdr:rowOff>
    </xdr:to>
    <xdr:sp macro="" textlink="">
      <xdr:nvSpPr>
        <xdr:cNvPr id="9184" name="Oval 4">
          <a:extLst>
            <a:ext uri="{FF2B5EF4-FFF2-40B4-BE49-F238E27FC236}">
              <a16:creationId xmlns:a16="http://schemas.microsoft.com/office/drawing/2014/main" id="{3C51E0FB-BF41-4FD3-AA9E-AC0EA5FCFA69}"/>
            </a:ext>
          </a:extLst>
        </xdr:cNvPr>
        <xdr:cNvSpPr>
          <a:spLocks noChangeArrowheads="1"/>
        </xdr:cNvSpPr>
      </xdr:nvSpPr>
      <xdr:spPr bwMode="auto">
        <a:xfrm>
          <a:off x="2354580" y="1066800"/>
          <a:ext cx="1729740" cy="784860"/>
        </a:xfrm>
        <a:prstGeom prst="ellipse">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53340</xdr:colOff>
      <xdr:row>10</xdr:row>
      <xdr:rowOff>68580</xdr:rowOff>
    </xdr:from>
    <xdr:to>
      <xdr:col>2</xdr:col>
      <xdr:colOff>830580</xdr:colOff>
      <xdr:row>22</xdr:row>
      <xdr:rowOff>106680</xdr:rowOff>
    </xdr:to>
    <xdr:sp macro="" textlink="">
      <xdr:nvSpPr>
        <xdr:cNvPr id="9185" name="Rectangle 5">
          <a:extLst>
            <a:ext uri="{FF2B5EF4-FFF2-40B4-BE49-F238E27FC236}">
              <a16:creationId xmlns:a16="http://schemas.microsoft.com/office/drawing/2014/main" id="{CC59B779-C0FF-481D-9C7F-DAB970DE5635}"/>
            </a:ext>
          </a:extLst>
        </xdr:cNvPr>
        <xdr:cNvSpPr>
          <a:spLocks noChangeArrowheads="1"/>
        </xdr:cNvSpPr>
      </xdr:nvSpPr>
      <xdr:spPr bwMode="auto">
        <a:xfrm>
          <a:off x="53340" y="2613660"/>
          <a:ext cx="1691640" cy="5204460"/>
        </a:xfrm>
        <a:prstGeom prst="rect">
          <a:avLst/>
        </a:prstGeom>
        <a:noFill/>
        <a:ln w="28575">
          <a:solidFill>
            <a:srgbClr xmlns:mc="http://schemas.openxmlformats.org/markup-compatibility/2006" xmlns:a14="http://schemas.microsoft.com/office/drawing/2010/main" val="FFFF00" mc:Ignorable="a14" a14:legacySpreadsheetColorIndex="13"/>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7620</xdr:colOff>
      <xdr:row>10</xdr:row>
      <xdr:rowOff>68580</xdr:rowOff>
    </xdr:from>
    <xdr:to>
      <xdr:col>4</xdr:col>
      <xdr:colOff>0</xdr:colOff>
      <xdr:row>22</xdr:row>
      <xdr:rowOff>60960</xdr:rowOff>
    </xdr:to>
    <xdr:sp macro="" textlink="">
      <xdr:nvSpPr>
        <xdr:cNvPr id="9186" name="Rectangle 6">
          <a:extLst>
            <a:ext uri="{FF2B5EF4-FFF2-40B4-BE49-F238E27FC236}">
              <a16:creationId xmlns:a16="http://schemas.microsoft.com/office/drawing/2014/main" id="{A0203460-2785-4F17-800E-9794B7CEE462}"/>
            </a:ext>
          </a:extLst>
        </xdr:cNvPr>
        <xdr:cNvSpPr>
          <a:spLocks noChangeArrowheads="1"/>
        </xdr:cNvSpPr>
      </xdr:nvSpPr>
      <xdr:spPr bwMode="auto">
        <a:xfrm>
          <a:off x="1798320" y="2613660"/>
          <a:ext cx="777240" cy="5158740"/>
        </a:xfrm>
        <a:prstGeom prst="rect">
          <a:avLst/>
        </a:prstGeom>
        <a:noFill/>
        <a:ln w="19050">
          <a:solidFill>
            <a:srgbClr xmlns:mc="http://schemas.openxmlformats.org/markup-compatibility/2006" xmlns:a14="http://schemas.microsoft.com/office/drawing/2010/main" val="00FF00" mc:Ignorable="a14" a14:legacySpreadsheetColorIndex="11"/>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91440</xdr:colOff>
      <xdr:row>10</xdr:row>
      <xdr:rowOff>68580</xdr:rowOff>
    </xdr:from>
    <xdr:to>
      <xdr:col>4</xdr:col>
      <xdr:colOff>868680</xdr:colOff>
      <xdr:row>22</xdr:row>
      <xdr:rowOff>60960</xdr:rowOff>
    </xdr:to>
    <xdr:sp macro="" textlink="">
      <xdr:nvSpPr>
        <xdr:cNvPr id="9187" name="Rectangle 7">
          <a:extLst>
            <a:ext uri="{FF2B5EF4-FFF2-40B4-BE49-F238E27FC236}">
              <a16:creationId xmlns:a16="http://schemas.microsoft.com/office/drawing/2014/main" id="{C275020D-F7FC-4AF9-858C-16995BCA396E}"/>
            </a:ext>
          </a:extLst>
        </xdr:cNvPr>
        <xdr:cNvSpPr>
          <a:spLocks noChangeArrowheads="1"/>
        </xdr:cNvSpPr>
      </xdr:nvSpPr>
      <xdr:spPr bwMode="auto">
        <a:xfrm>
          <a:off x="2667000" y="2613660"/>
          <a:ext cx="777240" cy="5158740"/>
        </a:xfrm>
        <a:prstGeom prst="rect">
          <a:avLst/>
        </a:prstGeom>
        <a:noFill/>
        <a:ln w="19050">
          <a:solidFill>
            <a:srgbClr xmlns:mc="http://schemas.openxmlformats.org/markup-compatibility/2006" xmlns:a14="http://schemas.microsoft.com/office/drawing/2010/main" val="0000FF" mc:Ignorable="a14" a14:legacySpreadsheetColorIndex="12"/>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16</xdr:col>
      <xdr:colOff>118110</xdr:colOff>
      <xdr:row>0</xdr:row>
      <xdr:rowOff>104775</xdr:rowOff>
    </xdr:from>
    <xdr:to>
      <xdr:col>22</xdr:col>
      <xdr:colOff>127635</xdr:colOff>
      <xdr:row>4</xdr:row>
      <xdr:rowOff>161925</xdr:rowOff>
    </xdr:to>
    <xdr:sp macro="" textlink="">
      <xdr:nvSpPr>
        <xdr:cNvPr id="8200" name="AutoShape 8">
          <a:extLst>
            <a:ext uri="{FF2B5EF4-FFF2-40B4-BE49-F238E27FC236}">
              <a16:creationId xmlns:a16="http://schemas.microsoft.com/office/drawing/2014/main" id="{9619C636-F5A6-4859-B5E0-AE6412F3F479}"/>
            </a:ext>
          </a:extLst>
        </xdr:cNvPr>
        <xdr:cNvSpPr>
          <a:spLocks noChangeArrowheads="1"/>
        </xdr:cNvSpPr>
      </xdr:nvSpPr>
      <xdr:spPr bwMode="auto">
        <a:xfrm>
          <a:off x="8820150" y="104775"/>
          <a:ext cx="2914650" cy="1190625"/>
        </a:xfrm>
        <a:prstGeom prst="wedgeRoundRectCallout">
          <a:avLst>
            <a:gd name="adj1" fmla="val -68894"/>
            <a:gd name="adj2" fmla="val 23565"/>
            <a:gd name="adj3" fmla="val 16667"/>
          </a:avLst>
        </a:prstGeom>
        <a:solidFill>
          <a:srgbClr xmlns:mc="http://schemas.openxmlformats.org/markup-compatibility/2006" xmlns:a14="http://schemas.microsoft.com/office/drawing/2010/main" val="FFFF99" mc:Ignorable="a14" a14:legacySpreadsheetColorIndex="43"/>
        </a:solidFill>
        <a:ln w="12700">
          <a:solidFill>
            <a:srgbClr xmlns:mc="http://schemas.openxmlformats.org/markup-compatibility/2006" xmlns:a14="http://schemas.microsoft.com/office/drawing/2010/main" val="FF0000" mc:Ignorable="a14" a14:legacySpreadsheetColorIndex="10"/>
          </a:solidFill>
          <a:miter lim="800000"/>
          <a:headEnd/>
          <a:tailEnd/>
        </a:ln>
        <a:effectLst/>
      </xdr:spPr>
      <xdr:txBody>
        <a:bodyPr vertOverflow="clip" wrap="square" lIns="36576" tIns="22860" rIns="0" bIns="0" anchor="t" upright="1"/>
        <a:lstStyle/>
        <a:p>
          <a:pPr algn="l" rtl="0">
            <a:lnSpc>
              <a:spcPts val="1800"/>
            </a:lnSpc>
            <a:defRPr sz="1000"/>
          </a:pPr>
          <a:r>
            <a:rPr lang="ja-JP" altLang="en-US" sz="1600" b="0" i="0" u="none" strike="noStrike" baseline="0">
              <a:solidFill>
                <a:srgbClr val="000000"/>
              </a:solidFill>
              <a:latin typeface="ＭＳ Ｐゴシック"/>
              <a:ea typeface="ＭＳ Ｐゴシック"/>
            </a:rPr>
            <a:t>運営規程、就業規則等で定めた事業所の常勤職員が勤務すべき１週間の勤務時間数を入力する</a:t>
          </a:r>
        </a:p>
      </xdr:txBody>
    </xdr:sp>
    <xdr:clientData/>
  </xdr:twoCellAnchor>
  <xdr:twoCellAnchor>
    <xdr:from>
      <xdr:col>1</xdr:col>
      <xdr:colOff>139065</xdr:colOff>
      <xdr:row>24</xdr:row>
      <xdr:rowOff>66675</xdr:rowOff>
    </xdr:from>
    <xdr:to>
      <xdr:col>4</xdr:col>
      <xdr:colOff>283842</xdr:colOff>
      <xdr:row>26</xdr:row>
      <xdr:rowOff>116227</xdr:rowOff>
    </xdr:to>
    <xdr:sp macro="" textlink="">
      <xdr:nvSpPr>
        <xdr:cNvPr id="8201" name="AutoShape 9">
          <a:extLst>
            <a:ext uri="{FF2B5EF4-FFF2-40B4-BE49-F238E27FC236}">
              <a16:creationId xmlns:a16="http://schemas.microsoft.com/office/drawing/2014/main" id="{4896F1AC-1F87-4893-A584-4B6EB5A7A61E}"/>
            </a:ext>
          </a:extLst>
        </xdr:cNvPr>
        <xdr:cNvSpPr>
          <a:spLocks noChangeArrowheads="1"/>
        </xdr:cNvSpPr>
      </xdr:nvSpPr>
      <xdr:spPr bwMode="auto">
        <a:xfrm>
          <a:off x="266700" y="8639175"/>
          <a:ext cx="2914650" cy="933450"/>
        </a:xfrm>
        <a:prstGeom prst="wedgeRoundRectCallout">
          <a:avLst>
            <a:gd name="adj1" fmla="val -24648"/>
            <a:gd name="adj2" fmla="val -158824"/>
            <a:gd name="adj3" fmla="val 16667"/>
          </a:avLst>
        </a:prstGeom>
        <a:solidFill>
          <a:srgbClr xmlns:mc="http://schemas.openxmlformats.org/markup-compatibility/2006" xmlns:a14="http://schemas.microsoft.com/office/drawing/2010/main" val="FFFF99" mc:Ignorable="a14" a14:legacySpreadsheetColorIndex="43"/>
        </a:solidFill>
        <a:ln w="12700">
          <a:solidFill>
            <a:srgbClr xmlns:mc="http://schemas.openxmlformats.org/markup-compatibility/2006" xmlns:a14="http://schemas.microsoft.com/office/drawing/2010/main" val="FF0000" mc:Ignorable="a14" a14:legacySpreadsheetColorIndex="10"/>
          </a:solidFill>
          <a:miter lim="800000"/>
          <a:headEnd/>
          <a:tailEnd/>
        </a:ln>
        <a:effectLst/>
      </xdr:spPr>
      <xdr:txBody>
        <a:bodyPr vertOverflow="clip" wrap="square" lIns="27432" tIns="18288" rIns="0" bIns="0" anchor="t" upright="1"/>
        <a:lstStyle/>
        <a:p>
          <a:pPr algn="l" rtl="0">
            <a:lnSpc>
              <a:spcPts val="1800"/>
            </a:lnSpc>
            <a:defRPr sz="1000"/>
          </a:pPr>
          <a:r>
            <a:rPr lang="ja-JP" altLang="en-US" sz="1600" b="0" i="0" u="none" strike="noStrike" baseline="0">
              <a:solidFill>
                <a:srgbClr val="000000"/>
              </a:solidFill>
              <a:latin typeface="ＭＳ Ｐゴシック"/>
              <a:ea typeface="ＭＳ Ｐゴシック"/>
            </a:rPr>
            <a:t>居宅介護、重度訪問介護及び行動援護の従業者の職・氏名を全て記載すること</a:t>
          </a:r>
        </a:p>
      </xdr:txBody>
    </xdr:sp>
    <xdr:clientData/>
  </xdr:twoCellAnchor>
  <xdr:twoCellAnchor>
    <xdr:from>
      <xdr:col>4</xdr:col>
      <xdr:colOff>440055</xdr:colOff>
      <xdr:row>25</xdr:row>
      <xdr:rowOff>0</xdr:rowOff>
    </xdr:from>
    <xdr:to>
      <xdr:col>17</xdr:col>
      <xdr:colOff>9501</xdr:colOff>
      <xdr:row>28</xdr:row>
      <xdr:rowOff>0</xdr:rowOff>
    </xdr:to>
    <xdr:sp macro="" textlink="">
      <xdr:nvSpPr>
        <xdr:cNvPr id="8202" name="AutoShape 10">
          <a:extLst>
            <a:ext uri="{FF2B5EF4-FFF2-40B4-BE49-F238E27FC236}">
              <a16:creationId xmlns:a16="http://schemas.microsoft.com/office/drawing/2014/main" id="{784A4CCF-42B2-42AC-94D8-C48F2D3B84ED}"/>
            </a:ext>
          </a:extLst>
        </xdr:cNvPr>
        <xdr:cNvSpPr>
          <a:spLocks noChangeArrowheads="1"/>
        </xdr:cNvSpPr>
      </xdr:nvSpPr>
      <xdr:spPr bwMode="auto">
        <a:xfrm>
          <a:off x="3352800" y="9010650"/>
          <a:ext cx="5772150" cy="1314450"/>
        </a:xfrm>
        <a:prstGeom prst="wedgeRoundRectCallout">
          <a:avLst>
            <a:gd name="adj1" fmla="val -64190"/>
            <a:gd name="adj2" fmla="val -148551"/>
            <a:gd name="adj3" fmla="val 16667"/>
          </a:avLst>
        </a:prstGeom>
        <a:solidFill>
          <a:srgbClr xmlns:mc="http://schemas.openxmlformats.org/markup-compatibility/2006" xmlns:a14="http://schemas.microsoft.com/office/drawing/2010/main" val="FFFF99" mc:Ignorable="a14" a14:legacySpreadsheetColorIndex="43"/>
        </a:solidFill>
        <a:ln w="12700">
          <a:solidFill>
            <a:srgbClr xmlns:mc="http://schemas.openxmlformats.org/markup-compatibility/2006" xmlns:a14="http://schemas.microsoft.com/office/drawing/2010/main" val="FF0000" mc:Ignorable="a14" a14:legacySpreadsheetColorIndex="10"/>
          </a:solidFill>
          <a:miter lim="800000"/>
          <a:headEnd/>
          <a:tailEnd/>
        </a:ln>
        <a:effectLst/>
      </xdr:spPr>
      <xdr:txBody>
        <a:bodyPr vertOverflow="clip" wrap="square" lIns="27432" tIns="18288" rIns="0" bIns="18288" anchor="ctr" upright="1"/>
        <a:lstStyle/>
        <a:p>
          <a:pPr algn="l" rtl="0">
            <a:lnSpc>
              <a:spcPts val="1800"/>
            </a:lnSpc>
            <a:defRPr sz="1000"/>
          </a:pPr>
          <a:r>
            <a:rPr lang="ja-JP" altLang="en-US" sz="1600" b="0" i="0" u="none" strike="noStrike" baseline="0">
              <a:solidFill>
                <a:srgbClr val="000000"/>
              </a:solidFill>
              <a:latin typeface="ＭＳ Ｐゴシック"/>
              <a:ea typeface="ＭＳ Ｐゴシック"/>
            </a:rPr>
            <a:t>従業者の資格を明記。なお、１人の従業者で複数の資格を有する場合では、介護福祉士を優先記載すること。</a:t>
          </a:r>
        </a:p>
        <a:p>
          <a:pPr algn="l" rtl="0">
            <a:lnSpc>
              <a:spcPts val="1800"/>
            </a:lnSpc>
            <a:defRPr sz="1000"/>
          </a:pPr>
          <a:r>
            <a:rPr lang="ja-JP" altLang="en-US" sz="1600" b="0" i="0" u="none" strike="noStrike" baseline="0">
              <a:solidFill>
                <a:srgbClr val="000000"/>
              </a:solidFill>
              <a:latin typeface="ＭＳ Ｐゴシック"/>
              <a:ea typeface="ＭＳ Ｐゴシック"/>
            </a:rPr>
            <a:t>　なお、介護保険の訪問看護員養成研修１級課程についても、居宅介護従事者養成研修１級課程と同一の扱いとなる。</a:t>
          </a:r>
        </a:p>
      </xdr:txBody>
    </xdr:sp>
    <xdr:clientData/>
  </xdr:twoCellAnchor>
  <xdr:twoCellAnchor>
    <xdr:from>
      <xdr:col>5</xdr:col>
      <xdr:colOff>97155</xdr:colOff>
      <xdr:row>15</xdr:row>
      <xdr:rowOff>295275</xdr:rowOff>
    </xdr:from>
    <xdr:to>
      <xdr:col>14</xdr:col>
      <xdr:colOff>381000</xdr:colOff>
      <xdr:row>18</xdr:row>
      <xdr:rowOff>64795</xdr:rowOff>
    </xdr:to>
    <xdr:sp macro="" textlink="">
      <xdr:nvSpPr>
        <xdr:cNvPr id="8203" name="AutoShape 11">
          <a:extLst>
            <a:ext uri="{FF2B5EF4-FFF2-40B4-BE49-F238E27FC236}">
              <a16:creationId xmlns:a16="http://schemas.microsoft.com/office/drawing/2014/main" id="{2944F9BB-7639-4DBB-94CE-1BB3E71C75CE}"/>
            </a:ext>
          </a:extLst>
        </xdr:cNvPr>
        <xdr:cNvSpPr>
          <a:spLocks noChangeArrowheads="1"/>
        </xdr:cNvSpPr>
      </xdr:nvSpPr>
      <xdr:spPr bwMode="auto">
        <a:xfrm>
          <a:off x="4076700" y="4924425"/>
          <a:ext cx="4171950" cy="1076325"/>
        </a:xfrm>
        <a:prstGeom prst="wedgeRoundRectCallout">
          <a:avLst>
            <a:gd name="adj1" fmla="val -63472"/>
            <a:gd name="adj2" fmla="val -112833"/>
            <a:gd name="adj3" fmla="val 16667"/>
          </a:avLst>
        </a:prstGeom>
        <a:solidFill>
          <a:srgbClr xmlns:mc="http://schemas.openxmlformats.org/markup-compatibility/2006" xmlns:a14="http://schemas.microsoft.com/office/drawing/2010/main" val="FFFF99" mc:Ignorable="a14" a14:legacySpreadsheetColorIndex="43"/>
        </a:solidFill>
        <a:ln w="12700">
          <a:solidFill>
            <a:srgbClr xmlns:mc="http://schemas.openxmlformats.org/markup-compatibility/2006" xmlns:a14="http://schemas.microsoft.com/office/drawing/2010/main" val="FF0000" mc:Ignorable="a14" a14:legacySpreadsheetColorIndex="10"/>
          </a:solidFill>
          <a:miter lim="800000"/>
          <a:headEnd/>
          <a:tailEnd/>
        </a:ln>
        <a:effectLst/>
      </xdr:spPr>
      <xdr:txBody>
        <a:bodyPr vertOverflow="clip" wrap="square" lIns="27432" tIns="18288" rIns="0" bIns="18288" anchor="ctr" upright="1"/>
        <a:lstStyle/>
        <a:p>
          <a:pPr algn="l" rtl="0">
            <a:lnSpc>
              <a:spcPts val="1800"/>
            </a:lnSpc>
            <a:defRPr sz="1000"/>
          </a:pPr>
          <a:r>
            <a:rPr lang="ja-JP" altLang="en-US" sz="1600" b="0" i="0" u="none" strike="noStrike" baseline="0">
              <a:solidFill>
                <a:srgbClr val="000000"/>
              </a:solidFill>
              <a:latin typeface="ＭＳ Ｐゴシック"/>
              <a:ea typeface="ＭＳ Ｐゴシック"/>
            </a:rPr>
            <a:t>常勤・非常勤の別を記載する。なお、常勤とは常勤職員が勤務すべき１週間の時間を満たす職員を指す。</a:t>
          </a:r>
        </a:p>
      </xdr:txBody>
    </xdr:sp>
    <xdr:clientData/>
  </xdr:twoCellAnchor>
  <xdr:twoCellAnchor>
    <xdr:from>
      <xdr:col>18</xdr:col>
      <xdr:colOff>217170</xdr:colOff>
      <xdr:row>5</xdr:row>
      <xdr:rowOff>123825</xdr:rowOff>
    </xdr:from>
    <xdr:to>
      <xdr:col>24</xdr:col>
      <xdr:colOff>596275</xdr:colOff>
      <xdr:row>10</xdr:row>
      <xdr:rowOff>74320</xdr:rowOff>
    </xdr:to>
    <xdr:sp macro="" textlink="">
      <xdr:nvSpPr>
        <xdr:cNvPr id="8204" name="AutoShape 12">
          <a:extLst>
            <a:ext uri="{FF2B5EF4-FFF2-40B4-BE49-F238E27FC236}">
              <a16:creationId xmlns:a16="http://schemas.microsoft.com/office/drawing/2014/main" id="{2AD25417-6067-4C46-958A-A18CEE3B6A0C}"/>
            </a:ext>
          </a:extLst>
        </xdr:cNvPr>
        <xdr:cNvSpPr>
          <a:spLocks noChangeArrowheads="1"/>
        </xdr:cNvSpPr>
      </xdr:nvSpPr>
      <xdr:spPr bwMode="auto">
        <a:xfrm>
          <a:off x="9791700" y="1466850"/>
          <a:ext cx="3724275" cy="1171575"/>
        </a:xfrm>
        <a:prstGeom prst="wedgeRoundRectCallout">
          <a:avLst>
            <a:gd name="adj1" fmla="val -64579"/>
            <a:gd name="adj2" fmla="val 66259"/>
            <a:gd name="adj3" fmla="val 16667"/>
          </a:avLst>
        </a:prstGeom>
        <a:solidFill>
          <a:srgbClr xmlns:mc="http://schemas.openxmlformats.org/markup-compatibility/2006" xmlns:a14="http://schemas.microsoft.com/office/drawing/2010/main" val="FFFF99" mc:Ignorable="a14" a14:legacySpreadsheetColorIndex="43"/>
        </a:solidFill>
        <a:ln w="12700">
          <a:solidFill>
            <a:srgbClr xmlns:mc="http://schemas.openxmlformats.org/markup-compatibility/2006" xmlns:a14="http://schemas.microsoft.com/office/drawing/2010/main" val="FF0000" mc:Ignorable="a14" a14:legacySpreadsheetColorIndex="10"/>
          </a:solidFill>
          <a:miter lim="800000"/>
          <a:headEnd/>
          <a:tailEnd/>
        </a:ln>
        <a:effectLst/>
      </xdr:spPr>
      <xdr:txBody>
        <a:bodyPr vertOverflow="clip" wrap="square" lIns="27432" tIns="18288" rIns="0" bIns="18288" anchor="ctr" upright="1"/>
        <a:lstStyle/>
        <a:p>
          <a:pPr algn="l" rtl="0">
            <a:lnSpc>
              <a:spcPts val="1800"/>
            </a:lnSpc>
            <a:defRPr sz="1000"/>
          </a:pPr>
          <a:r>
            <a:rPr lang="ja-JP" altLang="en-US" sz="1600" b="0" i="0" u="none" strike="noStrike" baseline="0">
              <a:solidFill>
                <a:srgbClr val="000000"/>
              </a:solidFill>
              <a:latin typeface="ＭＳ Ｐゴシック"/>
              <a:ea typeface="ＭＳ Ｐゴシック"/>
            </a:rPr>
            <a:t>１月平均を算定する（３ヶ月で除する）</a:t>
          </a:r>
        </a:p>
        <a:p>
          <a:pPr algn="l" rtl="0">
            <a:lnSpc>
              <a:spcPts val="1700"/>
            </a:lnSpc>
            <a:defRPr sz="1000"/>
          </a:pPr>
          <a:r>
            <a:rPr lang="ja-JP" altLang="en-US" sz="1600" b="0" i="0" u="none" strike="noStrike" baseline="0">
              <a:solidFill>
                <a:srgbClr val="000000"/>
              </a:solidFill>
              <a:latin typeface="ＭＳ Ｐゴシック"/>
              <a:ea typeface="ＭＳ Ｐゴシック"/>
            </a:rPr>
            <a:t>なお、途中の採用者に関しては、当該従業者が勤務した期間月数で除すこと</a:t>
          </a:r>
        </a:p>
      </xdr:txBody>
    </xdr:sp>
    <xdr:clientData/>
  </xdr:twoCellAnchor>
  <xdr:twoCellAnchor>
    <xdr:from>
      <xdr:col>5</xdr:col>
      <xdr:colOff>0</xdr:colOff>
      <xdr:row>9</xdr:row>
      <xdr:rowOff>0</xdr:rowOff>
    </xdr:from>
    <xdr:to>
      <xdr:col>14</xdr:col>
      <xdr:colOff>22860</xdr:colOff>
      <xdr:row>10</xdr:row>
      <xdr:rowOff>30480</xdr:rowOff>
    </xdr:to>
    <xdr:sp macro="" textlink="">
      <xdr:nvSpPr>
        <xdr:cNvPr id="9193" name="Rectangle 13">
          <a:extLst>
            <a:ext uri="{FF2B5EF4-FFF2-40B4-BE49-F238E27FC236}">
              <a16:creationId xmlns:a16="http://schemas.microsoft.com/office/drawing/2014/main" id="{64436586-02BF-4DDD-BF6D-A4572F9BE3DA}"/>
            </a:ext>
          </a:extLst>
        </xdr:cNvPr>
        <xdr:cNvSpPr>
          <a:spLocks noChangeArrowheads="1"/>
        </xdr:cNvSpPr>
      </xdr:nvSpPr>
      <xdr:spPr bwMode="auto">
        <a:xfrm>
          <a:off x="3566160" y="2263140"/>
          <a:ext cx="3520440" cy="312420"/>
        </a:xfrm>
        <a:prstGeom prst="rect">
          <a:avLst/>
        </a:prstGeom>
        <a:noFill/>
        <a:ln w="28575">
          <a:solidFill>
            <a:srgbClr xmlns:mc="http://schemas.openxmlformats.org/markup-compatibility/2006" xmlns:a14="http://schemas.microsoft.com/office/drawing/2010/main" val="00FF00" mc:Ignorable="a14" a14:legacySpreadsheetColorIndex="11"/>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57150</xdr:colOff>
      <xdr:row>6</xdr:row>
      <xdr:rowOff>57150</xdr:rowOff>
    </xdr:from>
    <xdr:to>
      <xdr:col>4</xdr:col>
      <xdr:colOff>1095375</xdr:colOff>
      <xdr:row>8</xdr:row>
      <xdr:rowOff>152400</xdr:rowOff>
    </xdr:to>
    <xdr:sp macro="" textlink="">
      <xdr:nvSpPr>
        <xdr:cNvPr id="8206" name="Text Box 14">
          <a:extLst>
            <a:ext uri="{FF2B5EF4-FFF2-40B4-BE49-F238E27FC236}">
              <a16:creationId xmlns:a16="http://schemas.microsoft.com/office/drawing/2014/main" id="{3AE8A358-8A51-47BB-AD37-E526F3C99CFA}"/>
            </a:ext>
          </a:extLst>
        </xdr:cNvPr>
        <xdr:cNvSpPr txBox="1">
          <a:spLocks noChangeArrowheads="1"/>
        </xdr:cNvSpPr>
      </xdr:nvSpPr>
      <xdr:spPr bwMode="auto">
        <a:xfrm>
          <a:off x="2047875" y="1714500"/>
          <a:ext cx="1914525" cy="438150"/>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CCFFCC" mc:Ignorable="a14" a14:legacySpreadsheetColorIndex="42"/>
          </a:solidFill>
          <a:miter lim="800000"/>
          <a:headEnd/>
          <a:tailEnd/>
        </a:ln>
        <a:effec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該当する連続する３ヶ月の月を入れること</a:t>
          </a:r>
        </a:p>
      </xdr:txBody>
    </xdr:sp>
    <xdr:clientData/>
  </xdr:twoCellAnchor>
  <xdr:twoCellAnchor>
    <xdr:from>
      <xdr:col>4</xdr:col>
      <xdr:colOff>906780</xdr:colOff>
      <xdr:row>8</xdr:row>
      <xdr:rowOff>7620</xdr:rowOff>
    </xdr:from>
    <xdr:to>
      <xdr:col>9</xdr:col>
      <xdr:colOff>373380</xdr:colOff>
      <xdr:row>8</xdr:row>
      <xdr:rowOff>274320</xdr:rowOff>
    </xdr:to>
    <xdr:sp macro="" textlink="">
      <xdr:nvSpPr>
        <xdr:cNvPr id="9195" name="Line 15">
          <a:extLst>
            <a:ext uri="{FF2B5EF4-FFF2-40B4-BE49-F238E27FC236}">
              <a16:creationId xmlns:a16="http://schemas.microsoft.com/office/drawing/2014/main" id="{6E63DB9C-8D3E-4984-BCEE-287B26341689}"/>
            </a:ext>
          </a:extLst>
        </xdr:cNvPr>
        <xdr:cNvSpPr>
          <a:spLocks noChangeShapeType="1"/>
        </xdr:cNvSpPr>
      </xdr:nvSpPr>
      <xdr:spPr bwMode="auto">
        <a:xfrm>
          <a:off x="3482340" y="1988820"/>
          <a:ext cx="2011680" cy="266700"/>
        </a:xfrm>
        <a:prstGeom prst="line">
          <a:avLst/>
        </a:prstGeom>
        <a:noFill/>
        <a:ln w="28575">
          <a:solidFill>
            <a:srgbClr xmlns:mc="http://schemas.openxmlformats.org/markup-compatibility/2006" xmlns:a14="http://schemas.microsoft.com/office/drawing/2010/main" val="00FF00" mc:Ignorable="a14" a14:legacySpreadsheetColorIndex="1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17</xdr:col>
      <xdr:colOff>7620</xdr:colOff>
      <xdr:row>9</xdr:row>
      <xdr:rowOff>259080</xdr:rowOff>
    </xdr:from>
    <xdr:to>
      <xdr:col>19</xdr:col>
      <xdr:colOff>365760</xdr:colOff>
      <xdr:row>19</xdr:row>
      <xdr:rowOff>419100</xdr:rowOff>
    </xdr:to>
    <xdr:sp macro="" textlink="">
      <xdr:nvSpPr>
        <xdr:cNvPr id="9196" name="Rectangle 16">
          <a:extLst>
            <a:ext uri="{FF2B5EF4-FFF2-40B4-BE49-F238E27FC236}">
              <a16:creationId xmlns:a16="http://schemas.microsoft.com/office/drawing/2014/main" id="{71794008-6C53-437D-8160-33613F527BEE}"/>
            </a:ext>
          </a:extLst>
        </xdr:cNvPr>
        <xdr:cNvSpPr>
          <a:spLocks noChangeArrowheads="1"/>
        </xdr:cNvSpPr>
      </xdr:nvSpPr>
      <xdr:spPr bwMode="auto">
        <a:xfrm>
          <a:off x="8237220" y="2522220"/>
          <a:ext cx="1135380" cy="4282440"/>
        </a:xfrm>
        <a:prstGeom prst="rect">
          <a:avLst/>
        </a:prstGeom>
        <a:noFill/>
        <a:ln w="19050">
          <a:solidFill>
            <a:srgbClr xmlns:mc="http://schemas.openxmlformats.org/markup-compatibility/2006" xmlns:a14="http://schemas.microsoft.com/office/drawing/2010/main" val="FF6600" mc:Ignorable="a14" a14:legacySpreadsheetColorIndex="53"/>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17</xdr:col>
      <xdr:colOff>0</xdr:colOff>
      <xdr:row>20</xdr:row>
      <xdr:rowOff>60960</xdr:rowOff>
    </xdr:from>
    <xdr:to>
      <xdr:col>19</xdr:col>
      <xdr:colOff>381000</xdr:colOff>
      <xdr:row>20</xdr:row>
      <xdr:rowOff>411480</xdr:rowOff>
    </xdr:to>
    <xdr:sp macro="" textlink="">
      <xdr:nvSpPr>
        <xdr:cNvPr id="9197" name="Rectangle 18">
          <a:extLst>
            <a:ext uri="{FF2B5EF4-FFF2-40B4-BE49-F238E27FC236}">
              <a16:creationId xmlns:a16="http://schemas.microsoft.com/office/drawing/2014/main" id="{4A5DAB50-6117-4FFE-A1EC-FA8B611B23CC}"/>
            </a:ext>
          </a:extLst>
        </xdr:cNvPr>
        <xdr:cNvSpPr>
          <a:spLocks noChangeArrowheads="1"/>
        </xdr:cNvSpPr>
      </xdr:nvSpPr>
      <xdr:spPr bwMode="auto">
        <a:xfrm>
          <a:off x="8229600" y="6888480"/>
          <a:ext cx="1158240" cy="350520"/>
        </a:xfrm>
        <a:prstGeom prst="rect">
          <a:avLst/>
        </a:prstGeom>
        <a:noFill/>
        <a:ln w="19050">
          <a:solidFill>
            <a:srgbClr xmlns:mc="http://schemas.openxmlformats.org/markup-compatibility/2006" xmlns:a14="http://schemas.microsoft.com/office/drawing/2010/main" val="800080" mc:Ignorable="a14" a14:legacySpreadsheetColorIndex="20"/>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17</xdr:col>
      <xdr:colOff>7620</xdr:colOff>
      <xdr:row>21</xdr:row>
      <xdr:rowOff>30480</xdr:rowOff>
    </xdr:from>
    <xdr:to>
      <xdr:col>20</xdr:col>
      <xdr:colOff>0</xdr:colOff>
      <xdr:row>21</xdr:row>
      <xdr:rowOff>381000</xdr:rowOff>
    </xdr:to>
    <xdr:sp macro="" textlink="">
      <xdr:nvSpPr>
        <xdr:cNvPr id="9198" name="Rectangle 19">
          <a:extLst>
            <a:ext uri="{FF2B5EF4-FFF2-40B4-BE49-F238E27FC236}">
              <a16:creationId xmlns:a16="http://schemas.microsoft.com/office/drawing/2014/main" id="{9A732929-2CFB-4058-893A-EC4025EC1B91}"/>
            </a:ext>
          </a:extLst>
        </xdr:cNvPr>
        <xdr:cNvSpPr>
          <a:spLocks noChangeArrowheads="1"/>
        </xdr:cNvSpPr>
      </xdr:nvSpPr>
      <xdr:spPr bwMode="auto">
        <a:xfrm>
          <a:off x="8237220" y="7299960"/>
          <a:ext cx="1158240" cy="350520"/>
        </a:xfrm>
        <a:prstGeom prst="rect">
          <a:avLst/>
        </a:prstGeom>
        <a:noFill/>
        <a:ln w="19050">
          <a:solidFill>
            <a:srgbClr xmlns:mc="http://schemas.openxmlformats.org/markup-compatibility/2006" xmlns:a14="http://schemas.microsoft.com/office/drawing/2010/main" val="993300" mc:Ignorable="a14" a14:legacySpreadsheetColorIndex="60"/>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17</xdr:col>
      <xdr:colOff>381000</xdr:colOff>
      <xdr:row>14</xdr:row>
      <xdr:rowOff>0</xdr:rowOff>
    </xdr:from>
    <xdr:to>
      <xdr:col>19</xdr:col>
      <xdr:colOff>300932</xdr:colOff>
      <xdr:row>15</xdr:row>
      <xdr:rowOff>276225</xdr:rowOff>
    </xdr:to>
    <xdr:sp macro="" textlink="">
      <xdr:nvSpPr>
        <xdr:cNvPr id="8212" name="Oval 20">
          <a:extLst>
            <a:ext uri="{FF2B5EF4-FFF2-40B4-BE49-F238E27FC236}">
              <a16:creationId xmlns:a16="http://schemas.microsoft.com/office/drawing/2014/main" id="{9F99F72A-9E6D-413D-8B25-7B491290D721}"/>
            </a:ext>
          </a:extLst>
        </xdr:cNvPr>
        <xdr:cNvSpPr>
          <a:spLocks noChangeArrowheads="1"/>
        </xdr:cNvSpPr>
      </xdr:nvSpPr>
      <xdr:spPr bwMode="auto">
        <a:xfrm>
          <a:off x="9534525" y="4191000"/>
          <a:ext cx="762000" cy="714375"/>
        </a:xfrm>
        <a:prstGeom prst="ellipse">
          <a:avLst/>
        </a:prstGeom>
        <a:solidFill>
          <a:srgbClr xmlns:mc="http://schemas.openxmlformats.org/markup-compatibility/2006" xmlns:a14="http://schemas.microsoft.com/office/drawing/2010/main" val="FFFFFF" mc:Ignorable="a14" a14:legacySpreadsheetColorIndex="9"/>
        </a:solidFill>
        <a:ln w="12700">
          <a:solidFill>
            <a:srgbClr xmlns:mc="http://schemas.openxmlformats.org/markup-compatibility/2006" xmlns:a14="http://schemas.microsoft.com/office/drawing/2010/main" val="FF6600" mc:Ignorable="a14" a14:legacySpreadsheetColorIndex="53"/>
          </a:solidFill>
          <a:round/>
          <a:headEnd/>
          <a:tailEnd/>
        </a:ln>
        <a:effectLst/>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３ヶ月で割っている</a:t>
          </a:r>
        </a:p>
      </xdr:txBody>
    </xdr:sp>
    <xdr:clientData/>
  </xdr:twoCellAnchor>
  <xdr:twoCellAnchor>
    <xdr:from>
      <xdr:col>11</xdr:col>
      <xdr:colOff>78105</xdr:colOff>
      <xdr:row>18</xdr:row>
      <xdr:rowOff>247650</xdr:rowOff>
    </xdr:from>
    <xdr:to>
      <xdr:col>16</xdr:col>
      <xdr:colOff>344915</xdr:colOff>
      <xdr:row>19</xdr:row>
      <xdr:rowOff>342900</xdr:rowOff>
    </xdr:to>
    <xdr:sp macro="" textlink="">
      <xdr:nvSpPr>
        <xdr:cNvPr id="8213" name="AutoShape 21">
          <a:extLst>
            <a:ext uri="{FF2B5EF4-FFF2-40B4-BE49-F238E27FC236}">
              <a16:creationId xmlns:a16="http://schemas.microsoft.com/office/drawing/2014/main" id="{AB1B7AF5-BEF4-4B10-B478-118A2100A039}"/>
            </a:ext>
          </a:extLst>
        </xdr:cNvPr>
        <xdr:cNvSpPr>
          <a:spLocks noChangeArrowheads="1"/>
        </xdr:cNvSpPr>
      </xdr:nvSpPr>
      <xdr:spPr bwMode="auto">
        <a:xfrm>
          <a:off x="6629400" y="6191250"/>
          <a:ext cx="2447925" cy="533400"/>
        </a:xfrm>
        <a:prstGeom prst="wedgeRoundRectCallout">
          <a:avLst>
            <a:gd name="adj1" fmla="val 55449"/>
            <a:gd name="adj2" fmla="val 92856"/>
            <a:gd name="adj3" fmla="val 16667"/>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800080" mc:Ignorable="a14" a14:legacySpreadsheetColorIndex="20"/>
          </a:solidFill>
          <a:miter lim="800000"/>
          <a:headEnd/>
          <a:tailEnd/>
        </a:ln>
        <a:effectLst/>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勤務期間が２月～３月の２ヶ月なので、２で割っている。</a:t>
          </a:r>
        </a:p>
      </xdr:txBody>
    </xdr:sp>
    <xdr:clientData/>
  </xdr:twoCellAnchor>
  <xdr:twoCellAnchor>
    <xdr:from>
      <xdr:col>11</xdr:col>
      <xdr:colOff>89535</xdr:colOff>
      <xdr:row>23</xdr:row>
      <xdr:rowOff>123825</xdr:rowOff>
    </xdr:from>
    <xdr:to>
      <xdr:col>16</xdr:col>
      <xdr:colOff>371475</xdr:colOff>
      <xdr:row>24</xdr:row>
      <xdr:rowOff>219075</xdr:rowOff>
    </xdr:to>
    <xdr:sp macro="" textlink="">
      <xdr:nvSpPr>
        <xdr:cNvPr id="8214" name="AutoShape 22">
          <a:extLst>
            <a:ext uri="{FF2B5EF4-FFF2-40B4-BE49-F238E27FC236}">
              <a16:creationId xmlns:a16="http://schemas.microsoft.com/office/drawing/2014/main" id="{85D8C8B4-0316-4C15-91AF-3E80E5FA1384}"/>
            </a:ext>
          </a:extLst>
        </xdr:cNvPr>
        <xdr:cNvSpPr>
          <a:spLocks noChangeArrowheads="1"/>
        </xdr:cNvSpPr>
      </xdr:nvSpPr>
      <xdr:spPr bwMode="auto">
        <a:xfrm>
          <a:off x="6648450" y="8258175"/>
          <a:ext cx="2447925" cy="533400"/>
        </a:xfrm>
        <a:prstGeom prst="wedgeRoundRectCallout">
          <a:avLst>
            <a:gd name="adj1" fmla="val 54394"/>
            <a:gd name="adj2" fmla="val -183333"/>
            <a:gd name="adj3" fmla="val 16667"/>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993300" mc:Ignorable="a14" a14:legacySpreadsheetColorIndex="60"/>
          </a:solidFill>
          <a:miter lim="800000"/>
          <a:headEnd/>
          <a:tailEnd/>
        </a:ln>
        <a:effectLst/>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勤務期間が３月の１ヶ月なので、３月の実績をそのまま計上する</a:t>
          </a:r>
        </a:p>
      </xdr:txBody>
    </xdr:sp>
    <xdr:clientData/>
  </xdr:twoCellAnchor>
  <xdr:twoCellAnchor>
    <xdr:from>
      <xdr:col>15</xdr:col>
      <xdr:colOff>300990</xdr:colOff>
      <xdr:row>31</xdr:row>
      <xdr:rowOff>95250</xdr:rowOff>
    </xdr:from>
    <xdr:to>
      <xdr:col>22</xdr:col>
      <xdr:colOff>361982</xdr:colOff>
      <xdr:row>34</xdr:row>
      <xdr:rowOff>154314</xdr:rowOff>
    </xdr:to>
    <xdr:sp macro="" textlink="">
      <xdr:nvSpPr>
        <xdr:cNvPr id="8215" name="Text Box 23">
          <a:extLst>
            <a:ext uri="{FF2B5EF4-FFF2-40B4-BE49-F238E27FC236}">
              <a16:creationId xmlns:a16="http://schemas.microsoft.com/office/drawing/2014/main" id="{23BFCBB5-854B-41FB-B155-EE33B710C64C}"/>
            </a:ext>
          </a:extLst>
        </xdr:cNvPr>
        <xdr:cNvSpPr txBox="1">
          <a:spLocks noChangeArrowheads="1"/>
        </xdr:cNvSpPr>
      </xdr:nvSpPr>
      <xdr:spPr bwMode="auto">
        <a:xfrm>
          <a:off x="8582025" y="11487150"/>
          <a:ext cx="3409950" cy="6381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27432" tIns="18288" rIns="0" bIns="0" anchor="t" upright="1"/>
        <a:lstStyle/>
        <a:p>
          <a:pPr algn="l" rtl="0">
            <a:lnSpc>
              <a:spcPts val="1300"/>
            </a:lnSpc>
            <a:defRPr sz="1000"/>
          </a:pP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月平均の勤務時間では、３ヶ月分の平均の数値となるが、途中に採用となった者の場合は、当該年度の勤務月数で平均を算定することとなる（計算式を任意で変えること）</a:t>
          </a:r>
        </a:p>
      </xdr:txBody>
    </xdr:sp>
    <xdr:clientData/>
  </xdr:twoCellAnchor>
  <xdr:twoCellAnchor>
    <xdr:from>
      <xdr:col>1</xdr:col>
      <xdr:colOff>137160</xdr:colOff>
      <xdr:row>29</xdr:row>
      <xdr:rowOff>123825</xdr:rowOff>
    </xdr:from>
    <xdr:to>
      <xdr:col>4</xdr:col>
      <xdr:colOff>979164</xdr:colOff>
      <xdr:row>33</xdr:row>
      <xdr:rowOff>102868</xdr:rowOff>
    </xdr:to>
    <xdr:sp macro="" textlink="">
      <xdr:nvSpPr>
        <xdr:cNvPr id="8216" name="AutoShape 24">
          <a:extLst>
            <a:ext uri="{FF2B5EF4-FFF2-40B4-BE49-F238E27FC236}">
              <a16:creationId xmlns:a16="http://schemas.microsoft.com/office/drawing/2014/main" id="{116D46BD-A994-4D17-BC2B-3922C64930D5}"/>
            </a:ext>
          </a:extLst>
        </xdr:cNvPr>
        <xdr:cNvSpPr>
          <a:spLocks noChangeArrowheads="1"/>
        </xdr:cNvSpPr>
      </xdr:nvSpPr>
      <xdr:spPr bwMode="auto">
        <a:xfrm>
          <a:off x="257175" y="10887075"/>
          <a:ext cx="3695700" cy="981075"/>
        </a:xfrm>
        <a:prstGeom prst="bevel">
          <a:avLst>
            <a:gd name="adj" fmla="val 125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36576" tIns="22860" rIns="0" bIns="22860" anchor="ctr" upright="1"/>
        <a:lstStyle/>
        <a:p>
          <a:pPr algn="l" rtl="0">
            <a:lnSpc>
              <a:spcPts val="1500"/>
            </a:lnSpc>
            <a:defRPr sz="1000"/>
          </a:pPr>
          <a:r>
            <a:rPr lang="ja-JP" altLang="en-US" sz="1400" b="0" i="0" u="none" strike="noStrike" baseline="0">
              <a:solidFill>
                <a:srgbClr val="000000"/>
              </a:solidFill>
              <a:latin typeface="ＭＳ Ｐゴシック"/>
              <a:ea typeface="ＭＳ Ｐゴシック"/>
            </a:rPr>
            <a:t>介護福祉士の資格を有するのは、Ａ、Ｂの２名である</a:t>
          </a:r>
        </a:p>
      </xdr:txBody>
    </xdr:sp>
    <xdr:clientData/>
  </xdr:twoCellAnchor>
  <xdr:twoCellAnchor>
    <xdr:from>
      <xdr:col>5</xdr:col>
      <xdr:colOff>352425</xdr:colOff>
      <xdr:row>29</xdr:row>
      <xdr:rowOff>123825</xdr:rowOff>
    </xdr:from>
    <xdr:to>
      <xdr:col>15</xdr:col>
      <xdr:colOff>243841</xdr:colOff>
      <xdr:row>33</xdr:row>
      <xdr:rowOff>161925</xdr:rowOff>
    </xdr:to>
    <xdr:sp macro="" textlink="">
      <xdr:nvSpPr>
        <xdr:cNvPr id="8217" name="AutoShape 25">
          <a:extLst>
            <a:ext uri="{FF2B5EF4-FFF2-40B4-BE49-F238E27FC236}">
              <a16:creationId xmlns:a16="http://schemas.microsoft.com/office/drawing/2014/main" id="{90A8D9DA-9F03-4619-B796-9ADAFB30D760}"/>
            </a:ext>
          </a:extLst>
        </xdr:cNvPr>
        <xdr:cNvSpPr>
          <a:spLocks noChangeArrowheads="1"/>
        </xdr:cNvSpPr>
      </xdr:nvSpPr>
      <xdr:spPr bwMode="auto">
        <a:xfrm>
          <a:off x="4362450" y="10887075"/>
          <a:ext cx="4162425" cy="1047750"/>
        </a:xfrm>
        <a:prstGeom prst="bevel">
          <a:avLst>
            <a:gd name="adj" fmla="val 125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27432" tIns="18288" rIns="0" bIns="18288" anchor="ctr" upright="1"/>
        <a:lstStyle/>
        <a:p>
          <a:pPr algn="l" rtl="0">
            <a:lnSpc>
              <a:spcPts val="1600"/>
            </a:lnSpc>
            <a:defRPr sz="1000"/>
          </a:pPr>
          <a:r>
            <a:rPr lang="ja-JP" altLang="en-US" sz="1400" b="0" i="0" u="none" strike="noStrike" baseline="0">
              <a:solidFill>
                <a:srgbClr val="000000"/>
              </a:solidFill>
              <a:latin typeface="ＭＳ Ｐゴシック"/>
              <a:ea typeface="ＭＳ Ｐゴシック"/>
            </a:rPr>
            <a:t>介護福祉士、介護職員基礎研修課程、居宅介護従事者養成研修１級修了者は、Ａ、Ｂ、Ｃ、Ｄ、Ｅの５名である</a:t>
          </a:r>
        </a:p>
      </xdr:txBody>
    </xdr:sp>
    <xdr:clientData/>
  </xdr:twoCellAnchor>
  <xdr:twoCellAnchor>
    <xdr:from>
      <xdr:col>16</xdr:col>
      <xdr:colOff>165735</xdr:colOff>
      <xdr:row>29</xdr:row>
      <xdr:rowOff>104775</xdr:rowOff>
    </xdr:from>
    <xdr:to>
      <xdr:col>23</xdr:col>
      <xdr:colOff>400048</xdr:colOff>
      <xdr:row>33</xdr:row>
      <xdr:rowOff>150534</xdr:rowOff>
    </xdr:to>
    <xdr:sp macro="" textlink="">
      <xdr:nvSpPr>
        <xdr:cNvPr id="8218" name="AutoShape 26">
          <a:extLst>
            <a:ext uri="{FF2B5EF4-FFF2-40B4-BE49-F238E27FC236}">
              <a16:creationId xmlns:a16="http://schemas.microsoft.com/office/drawing/2014/main" id="{759BD0C4-AF5C-4465-8A1A-81AFF864FF1D}"/>
            </a:ext>
          </a:extLst>
        </xdr:cNvPr>
        <xdr:cNvSpPr>
          <a:spLocks noChangeArrowheads="1"/>
        </xdr:cNvSpPr>
      </xdr:nvSpPr>
      <xdr:spPr bwMode="auto">
        <a:xfrm>
          <a:off x="8867775" y="10868025"/>
          <a:ext cx="3743325" cy="1047750"/>
        </a:xfrm>
        <a:prstGeom prst="bevel">
          <a:avLst>
            <a:gd name="adj" fmla="val 125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27432" tIns="18288" rIns="0" bIns="18288" anchor="ctr" upright="1"/>
        <a:lstStyle/>
        <a:p>
          <a:pPr algn="l" rtl="0">
            <a:defRPr sz="1000"/>
          </a:pPr>
          <a:r>
            <a:rPr lang="ja-JP" altLang="en-US" sz="1400" b="0" i="0" u="none" strike="noStrike" baseline="0">
              <a:solidFill>
                <a:srgbClr val="000000"/>
              </a:solidFill>
              <a:latin typeface="ＭＳ Ｐゴシック"/>
              <a:ea typeface="ＭＳ Ｐゴシック"/>
            </a:rPr>
            <a:t>常勤職員は、Ａ、Ｂ、Ｃ、Ｄの４名である。</a:t>
          </a:r>
        </a:p>
      </xdr:txBody>
    </xdr:sp>
    <xdr:clientData/>
  </xdr:twoCellAnchor>
  <xdr:twoCellAnchor>
    <xdr:from>
      <xdr:col>0</xdr:col>
      <xdr:colOff>59055</xdr:colOff>
      <xdr:row>33</xdr:row>
      <xdr:rowOff>188595</xdr:rowOff>
    </xdr:from>
    <xdr:to>
      <xdr:col>2</xdr:col>
      <xdr:colOff>458997</xdr:colOff>
      <xdr:row>38</xdr:row>
      <xdr:rowOff>95294</xdr:rowOff>
    </xdr:to>
    <xdr:sp macro="" textlink="">
      <xdr:nvSpPr>
        <xdr:cNvPr id="8219" name="AutoShape 27">
          <a:extLst>
            <a:ext uri="{FF2B5EF4-FFF2-40B4-BE49-F238E27FC236}">
              <a16:creationId xmlns:a16="http://schemas.microsoft.com/office/drawing/2014/main" id="{5997A894-7480-4DDA-9D8C-65D4DE59B06D}"/>
            </a:ext>
          </a:extLst>
        </xdr:cNvPr>
        <xdr:cNvSpPr>
          <a:spLocks noChangeArrowheads="1"/>
        </xdr:cNvSpPr>
      </xdr:nvSpPr>
      <xdr:spPr bwMode="auto">
        <a:xfrm>
          <a:off x="66675" y="11953875"/>
          <a:ext cx="1457325" cy="866775"/>
        </a:xfrm>
        <a:prstGeom prst="wedgeRectCallout">
          <a:avLst>
            <a:gd name="adj1" fmla="val 33662"/>
            <a:gd name="adj2" fmla="val 195056"/>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FF00" mc:Ignorable="a14" a14:legacySpreadsheetColorIndex="11"/>
          </a:solidFill>
          <a:miter lim="800000"/>
          <a:headEnd/>
          <a:tailEnd/>
        </a:ln>
        <a:effectLst/>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Ａ、Ｂの居宅介護の常勤換算上のサービス提供数を入れる</a:t>
          </a:r>
        </a:p>
        <a:p>
          <a:pPr algn="l" rtl="0">
            <a:lnSpc>
              <a:spcPts val="1200"/>
            </a:lnSpc>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0.3</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0.1</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0.4</a:t>
          </a: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2</xdr:col>
      <xdr:colOff>560070</xdr:colOff>
      <xdr:row>34</xdr:row>
      <xdr:rowOff>1905</xdr:rowOff>
    </xdr:from>
    <xdr:to>
      <xdr:col>4</xdr:col>
      <xdr:colOff>215353</xdr:colOff>
      <xdr:row>38</xdr:row>
      <xdr:rowOff>114340</xdr:rowOff>
    </xdr:to>
    <xdr:sp macro="" textlink="">
      <xdr:nvSpPr>
        <xdr:cNvPr id="8220" name="AutoShape 28">
          <a:extLst>
            <a:ext uri="{FF2B5EF4-FFF2-40B4-BE49-F238E27FC236}">
              <a16:creationId xmlns:a16="http://schemas.microsoft.com/office/drawing/2014/main" id="{C43E9AD1-4574-4D4A-9CA7-E636926D5569}"/>
            </a:ext>
          </a:extLst>
        </xdr:cNvPr>
        <xdr:cNvSpPr>
          <a:spLocks noChangeArrowheads="1"/>
        </xdr:cNvSpPr>
      </xdr:nvSpPr>
      <xdr:spPr bwMode="auto">
        <a:xfrm>
          <a:off x="1647825" y="11972925"/>
          <a:ext cx="1457325" cy="866775"/>
        </a:xfrm>
        <a:prstGeom prst="wedgeRectCallout">
          <a:avLst>
            <a:gd name="adj1" fmla="val -4250"/>
            <a:gd name="adj2" fmla="val 188463"/>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FF00" mc:Ignorable="a14" a14:legacySpreadsheetColorIndex="11"/>
          </a:solidFill>
          <a:miter lim="800000"/>
          <a:headEnd/>
          <a:tailEnd/>
        </a:ln>
        <a:effec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Ａ、Ｂの重度訪問介護の常勤換算上のサービス提供数を入れる</a:t>
          </a:r>
        </a:p>
        <a:p>
          <a:pPr algn="l" rtl="0">
            <a:lnSpc>
              <a:spcPts val="1100"/>
            </a:lnSpc>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0.2</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0.4</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0.6</a:t>
          </a: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4</xdr:col>
      <xdr:colOff>234315</xdr:colOff>
      <xdr:row>34</xdr:row>
      <xdr:rowOff>1905</xdr:rowOff>
    </xdr:from>
    <xdr:to>
      <xdr:col>5</xdr:col>
      <xdr:colOff>262890</xdr:colOff>
      <xdr:row>38</xdr:row>
      <xdr:rowOff>114340</xdr:rowOff>
    </xdr:to>
    <xdr:sp macro="" textlink="">
      <xdr:nvSpPr>
        <xdr:cNvPr id="8221" name="AutoShape 29">
          <a:extLst>
            <a:ext uri="{FF2B5EF4-FFF2-40B4-BE49-F238E27FC236}">
              <a16:creationId xmlns:a16="http://schemas.microsoft.com/office/drawing/2014/main" id="{DF8860CD-F720-4990-9224-26EF2CC14C3F}"/>
            </a:ext>
          </a:extLst>
        </xdr:cNvPr>
        <xdr:cNvSpPr>
          <a:spLocks noChangeArrowheads="1"/>
        </xdr:cNvSpPr>
      </xdr:nvSpPr>
      <xdr:spPr bwMode="auto">
        <a:xfrm>
          <a:off x="3124200" y="11972925"/>
          <a:ext cx="1133475" cy="866775"/>
        </a:xfrm>
        <a:prstGeom prst="wedgeRectCallout">
          <a:avLst>
            <a:gd name="adj1" fmla="val -1259"/>
            <a:gd name="adj2" fmla="val 177472"/>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FF00" mc:Ignorable="a14" a14:legacySpreadsheetColorIndex="11"/>
          </a:solidFill>
          <a:miter lim="800000"/>
          <a:headEnd/>
          <a:tailEnd/>
        </a:ln>
        <a:effectLst/>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Ａの行動援護の常勤換算上のサービス提供数を入れる　（</a:t>
          </a:r>
          <a:r>
            <a:rPr lang="en-US" altLang="ja-JP" sz="1100" b="0" i="0" u="none" strike="noStrike" baseline="0">
              <a:solidFill>
                <a:srgbClr val="000000"/>
              </a:solidFill>
              <a:latin typeface="ＭＳ Ｐゴシック"/>
              <a:ea typeface="ＭＳ Ｐゴシック"/>
            </a:rPr>
            <a:t>0.2</a:t>
          </a: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6</xdr:col>
      <xdr:colOff>78105</xdr:colOff>
      <xdr:row>34</xdr:row>
      <xdr:rowOff>1905</xdr:rowOff>
    </xdr:from>
    <xdr:to>
      <xdr:col>9</xdr:col>
      <xdr:colOff>234333</xdr:colOff>
      <xdr:row>39</xdr:row>
      <xdr:rowOff>76218</xdr:rowOff>
    </xdr:to>
    <xdr:sp macro="" textlink="">
      <xdr:nvSpPr>
        <xdr:cNvPr id="8222" name="AutoShape 30">
          <a:extLst>
            <a:ext uri="{FF2B5EF4-FFF2-40B4-BE49-F238E27FC236}">
              <a16:creationId xmlns:a16="http://schemas.microsoft.com/office/drawing/2014/main" id="{FC8A2143-AE8B-49DE-ADCF-FD2065ACF6E4}"/>
            </a:ext>
          </a:extLst>
        </xdr:cNvPr>
        <xdr:cNvSpPr>
          <a:spLocks noChangeArrowheads="1"/>
        </xdr:cNvSpPr>
      </xdr:nvSpPr>
      <xdr:spPr bwMode="auto">
        <a:xfrm>
          <a:off x="4486275" y="11972925"/>
          <a:ext cx="1457325" cy="1019175"/>
        </a:xfrm>
        <a:prstGeom prst="wedgeRectCallout">
          <a:avLst>
            <a:gd name="adj1" fmla="val 42810"/>
            <a:gd name="adj2" fmla="val 153736"/>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FF00" mc:Ignorable="a14" a14:legacySpreadsheetColorIndex="11"/>
          </a:solidFill>
          <a:miter lim="800000"/>
          <a:headEnd/>
          <a:tailEnd/>
        </a:ln>
        <a:effec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Ａ～Ｅの居宅介護の常勤換算上のサービス提供数を入れる</a:t>
          </a:r>
        </a:p>
        <a:p>
          <a:pPr algn="l" rtl="0">
            <a:lnSpc>
              <a:spcPts val="1100"/>
            </a:lnSpc>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0.3</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0.1</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0.3</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0.4</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0.6</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1.7</a:t>
          </a: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9</xdr:col>
      <xdr:colOff>264795</xdr:colOff>
      <xdr:row>34</xdr:row>
      <xdr:rowOff>57150</xdr:rowOff>
    </xdr:from>
    <xdr:to>
      <xdr:col>13</xdr:col>
      <xdr:colOff>38094</xdr:colOff>
      <xdr:row>39</xdr:row>
      <xdr:rowOff>123825</xdr:rowOff>
    </xdr:to>
    <xdr:sp macro="" textlink="">
      <xdr:nvSpPr>
        <xdr:cNvPr id="8223" name="AutoShape 31">
          <a:extLst>
            <a:ext uri="{FF2B5EF4-FFF2-40B4-BE49-F238E27FC236}">
              <a16:creationId xmlns:a16="http://schemas.microsoft.com/office/drawing/2014/main" id="{1FDFFB69-C044-40E8-99A2-94259EE273F0}"/>
            </a:ext>
          </a:extLst>
        </xdr:cNvPr>
        <xdr:cNvSpPr>
          <a:spLocks noChangeArrowheads="1"/>
        </xdr:cNvSpPr>
      </xdr:nvSpPr>
      <xdr:spPr bwMode="auto">
        <a:xfrm>
          <a:off x="5981700" y="12020550"/>
          <a:ext cx="1457325" cy="1019175"/>
        </a:xfrm>
        <a:prstGeom prst="wedgeRectCallout">
          <a:avLst>
            <a:gd name="adj1" fmla="val -4250"/>
            <a:gd name="adj2" fmla="val 143458"/>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FF00" mc:Ignorable="a14" a14:legacySpreadsheetColorIndex="11"/>
          </a:solidFill>
          <a:miter lim="800000"/>
          <a:headEnd/>
          <a:tailEnd/>
        </a:ln>
        <a:effectLst/>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Ａ、Ｂの重度訪問介護の常勤換算上のサービス提供数を入れる</a:t>
          </a:r>
        </a:p>
        <a:p>
          <a:pPr algn="l" rtl="0">
            <a:lnSpc>
              <a:spcPts val="1300"/>
            </a:lnSpc>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0.2</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0.4</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0.6</a:t>
          </a: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13</xdr:col>
      <xdr:colOff>59055</xdr:colOff>
      <xdr:row>34</xdr:row>
      <xdr:rowOff>78105</xdr:rowOff>
    </xdr:from>
    <xdr:to>
      <xdr:col>16</xdr:col>
      <xdr:colOff>207673</xdr:colOff>
      <xdr:row>39</xdr:row>
      <xdr:rowOff>21</xdr:rowOff>
    </xdr:to>
    <xdr:sp macro="" textlink="">
      <xdr:nvSpPr>
        <xdr:cNvPr id="8224" name="AutoShape 32">
          <a:extLst>
            <a:ext uri="{FF2B5EF4-FFF2-40B4-BE49-F238E27FC236}">
              <a16:creationId xmlns:a16="http://schemas.microsoft.com/office/drawing/2014/main" id="{6F75F5D8-2E3B-4A7B-AF7D-76BA07F1016E}"/>
            </a:ext>
          </a:extLst>
        </xdr:cNvPr>
        <xdr:cNvSpPr>
          <a:spLocks noChangeArrowheads="1"/>
        </xdr:cNvSpPr>
      </xdr:nvSpPr>
      <xdr:spPr bwMode="auto">
        <a:xfrm>
          <a:off x="7467600" y="12049125"/>
          <a:ext cx="1457325" cy="866775"/>
        </a:xfrm>
        <a:prstGeom prst="wedgeRectCallout">
          <a:avLst>
            <a:gd name="adj1" fmla="val -39542"/>
            <a:gd name="adj2" fmla="val 173079"/>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FF00" mc:Ignorable="a14" a14:legacySpreadsheetColorIndex="11"/>
          </a:solidFill>
          <a:miter lim="800000"/>
          <a:headEnd/>
          <a:tailEnd/>
        </a:ln>
        <a:effectLst/>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Ａの行動援護の常勤換算上のサービス提供数を入れる</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0.2</a:t>
          </a: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264795</xdr:colOff>
      <xdr:row>34</xdr:row>
      <xdr:rowOff>116205</xdr:rowOff>
    </xdr:from>
    <xdr:to>
      <xdr:col>20</xdr:col>
      <xdr:colOff>38094</xdr:colOff>
      <xdr:row>40</xdr:row>
      <xdr:rowOff>123839</xdr:rowOff>
    </xdr:to>
    <xdr:sp macro="" textlink="">
      <xdr:nvSpPr>
        <xdr:cNvPr id="8225" name="AutoShape 33">
          <a:extLst>
            <a:ext uri="{FF2B5EF4-FFF2-40B4-BE49-F238E27FC236}">
              <a16:creationId xmlns:a16="http://schemas.microsoft.com/office/drawing/2014/main" id="{17AEF980-8F2F-45E7-B2F5-614798C44F9E}"/>
            </a:ext>
          </a:extLst>
        </xdr:cNvPr>
        <xdr:cNvSpPr>
          <a:spLocks noChangeArrowheads="1"/>
        </xdr:cNvSpPr>
      </xdr:nvSpPr>
      <xdr:spPr bwMode="auto">
        <a:xfrm>
          <a:off x="8982075" y="12087225"/>
          <a:ext cx="1457325" cy="1143000"/>
        </a:xfrm>
        <a:prstGeom prst="wedgeRectCallout">
          <a:avLst>
            <a:gd name="adj1" fmla="val 25815"/>
            <a:gd name="adj2" fmla="val 123333"/>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FF00" mc:Ignorable="a14" a14:legacySpreadsheetColorIndex="11"/>
          </a:solidFill>
          <a:miter lim="800000"/>
          <a:headEnd/>
          <a:tailEnd/>
        </a:ln>
        <a:effec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Ａ～Ｄの居宅介護の常勤換算上のサービス提供時間数を入れる</a:t>
          </a:r>
        </a:p>
        <a:p>
          <a:pPr algn="l" rtl="0">
            <a:lnSpc>
              <a:spcPts val="1000"/>
            </a:lnSpc>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37+11+38+51</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137</a:t>
          </a:r>
          <a:r>
            <a:rPr lang="ja-JP" altLang="en-US" sz="1100" b="0" i="0" u="none" strike="noStrike" baseline="0">
              <a:solidFill>
                <a:srgbClr val="000000"/>
              </a:solidFill>
              <a:latin typeface="ＭＳ Ｐゴシック"/>
              <a:ea typeface="ＭＳ Ｐゴシック"/>
            </a:rPr>
            <a:t>時間）</a:t>
          </a:r>
        </a:p>
      </xdr:txBody>
    </xdr:sp>
    <xdr:clientData/>
  </xdr:twoCellAnchor>
  <xdr:twoCellAnchor>
    <xdr:from>
      <xdr:col>20</xdr:col>
      <xdr:colOff>158115</xdr:colOff>
      <xdr:row>34</xdr:row>
      <xdr:rowOff>125730</xdr:rowOff>
    </xdr:from>
    <xdr:to>
      <xdr:col>22</xdr:col>
      <xdr:colOff>401955</xdr:colOff>
      <xdr:row>40</xdr:row>
      <xdr:rowOff>9527</xdr:rowOff>
    </xdr:to>
    <xdr:sp macro="" textlink="">
      <xdr:nvSpPr>
        <xdr:cNvPr id="8226" name="AutoShape 34">
          <a:extLst>
            <a:ext uri="{FF2B5EF4-FFF2-40B4-BE49-F238E27FC236}">
              <a16:creationId xmlns:a16="http://schemas.microsoft.com/office/drawing/2014/main" id="{2AA90CCA-F3FD-4A24-8DCC-F10BB2CFA15B}"/>
            </a:ext>
          </a:extLst>
        </xdr:cNvPr>
        <xdr:cNvSpPr>
          <a:spLocks noChangeArrowheads="1"/>
        </xdr:cNvSpPr>
      </xdr:nvSpPr>
      <xdr:spPr bwMode="auto">
        <a:xfrm>
          <a:off x="10582275" y="12096750"/>
          <a:ext cx="1457325" cy="1019175"/>
        </a:xfrm>
        <a:prstGeom prst="wedgeRectCallout">
          <a:avLst>
            <a:gd name="adj1" fmla="val -12963"/>
            <a:gd name="adj2" fmla="val 135333"/>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FF00" mc:Ignorable="a14" a14:legacySpreadsheetColorIndex="11"/>
          </a:solidFill>
          <a:miter lim="800000"/>
          <a:headEnd/>
          <a:tailEnd/>
        </a:ln>
        <a:effectLst/>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Ａ、Ｂの重度訪問介護の常勤換算上のサービス提供数を入れる</a:t>
          </a:r>
        </a:p>
        <a:p>
          <a:pPr algn="l" rtl="0">
            <a:lnSpc>
              <a:spcPts val="1500"/>
            </a:lnSpc>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32+51</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83</a:t>
          </a:r>
          <a:r>
            <a:rPr lang="ja-JP" altLang="en-US" sz="1100" b="0" i="0" u="none" strike="noStrike" baseline="0">
              <a:solidFill>
                <a:srgbClr val="000000"/>
              </a:solidFill>
              <a:latin typeface="ＭＳ Ｐゴシック"/>
              <a:ea typeface="ＭＳ Ｐゴシック"/>
            </a:rPr>
            <a:t>時間）</a:t>
          </a:r>
        </a:p>
      </xdr:txBody>
    </xdr:sp>
    <xdr:clientData/>
  </xdr:twoCellAnchor>
  <xdr:twoCellAnchor>
    <xdr:from>
      <xdr:col>22</xdr:col>
      <xdr:colOff>461010</xdr:colOff>
      <xdr:row>34</xdr:row>
      <xdr:rowOff>152400</xdr:rowOff>
    </xdr:from>
    <xdr:to>
      <xdr:col>24</xdr:col>
      <xdr:colOff>548616</xdr:colOff>
      <xdr:row>39</xdr:row>
      <xdr:rowOff>114300</xdr:rowOff>
    </xdr:to>
    <xdr:sp macro="" textlink="">
      <xdr:nvSpPr>
        <xdr:cNvPr id="8227" name="AutoShape 35">
          <a:extLst>
            <a:ext uri="{FF2B5EF4-FFF2-40B4-BE49-F238E27FC236}">
              <a16:creationId xmlns:a16="http://schemas.microsoft.com/office/drawing/2014/main" id="{FF7F0EC1-66AF-4582-996F-5E2042CAABBB}"/>
            </a:ext>
          </a:extLst>
        </xdr:cNvPr>
        <xdr:cNvSpPr>
          <a:spLocks noChangeArrowheads="1"/>
        </xdr:cNvSpPr>
      </xdr:nvSpPr>
      <xdr:spPr bwMode="auto">
        <a:xfrm>
          <a:off x="12106275" y="12115800"/>
          <a:ext cx="1362075" cy="914400"/>
        </a:xfrm>
        <a:prstGeom prst="wedgeRectCallout">
          <a:avLst>
            <a:gd name="adj1" fmla="val -29722"/>
            <a:gd name="adj2" fmla="val 159375"/>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FF00" mc:Ignorable="a14" a14:legacySpreadsheetColorIndex="11"/>
          </a:solidFill>
          <a:miter lim="800000"/>
          <a:headEnd/>
          <a:tailEnd/>
        </a:ln>
        <a:effectLst/>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Ａの行動援護の常勤換算上のサービス提供数を入れる　</a:t>
          </a:r>
        </a:p>
        <a:p>
          <a:pPr algn="l" rtl="0">
            <a:lnSpc>
              <a:spcPts val="1500"/>
            </a:lnSpc>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34</a:t>
          </a:r>
          <a:r>
            <a:rPr lang="ja-JP" altLang="en-US" sz="1100" b="0" i="0" u="none" strike="noStrike" baseline="0">
              <a:solidFill>
                <a:srgbClr val="000000"/>
              </a:solidFill>
              <a:latin typeface="ＭＳ Ｐゴシック"/>
              <a:ea typeface="ＭＳ Ｐゴシック"/>
            </a:rPr>
            <a:t>時間）</a:t>
          </a:r>
        </a:p>
      </xdr:txBody>
    </xdr:sp>
    <xdr:clientData/>
  </xdr:twoCellAnchor>
  <xdr:twoCellAnchor>
    <xdr:from>
      <xdr:col>5</xdr:col>
      <xdr:colOff>266700</xdr:colOff>
      <xdr:row>46</xdr:row>
      <xdr:rowOff>68580</xdr:rowOff>
    </xdr:from>
    <xdr:to>
      <xdr:col>15</xdr:col>
      <xdr:colOff>38100</xdr:colOff>
      <xdr:row>50</xdr:row>
      <xdr:rowOff>99060</xdr:rowOff>
    </xdr:to>
    <xdr:sp macro="" textlink="">
      <xdr:nvSpPr>
        <xdr:cNvPr id="9215" name="Rectangle 36">
          <a:extLst>
            <a:ext uri="{FF2B5EF4-FFF2-40B4-BE49-F238E27FC236}">
              <a16:creationId xmlns:a16="http://schemas.microsoft.com/office/drawing/2014/main" id="{76B0F224-A468-474A-A61D-4005F1ACAF33}"/>
            </a:ext>
          </a:extLst>
        </xdr:cNvPr>
        <xdr:cNvSpPr>
          <a:spLocks noChangeArrowheads="1"/>
        </xdr:cNvSpPr>
      </xdr:nvSpPr>
      <xdr:spPr bwMode="auto">
        <a:xfrm>
          <a:off x="3832860" y="14363700"/>
          <a:ext cx="3657600" cy="792480"/>
        </a:xfrm>
        <a:prstGeom prst="rect">
          <a:avLst/>
        </a:prstGeom>
        <a:noFill/>
        <a:ln w="28575">
          <a:solidFill>
            <a:srgbClr xmlns:mc="http://schemas.openxmlformats.org/markup-compatibility/2006" xmlns:a14="http://schemas.microsoft.com/office/drawing/2010/main" val="FF0000" mc:Ignorable="a14" a14:legacySpreadsheetColorIndex="10"/>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8</xdr:col>
      <xdr:colOff>9525</xdr:colOff>
      <xdr:row>53</xdr:row>
      <xdr:rowOff>9525</xdr:rowOff>
    </xdr:from>
    <xdr:to>
      <xdr:col>11</xdr:col>
      <xdr:colOff>342893</xdr:colOff>
      <xdr:row>54</xdr:row>
      <xdr:rowOff>76200</xdr:rowOff>
    </xdr:to>
    <xdr:sp macro="" textlink="">
      <xdr:nvSpPr>
        <xdr:cNvPr id="8229" name="AutoShape 37">
          <a:extLst>
            <a:ext uri="{FF2B5EF4-FFF2-40B4-BE49-F238E27FC236}">
              <a16:creationId xmlns:a16="http://schemas.microsoft.com/office/drawing/2014/main" id="{ACD95328-FB2B-4011-9094-235744B6D128}"/>
            </a:ext>
          </a:extLst>
        </xdr:cNvPr>
        <xdr:cNvSpPr>
          <a:spLocks noChangeArrowheads="1"/>
        </xdr:cNvSpPr>
      </xdr:nvSpPr>
      <xdr:spPr bwMode="auto">
        <a:xfrm>
          <a:off x="5267325" y="15878175"/>
          <a:ext cx="1657350" cy="638175"/>
        </a:xfrm>
        <a:prstGeom prst="cloudCallout">
          <a:avLst>
            <a:gd name="adj1" fmla="val -40806"/>
            <a:gd name="adj2" fmla="val -184329"/>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0" anchor="t" upright="1"/>
        <a:lstStyle/>
        <a:p>
          <a:pPr algn="ctr" rtl="0">
            <a:defRPr sz="1000"/>
          </a:pPr>
          <a:r>
            <a:rPr lang="ja-JP" altLang="en-US" sz="1400" b="1" i="0" u="none" strike="noStrike" baseline="0">
              <a:solidFill>
                <a:srgbClr val="000000"/>
              </a:solidFill>
              <a:latin typeface="ＭＳ Ｐゴシック"/>
              <a:ea typeface="ＭＳ Ｐゴシック"/>
            </a:rPr>
            <a:t>満たす</a:t>
          </a:r>
        </a:p>
      </xdr:txBody>
    </xdr:sp>
    <xdr:clientData/>
  </xdr:twoCellAnchor>
  <xdr:twoCellAnchor>
    <xdr:from>
      <xdr:col>1</xdr:col>
      <xdr:colOff>769620</xdr:colOff>
      <xdr:row>46</xdr:row>
      <xdr:rowOff>68580</xdr:rowOff>
    </xdr:from>
    <xdr:to>
      <xdr:col>2</xdr:col>
      <xdr:colOff>830580</xdr:colOff>
      <xdr:row>50</xdr:row>
      <xdr:rowOff>99060</xdr:rowOff>
    </xdr:to>
    <xdr:sp macro="" textlink="">
      <xdr:nvSpPr>
        <xdr:cNvPr id="9217" name="Oval 38">
          <a:extLst>
            <a:ext uri="{FF2B5EF4-FFF2-40B4-BE49-F238E27FC236}">
              <a16:creationId xmlns:a16="http://schemas.microsoft.com/office/drawing/2014/main" id="{4093181C-C102-45F7-B6D9-68692BD7B870}"/>
            </a:ext>
          </a:extLst>
        </xdr:cNvPr>
        <xdr:cNvSpPr>
          <a:spLocks noChangeArrowheads="1"/>
        </xdr:cNvSpPr>
      </xdr:nvSpPr>
      <xdr:spPr bwMode="auto">
        <a:xfrm>
          <a:off x="861060" y="14363700"/>
          <a:ext cx="883920" cy="792480"/>
        </a:xfrm>
        <a:prstGeom prst="ellipse">
          <a:avLst/>
        </a:prstGeom>
        <a:noFill/>
        <a:ln w="28575">
          <a:solidFill>
            <a:srgbClr xmlns:mc="http://schemas.openxmlformats.org/markup-compatibility/2006" xmlns:a14="http://schemas.microsoft.com/office/drawing/2010/main" val="FF0000" mc:Ignorable="a14" a14:legacySpreadsheetColorIndex="10"/>
          </a:solidFill>
          <a:prstDash val="sysDot"/>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830580</xdr:colOff>
      <xdr:row>46</xdr:row>
      <xdr:rowOff>7620</xdr:rowOff>
    </xdr:from>
    <xdr:to>
      <xdr:col>4</xdr:col>
      <xdr:colOff>53340</xdr:colOff>
      <xdr:row>50</xdr:row>
      <xdr:rowOff>38100</xdr:rowOff>
    </xdr:to>
    <xdr:sp macro="" textlink="">
      <xdr:nvSpPr>
        <xdr:cNvPr id="9218" name="Oval 39">
          <a:extLst>
            <a:ext uri="{FF2B5EF4-FFF2-40B4-BE49-F238E27FC236}">
              <a16:creationId xmlns:a16="http://schemas.microsoft.com/office/drawing/2014/main" id="{86D4822B-5203-4908-AA7C-288145D337A1}"/>
            </a:ext>
          </a:extLst>
        </xdr:cNvPr>
        <xdr:cNvSpPr>
          <a:spLocks noChangeArrowheads="1"/>
        </xdr:cNvSpPr>
      </xdr:nvSpPr>
      <xdr:spPr bwMode="auto">
        <a:xfrm>
          <a:off x="1744980" y="14302740"/>
          <a:ext cx="883920" cy="792480"/>
        </a:xfrm>
        <a:prstGeom prst="ellipse">
          <a:avLst/>
        </a:prstGeom>
        <a:noFill/>
        <a:ln w="28575">
          <a:solidFill>
            <a:srgbClr xmlns:mc="http://schemas.openxmlformats.org/markup-compatibility/2006" xmlns:a14="http://schemas.microsoft.com/office/drawing/2010/main" val="FF0000" mc:Ignorable="a14" a14:legacySpreadsheetColorIndex="1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76200</xdr:colOff>
      <xdr:row>46</xdr:row>
      <xdr:rowOff>99060</xdr:rowOff>
    </xdr:from>
    <xdr:to>
      <xdr:col>4</xdr:col>
      <xdr:colOff>960120</xdr:colOff>
      <xdr:row>50</xdr:row>
      <xdr:rowOff>121920</xdr:rowOff>
    </xdr:to>
    <xdr:sp macro="" textlink="">
      <xdr:nvSpPr>
        <xdr:cNvPr id="9219" name="Oval 40">
          <a:extLst>
            <a:ext uri="{FF2B5EF4-FFF2-40B4-BE49-F238E27FC236}">
              <a16:creationId xmlns:a16="http://schemas.microsoft.com/office/drawing/2014/main" id="{FB15B69A-C85C-401E-A338-83146DCEBD82}"/>
            </a:ext>
          </a:extLst>
        </xdr:cNvPr>
        <xdr:cNvSpPr>
          <a:spLocks noChangeArrowheads="1"/>
        </xdr:cNvSpPr>
      </xdr:nvSpPr>
      <xdr:spPr bwMode="auto">
        <a:xfrm>
          <a:off x="2651760" y="14394180"/>
          <a:ext cx="883920" cy="784860"/>
        </a:xfrm>
        <a:prstGeom prst="ellipse">
          <a:avLst/>
        </a:prstGeom>
        <a:noFill/>
        <a:ln w="28575">
          <a:solidFill>
            <a:srgbClr xmlns:mc="http://schemas.openxmlformats.org/markup-compatibility/2006" xmlns:a14="http://schemas.microsoft.com/office/drawing/2010/main" val="FF0000" mc:Ignorable="a14" a14:legacySpreadsheetColorIndex="1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217170</xdr:colOff>
      <xdr:row>53</xdr:row>
      <xdr:rowOff>276225</xdr:rowOff>
    </xdr:from>
    <xdr:to>
      <xdr:col>3</xdr:col>
      <xdr:colOff>156230</xdr:colOff>
      <xdr:row>56</xdr:row>
      <xdr:rowOff>116238</xdr:rowOff>
    </xdr:to>
    <xdr:sp macro="" textlink="">
      <xdr:nvSpPr>
        <xdr:cNvPr id="8233" name="AutoShape 41">
          <a:extLst>
            <a:ext uri="{FF2B5EF4-FFF2-40B4-BE49-F238E27FC236}">
              <a16:creationId xmlns:a16="http://schemas.microsoft.com/office/drawing/2014/main" id="{E2FAD278-2286-413D-B8C1-0479C486C4DD}"/>
            </a:ext>
          </a:extLst>
        </xdr:cNvPr>
        <xdr:cNvSpPr>
          <a:spLocks noChangeArrowheads="1"/>
        </xdr:cNvSpPr>
      </xdr:nvSpPr>
      <xdr:spPr bwMode="auto">
        <a:xfrm>
          <a:off x="352425" y="16144875"/>
          <a:ext cx="1809750" cy="762000"/>
        </a:xfrm>
        <a:prstGeom prst="cloudCallout">
          <a:avLst>
            <a:gd name="adj1" fmla="val 4208"/>
            <a:gd name="adj2" fmla="val -205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22860" anchor="ctr" upright="1"/>
        <a:lstStyle/>
        <a:p>
          <a:pPr algn="ctr" rtl="0">
            <a:defRPr sz="1000"/>
          </a:pPr>
          <a:r>
            <a:rPr lang="ja-JP" altLang="en-US" sz="1400" b="1" i="0" u="none" strike="noStrike" baseline="0">
              <a:solidFill>
                <a:srgbClr val="000000"/>
              </a:solidFill>
              <a:latin typeface="ＭＳ Ｐゴシック"/>
              <a:ea typeface="ＭＳ Ｐゴシック"/>
            </a:rPr>
            <a:t>満たさない</a:t>
          </a:r>
        </a:p>
      </xdr:txBody>
    </xdr:sp>
    <xdr:clientData/>
  </xdr:twoCellAnchor>
  <xdr:twoCellAnchor>
    <xdr:from>
      <xdr:col>3</xdr:col>
      <xdr:colOff>451485</xdr:colOff>
      <xdr:row>53</xdr:row>
      <xdr:rowOff>417195</xdr:rowOff>
    </xdr:from>
    <xdr:to>
      <xdr:col>5</xdr:col>
      <xdr:colOff>173441</xdr:colOff>
      <xdr:row>56</xdr:row>
      <xdr:rowOff>125855</xdr:rowOff>
    </xdr:to>
    <xdr:sp macro="" textlink="">
      <xdr:nvSpPr>
        <xdr:cNvPr id="8234" name="AutoShape 42">
          <a:extLst>
            <a:ext uri="{FF2B5EF4-FFF2-40B4-BE49-F238E27FC236}">
              <a16:creationId xmlns:a16="http://schemas.microsoft.com/office/drawing/2014/main" id="{C4247882-B6F4-42B9-9083-9AD1A47C0F4B}"/>
            </a:ext>
          </a:extLst>
        </xdr:cNvPr>
        <xdr:cNvSpPr>
          <a:spLocks noChangeArrowheads="1"/>
        </xdr:cNvSpPr>
      </xdr:nvSpPr>
      <xdr:spPr bwMode="auto">
        <a:xfrm>
          <a:off x="2495550" y="16278225"/>
          <a:ext cx="1657350" cy="638175"/>
        </a:xfrm>
        <a:prstGeom prst="cloudCallout">
          <a:avLst>
            <a:gd name="adj1" fmla="val -24380"/>
            <a:gd name="adj2" fmla="val -270833"/>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0" anchor="t" upright="1"/>
        <a:lstStyle/>
        <a:p>
          <a:pPr algn="ctr" rtl="0">
            <a:defRPr sz="1000"/>
          </a:pPr>
          <a:r>
            <a:rPr lang="ja-JP" altLang="en-US" sz="1400" b="1" i="0" u="none" strike="noStrike" baseline="0">
              <a:solidFill>
                <a:srgbClr val="000000"/>
              </a:solidFill>
              <a:latin typeface="ＭＳ Ｐゴシック"/>
              <a:ea typeface="ＭＳ Ｐゴシック"/>
            </a:rPr>
            <a:t>満たす</a:t>
          </a:r>
        </a:p>
      </xdr:txBody>
    </xdr:sp>
    <xdr:clientData/>
  </xdr:twoCellAnchor>
  <xdr:twoCellAnchor>
    <xdr:from>
      <xdr:col>19</xdr:col>
      <xdr:colOff>22860</xdr:colOff>
      <xdr:row>46</xdr:row>
      <xdr:rowOff>38100</xdr:rowOff>
    </xdr:from>
    <xdr:to>
      <xdr:col>20</xdr:col>
      <xdr:colOff>525780</xdr:colOff>
      <xdr:row>50</xdr:row>
      <xdr:rowOff>68580</xdr:rowOff>
    </xdr:to>
    <xdr:sp macro="" textlink="">
      <xdr:nvSpPr>
        <xdr:cNvPr id="9222" name="Oval 43">
          <a:extLst>
            <a:ext uri="{FF2B5EF4-FFF2-40B4-BE49-F238E27FC236}">
              <a16:creationId xmlns:a16="http://schemas.microsoft.com/office/drawing/2014/main" id="{119F012D-1287-4502-9A83-6C96B4A29EC6}"/>
            </a:ext>
          </a:extLst>
        </xdr:cNvPr>
        <xdr:cNvSpPr>
          <a:spLocks noChangeArrowheads="1"/>
        </xdr:cNvSpPr>
      </xdr:nvSpPr>
      <xdr:spPr bwMode="auto">
        <a:xfrm>
          <a:off x="9029700" y="14333220"/>
          <a:ext cx="891540" cy="792480"/>
        </a:xfrm>
        <a:prstGeom prst="ellipse">
          <a:avLst/>
        </a:prstGeom>
        <a:noFill/>
        <a:ln w="28575">
          <a:solidFill>
            <a:srgbClr xmlns:mc="http://schemas.openxmlformats.org/markup-compatibility/2006" xmlns:a14="http://schemas.microsoft.com/office/drawing/2010/main" val="FF0000" mc:Ignorable="a14" a14:legacySpreadsheetColorIndex="10"/>
          </a:solidFill>
          <a:prstDash val="sysDot"/>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76200</xdr:colOff>
      <xdr:row>46</xdr:row>
      <xdr:rowOff>83820</xdr:rowOff>
    </xdr:from>
    <xdr:to>
      <xdr:col>22</xdr:col>
      <xdr:colOff>441960</xdr:colOff>
      <xdr:row>50</xdr:row>
      <xdr:rowOff>114300</xdr:rowOff>
    </xdr:to>
    <xdr:sp macro="" textlink="">
      <xdr:nvSpPr>
        <xdr:cNvPr id="9223" name="Oval 44">
          <a:extLst>
            <a:ext uri="{FF2B5EF4-FFF2-40B4-BE49-F238E27FC236}">
              <a16:creationId xmlns:a16="http://schemas.microsoft.com/office/drawing/2014/main" id="{D866C334-442D-4106-8C8B-016F50636001}"/>
            </a:ext>
          </a:extLst>
        </xdr:cNvPr>
        <xdr:cNvSpPr>
          <a:spLocks noChangeArrowheads="1"/>
        </xdr:cNvSpPr>
      </xdr:nvSpPr>
      <xdr:spPr bwMode="auto">
        <a:xfrm>
          <a:off x="10020300" y="14378940"/>
          <a:ext cx="891540" cy="792480"/>
        </a:xfrm>
        <a:prstGeom prst="ellipse">
          <a:avLst/>
        </a:prstGeom>
        <a:noFill/>
        <a:ln w="28575">
          <a:solidFill>
            <a:srgbClr xmlns:mc="http://schemas.openxmlformats.org/markup-compatibility/2006" xmlns:a14="http://schemas.microsoft.com/office/drawing/2010/main" val="FF0000" mc:Ignorable="a14" a14:legacySpreadsheetColorIndex="1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23</xdr:col>
      <xdr:colOff>160020</xdr:colOff>
      <xdr:row>46</xdr:row>
      <xdr:rowOff>60960</xdr:rowOff>
    </xdr:from>
    <xdr:to>
      <xdr:col>24</xdr:col>
      <xdr:colOff>426720</xdr:colOff>
      <xdr:row>50</xdr:row>
      <xdr:rowOff>83820</xdr:rowOff>
    </xdr:to>
    <xdr:sp macro="" textlink="">
      <xdr:nvSpPr>
        <xdr:cNvPr id="9224" name="Oval 45">
          <a:extLst>
            <a:ext uri="{FF2B5EF4-FFF2-40B4-BE49-F238E27FC236}">
              <a16:creationId xmlns:a16="http://schemas.microsoft.com/office/drawing/2014/main" id="{84FAA09F-E745-4D07-B964-52F3F1952DC8}"/>
            </a:ext>
          </a:extLst>
        </xdr:cNvPr>
        <xdr:cNvSpPr>
          <a:spLocks noChangeArrowheads="1"/>
        </xdr:cNvSpPr>
      </xdr:nvSpPr>
      <xdr:spPr bwMode="auto">
        <a:xfrm>
          <a:off x="11155680" y="14356080"/>
          <a:ext cx="883920" cy="784860"/>
        </a:xfrm>
        <a:prstGeom prst="ellipse">
          <a:avLst/>
        </a:prstGeom>
        <a:noFill/>
        <a:ln w="28575">
          <a:solidFill>
            <a:srgbClr xmlns:mc="http://schemas.openxmlformats.org/markup-compatibility/2006" xmlns:a14="http://schemas.microsoft.com/office/drawing/2010/main" val="FF0000" mc:Ignorable="a14" a14:legacySpreadsheetColorIndex="1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481965</xdr:colOff>
      <xdr:row>53</xdr:row>
      <xdr:rowOff>9525</xdr:rowOff>
    </xdr:from>
    <xdr:to>
      <xdr:col>24</xdr:col>
      <xdr:colOff>321990</xdr:colOff>
      <xdr:row>54</xdr:row>
      <xdr:rowOff>76200</xdr:rowOff>
    </xdr:to>
    <xdr:sp macro="" textlink="">
      <xdr:nvSpPr>
        <xdr:cNvPr id="8238" name="AutoShape 46">
          <a:extLst>
            <a:ext uri="{FF2B5EF4-FFF2-40B4-BE49-F238E27FC236}">
              <a16:creationId xmlns:a16="http://schemas.microsoft.com/office/drawing/2014/main" id="{2B5D6F09-EDB5-4085-A500-5C29F054C0E1}"/>
            </a:ext>
          </a:extLst>
        </xdr:cNvPr>
        <xdr:cNvSpPr>
          <a:spLocks noChangeArrowheads="1"/>
        </xdr:cNvSpPr>
      </xdr:nvSpPr>
      <xdr:spPr bwMode="auto">
        <a:xfrm>
          <a:off x="11553825" y="15878175"/>
          <a:ext cx="1657350" cy="638175"/>
        </a:xfrm>
        <a:prstGeom prst="cloudCallout">
          <a:avLst>
            <a:gd name="adj1" fmla="val -9194"/>
            <a:gd name="adj2" fmla="val -202241"/>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0" anchor="t" upright="1"/>
        <a:lstStyle/>
        <a:p>
          <a:pPr algn="ctr" rtl="0">
            <a:defRPr sz="1000"/>
          </a:pPr>
          <a:r>
            <a:rPr lang="ja-JP" altLang="en-US" sz="1400" b="1" i="0" u="none" strike="noStrike" baseline="0">
              <a:solidFill>
                <a:srgbClr val="000000"/>
              </a:solidFill>
              <a:latin typeface="ＭＳ Ｐゴシック"/>
              <a:ea typeface="ＭＳ Ｐゴシック"/>
            </a:rPr>
            <a:t>満たす</a:t>
          </a:r>
        </a:p>
      </xdr:txBody>
    </xdr:sp>
    <xdr:clientData/>
  </xdr:twoCellAnchor>
  <xdr:twoCellAnchor>
    <xdr:from>
      <xdr:col>17</xdr:col>
      <xdr:colOff>87630</xdr:colOff>
      <xdr:row>52</xdr:row>
      <xdr:rowOff>504825</xdr:rowOff>
    </xdr:from>
    <xdr:to>
      <xdr:col>21</xdr:col>
      <xdr:colOff>1905</xdr:colOff>
      <xdr:row>55</xdr:row>
      <xdr:rowOff>9525</xdr:rowOff>
    </xdr:to>
    <xdr:sp macro="" textlink="">
      <xdr:nvSpPr>
        <xdr:cNvPr id="8239" name="AutoShape 47">
          <a:extLst>
            <a:ext uri="{FF2B5EF4-FFF2-40B4-BE49-F238E27FC236}">
              <a16:creationId xmlns:a16="http://schemas.microsoft.com/office/drawing/2014/main" id="{DAF43013-35DF-4146-A842-0FFCFDE2B81C}"/>
            </a:ext>
          </a:extLst>
        </xdr:cNvPr>
        <xdr:cNvSpPr>
          <a:spLocks noChangeArrowheads="1"/>
        </xdr:cNvSpPr>
      </xdr:nvSpPr>
      <xdr:spPr bwMode="auto">
        <a:xfrm>
          <a:off x="9210675" y="15859125"/>
          <a:ext cx="1809750" cy="762000"/>
        </a:xfrm>
        <a:prstGeom prst="cloudCallout">
          <a:avLst>
            <a:gd name="adj1" fmla="val 24736"/>
            <a:gd name="adj2" fmla="val -155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22860" anchor="ctr" upright="1"/>
        <a:lstStyle/>
        <a:p>
          <a:pPr algn="ctr" rtl="0">
            <a:defRPr sz="1000"/>
          </a:pPr>
          <a:r>
            <a:rPr lang="ja-JP" altLang="en-US" sz="1400" b="1" i="0" u="none" strike="noStrike" baseline="0">
              <a:solidFill>
                <a:srgbClr val="000000"/>
              </a:solidFill>
              <a:latin typeface="ＭＳ Ｐゴシック"/>
              <a:ea typeface="ＭＳ Ｐゴシック"/>
            </a:rPr>
            <a:t>満たさない</a:t>
          </a:r>
        </a:p>
      </xdr:txBody>
    </xdr:sp>
    <xdr:clientData/>
  </xdr:twoCellAnchor>
  <xdr:twoCellAnchor>
    <xdr:from>
      <xdr:col>1</xdr:col>
      <xdr:colOff>177165</xdr:colOff>
      <xdr:row>57</xdr:row>
      <xdr:rowOff>161925</xdr:rowOff>
    </xdr:from>
    <xdr:to>
      <xdr:col>23</xdr:col>
      <xdr:colOff>205740</xdr:colOff>
      <xdr:row>71</xdr:row>
      <xdr:rowOff>78113</xdr:rowOff>
    </xdr:to>
    <xdr:sp macro="" textlink="">
      <xdr:nvSpPr>
        <xdr:cNvPr id="8240" name="AutoShape 48">
          <a:extLst>
            <a:ext uri="{FF2B5EF4-FFF2-40B4-BE49-F238E27FC236}">
              <a16:creationId xmlns:a16="http://schemas.microsoft.com/office/drawing/2014/main" id="{7D41E9BE-594F-47CE-B409-DC9129D6E369}"/>
            </a:ext>
          </a:extLst>
        </xdr:cNvPr>
        <xdr:cNvSpPr>
          <a:spLocks noChangeArrowheads="1"/>
        </xdr:cNvSpPr>
      </xdr:nvSpPr>
      <xdr:spPr bwMode="auto">
        <a:xfrm>
          <a:off x="304800" y="17116425"/>
          <a:ext cx="12096750" cy="2181225"/>
        </a:xfrm>
        <a:prstGeom prst="foldedCorner">
          <a:avLst>
            <a:gd name="adj" fmla="val 6718"/>
          </a:avLst>
        </a:prstGeom>
        <a:solidFill>
          <a:srgbClr xmlns:mc="http://schemas.openxmlformats.org/markup-compatibility/2006" xmlns:a14="http://schemas.microsoft.com/office/drawing/2010/main" val="FFFF99" mc:Ignorable="a14" a14:legacySpreadsheetColorIndex="43">
            <a:alpha val="50000"/>
          </a:srgbClr>
        </a:solidFill>
        <a:ln w="28575">
          <a:solidFill>
            <a:srgbClr xmlns:mc="http://schemas.openxmlformats.org/markup-compatibility/2006" xmlns:a14="http://schemas.microsoft.com/office/drawing/2010/main" val="FF0000" mc:Ignorable="a14" a14:legacySpreadsheetColorIndex="10"/>
          </a:solidFill>
          <a:round/>
          <a:headEnd/>
          <a:tailEnd/>
        </a:ln>
        <a:effectLst/>
      </xdr:spPr>
      <xdr:txBody>
        <a:bodyPr vertOverflow="clip" wrap="square" lIns="27432" tIns="18288" rIns="0" bIns="18288" anchor="ctr" upright="1"/>
        <a:lstStyle/>
        <a:p>
          <a:pPr algn="l" rtl="0">
            <a:lnSpc>
              <a:spcPts val="1700"/>
            </a:lnSpc>
            <a:defRPr sz="1000"/>
          </a:pPr>
          <a:r>
            <a:rPr lang="ja-JP" altLang="en-US" sz="1400" b="0" i="0" u="none" strike="noStrike" baseline="0">
              <a:solidFill>
                <a:srgbClr val="000000"/>
              </a:solidFill>
              <a:latin typeface="ＭＳ Ｐゴシック"/>
              <a:ea typeface="ＭＳ Ｐゴシック"/>
            </a:rPr>
            <a:t>①　従業者の総数のうち、介護福祉士の占める割合</a:t>
          </a:r>
        </a:p>
        <a:p>
          <a:pPr algn="l" rtl="0">
            <a:lnSpc>
              <a:spcPts val="1700"/>
            </a:lnSpc>
            <a:defRPr sz="1000"/>
          </a:pPr>
          <a:r>
            <a:rPr lang="ja-JP" altLang="en-US" sz="1400" b="0" i="0" u="none" strike="noStrike" baseline="0">
              <a:solidFill>
                <a:srgbClr val="000000"/>
              </a:solidFill>
              <a:latin typeface="ＭＳ Ｐゴシック"/>
              <a:ea typeface="ＭＳ Ｐゴシック"/>
            </a:rPr>
            <a:t>②　従業者の総数のうち、介護福祉士、介護職員基礎研修課程を修了した者及び居宅介護従事者養成研修１級を修了した者の占める割合</a:t>
          </a:r>
        </a:p>
        <a:p>
          <a:pPr algn="l" rtl="0">
            <a:lnSpc>
              <a:spcPts val="1600"/>
            </a:lnSpc>
            <a:defRPr sz="1000"/>
          </a:pPr>
          <a:r>
            <a:rPr lang="ja-JP" altLang="en-US" sz="1400" b="0" i="0" u="none" strike="noStrike" baseline="0">
              <a:solidFill>
                <a:srgbClr val="000000"/>
              </a:solidFill>
              <a:latin typeface="ＭＳ Ｐゴシック"/>
              <a:ea typeface="ＭＳ Ｐゴシック"/>
            </a:rPr>
            <a:t>③　指定居宅介護等のサービス提供時間のうち、常勤の従業者によるサービス提供の占める割合</a:t>
          </a:r>
        </a:p>
        <a:p>
          <a:pPr algn="l" rtl="0">
            <a:lnSpc>
              <a:spcPts val="1700"/>
            </a:lnSpc>
            <a:defRPr sz="1000"/>
          </a:pPr>
          <a:endParaRPr lang="ja-JP" altLang="en-US" sz="1400" b="0" i="0" u="none" strike="noStrike" baseline="0">
            <a:solidFill>
              <a:srgbClr val="000000"/>
            </a:solidFill>
            <a:latin typeface="ＭＳ Ｐゴシック"/>
            <a:ea typeface="ＭＳ Ｐゴシック"/>
          </a:endParaRPr>
        </a:p>
        <a:p>
          <a:pPr algn="l" rtl="0">
            <a:lnSpc>
              <a:spcPts val="1600"/>
            </a:lnSpc>
            <a:defRPr sz="1000"/>
          </a:pPr>
          <a:r>
            <a:rPr lang="ja-JP" altLang="en-US" sz="1400" b="0" i="0" u="none" strike="noStrike" baseline="0">
              <a:solidFill>
                <a:srgbClr val="000000"/>
              </a:solidFill>
              <a:latin typeface="ＭＳ Ｐゴシック"/>
              <a:ea typeface="ＭＳ Ｐゴシック"/>
            </a:rPr>
            <a:t>　の</a:t>
          </a:r>
          <a:r>
            <a:rPr lang="ja-JP" altLang="en-US" sz="1400" b="0" i="0" u="sng" strike="noStrike" baseline="0">
              <a:solidFill>
                <a:srgbClr val="000000"/>
              </a:solidFill>
              <a:latin typeface="ＭＳ Ｐゴシック"/>
              <a:ea typeface="ＭＳ Ｐゴシック"/>
            </a:rPr>
            <a:t>いずれか</a:t>
          </a:r>
          <a:r>
            <a:rPr lang="ja-JP" altLang="en-US" sz="1400" b="0" i="0" u="none" strike="noStrike" baseline="0">
              <a:solidFill>
                <a:srgbClr val="000000"/>
              </a:solidFill>
              <a:latin typeface="ＭＳ Ｐゴシック"/>
              <a:ea typeface="ＭＳ Ｐゴシック"/>
            </a:rPr>
            <a:t>の要件を満たした場合に、加算要件を満たすものである。</a:t>
          </a:r>
        </a:p>
        <a:p>
          <a:pPr algn="l" rtl="0">
            <a:lnSpc>
              <a:spcPts val="1600"/>
            </a:lnSpc>
            <a:defRPr sz="1000"/>
          </a:pPr>
          <a:endParaRPr lang="ja-JP" altLang="en-US" sz="1400" b="0" i="0" u="none" strike="noStrike" baseline="0">
            <a:solidFill>
              <a:srgbClr val="000000"/>
            </a:solidFill>
            <a:latin typeface="ＭＳ Ｐゴシック"/>
            <a:ea typeface="ＭＳ Ｐゴシック"/>
          </a:endParaRPr>
        </a:p>
        <a:p>
          <a:pPr algn="l" rtl="0">
            <a:lnSpc>
              <a:spcPts val="1500"/>
            </a:lnSpc>
            <a:defRPr sz="1000"/>
          </a:pPr>
          <a:r>
            <a:rPr lang="ja-JP" altLang="en-US" sz="1400" b="0" i="0" u="none" strike="noStrike" baseline="0">
              <a:solidFill>
                <a:srgbClr val="000000"/>
              </a:solidFill>
              <a:latin typeface="ＭＳ Ｐゴシック"/>
              <a:ea typeface="ＭＳ Ｐゴシック"/>
            </a:rPr>
            <a:t>　この場合は、①では重度訪問介護、行動援護では加算要件を満たし、居宅介護は要件を満たさない。また③でも同様の結果で居宅介護は要件を満たさない。ただし、②では居宅介護を含めて要件を満たすことから、居宅介護、重度訪問介護、行動援護ともに加算要件を満たす結果とな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N67"/>
  <sheetViews>
    <sheetView showGridLines="0" showZeros="0" view="pageBreakPreview" topLeftCell="R1" zoomScale="70" zoomScaleNormal="100" workbookViewId="0">
      <selection activeCell="AX52" sqref="AX52"/>
    </sheetView>
  </sheetViews>
  <sheetFormatPr defaultColWidth="9" defaultRowHeight="10.8" x14ac:dyDescent="0.15"/>
  <cols>
    <col min="1" max="1" width="1.33203125" style="1" customWidth="1"/>
    <col min="2" max="2" width="12" style="1" customWidth="1"/>
    <col min="3" max="3" width="12.77734375" style="1" customWidth="1"/>
    <col min="4" max="4" width="11.44140625" style="1" customWidth="1"/>
    <col min="5" max="5" width="14.44140625" style="1" customWidth="1"/>
    <col min="6" max="57" width="5.6640625" style="1" customWidth="1"/>
    <col min="58" max="58" width="8" style="1" customWidth="1"/>
    <col min="59" max="61" width="7.6640625" style="1" customWidth="1"/>
    <col min="62" max="62" width="3.6640625" style="1" customWidth="1"/>
    <col min="63" max="63" width="3.88671875" style="1" customWidth="1"/>
    <col min="64" max="16384" width="9" style="1"/>
  </cols>
  <sheetData>
    <row r="1" spans="2:63" ht="15.75" customHeight="1" x14ac:dyDescent="0.2">
      <c r="B1" s="128" t="s">
        <v>0</v>
      </c>
      <c r="C1" s="128"/>
    </row>
    <row r="2" spans="2:63" ht="24" customHeight="1" x14ac:dyDescent="0.15">
      <c r="B2" s="125" t="s">
        <v>16</v>
      </c>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c r="AS2" s="125"/>
      <c r="AT2" s="125"/>
      <c r="AU2" s="125"/>
      <c r="AV2" s="125"/>
      <c r="AW2" s="125"/>
      <c r="AX2" s="125"/>
      <c r="AY2" s="125"/>
      <c r="AZ2" s="125"/>
      <c r="BA2" s="125"/>
    </row>
    <row r="3" spans="2:63" ht="24.75" customHeight="1" thickBot="1" x14ac:dyDescent="0.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row>
    <row r="4" spans="2:63" ht="24.75" customHeight="1" thickBot="1" x14ac:dyDescent="0.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143" t="s">
        <v>8</v>
      </c>
      <c r="BB4" s="143"/>
      <c r="BC4" s="143"/>
      <c r="BD4" s="143"/>
      <c r="BE4" s="143"/>
      <c r="BF4" s="145"/>
      <c r="BG4" s="145"/>
      <c r="BH4" s="145"/>
      <c r="BI4" s="145"/>
      <c r="BJ4" s="64"/>
      <c r="BK4" s="64"/>
    </row>
    <row r="5" spans="2:63" ht="16.5" customHeight="1" thickBot="1" x14ac:dyDescent="0.2">
      <c r="B5" s="2"/>
      <c r="C5" s="2"/>
      <c r="D5" s="2"/>
      <c r="E5" s="2"/>
      <c r="F5" s="2"/>
      <c r="G5" s="2"/>
      <c r="H5" s="2"/>
      <c r="I5" s="2"/>
      <c r="J5" s="2"/>
      <c r="K5" s="2"/>
      <c r="L5" s="2"/>
      <c r="M5" s="2"/>
      <c r="N5" s="126" t="s">
        <v>40</v>
      </c>
      <c r="O5" s="126"/>
      <c r="P5" s="126"/>
      <c r="Q5" s="126"/>
      <c r="R5" s="126"/>
      <c r="S5" s="132"/>
      <c r="T5" s="132"/>
      <c r="U5" s="13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144"/>
      <c r="BB5" s="144"/>
      <c r="BC5" s="144"/>
      <c r="BD5" s="144"/>
      <c r="BE5" s="144"/>
      <c r="BF5" s="146"/>
      <c r="BG5" s="146"/>
      <c r="BH5" s="146"/>
      <c r="BI5" s="146"/>
      <c r="BJ5" s="64"/>
      <c r="BK5" s="64"/>
    </row>
    <row r="6" spans="2:63" ht="24.75" customHeight="1" thickBot="1" x14ac:dyDescent="0.2">
      <c r="B6" s="36" t="s">
        <v>6</v>
      </c>
      <c r="C6" s="110" t="s">
        <v>39</v>
      </c>
      <c r="D6" s="111"/>
      <c r="E6" s="110" t="s">
        <v>17</v>
      </c>
      <c r="F6" s="111"/>
      <c r="G6" s="104"/>
      <c r="H6" s="105"/>
      <c r="I6" s="105"/>
      <c r="J6" s="105"/>
      <c r="K6" s="105"/>
      <c r="L6" s="57"/>
      <c r="M6" s="2"/>
      <c r="N6" s="127"/>
      <c r="O6" s="127"/>
      <c r="P6" s="127"/>
      <c r="Q6" s="127"/>
      <c r="R6" s="127"/>
      <c r="S6" s="133"/>
      <c r="T6" s="133"/>
      <c r="U6" s="133"/>
      <c r="V6" s="2" t="s">
        <v>41</v>
      </c>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row>
    <row r="7" spans="2:63" ht="15" customHeight="1" x14ac:dyDescent="0.15">
      <c r="B7" s="9" t="s">
        <v>7</v>
      </c>
      <c r="C7" s="4"/>
      <c r="D7" s="4"/>
      <c r="E7" s="4"/>
      <c r="F7" s="2"/>
      <c r="G7" s="2"/>
      <c r="H7" s="2"/>
      <c r="I7" s="2"/>
      <c r="J7" s="2"/>
      <c r="K7" s="2"/>
      <c r="L7" s="2"/>
      <c r="M7" s="2"/>
      <c r="N7" s="34" t="s">
        <v>45</v>
      </c>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row>
    <row r="8" spans="2:63" ht="11.4" thickBot="1" x14ac:dyDescent="0.2"/>
    <row r="9" spans="2:63" s="3" customFormat="1" ht="15.75" customHeight="1" thickTop="1" x14ac:dyDescent="0.2">
      <c r="B9" s="76" t="s">
        <v>18</v>
      </c>
      <c r="C9" s="76" t="s">
        <v>19</v>
      </c>
      <c r="D9" s="76" t="s">
        <v>20</v>
      </c>
      <c r="E9" s="76" t="s">
        <v>24</v>
      </c>
      <c r="F9" s="114" t="s">
        <v>21</v>
      </c>
      <c r="G9" s="115"/>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82" t="s">
        <v>5</v>
      </c>
      <c r="AY9" s="83"/>
      <c r="AZ9" s="83"/>
      <c r="BA9" s="83"/>
      <c r="BB9" s="153" t="s">
        <v>30</v>
      </c>
      <c r="BC9" s="154"/>
      <c r="BD9" s="154"/>
      <c r="BE9" s="155"/>
      <c r="BF9" s="148" t="s">
        <v>31</v>
      </c>
      <c r="BG9" s="149"/>
      <c r="BH9" s="149"/>
      <c r="BI9" s="150"/>
      <c r="BJ9" s="63"/>
      <c r="BK9" s="63"/>
    </row>
    <row r="10" spans="2:63" s="3" customFormat="1" ht="15.75" customHeight="1" x14ac:dyDescent="0.2">
      <c r="B10" s="77"/>
      <c r="C10" s="77"/>
      <c r="D10" s="77"/>
      <c r="E10" s="77"/>
      <c r="F10" s="112" t="s">
        <v>10</v>
      </c>
      <c r="G10" s="86"/>
      <c r="H10" s="113"/>
      <c r="I10" s="113"/>
      <c r="J10" s="86" t="s">
        <v>11</v>
      </c>
      <c r="K10" s="86"/>
      <c r="L10" s="86"/>
      <c r="M10" s="86"/>
      <c r="N10" s="86" t="s">
        <v>12</v>
      </c>
      <c r="O10" s="86"/>
      <c r="P10" s="86"/>
      <c r="Q10" s="86"/>
      <c r="R10" s="86" t="s">
        <v>13</v>
      </c>
      <c r="S10" s="86"/>
      <c r="T10" s="86"/>
      <c r="U10" s="86"/>
      <c r="V10" s="86" t="s">
        <v>14</v>
      </c>
      <c r="W10" s="86"/>
      <c r="X10" s="86"/>
      <c r="Y10" s="86"/>
      <c r="Z10" s="86" t="s">
        <v>15</v>
      </c>
      <c r="AA10" s="86"/>
      <c r="AB10" s="86"/>
      <c r="AC10" s="86"/>
      <c r="AD10" s="86" t="s">
        <v>25</v>
      </c>
      <c r="AE10" s="86"/>
      <c r="AF10" s="86"/>
      <c r="AG10" s="86"/>
      <c r="AH10" s="86" t="s">
        <v>26</v>
      </c>
      <c r="AI10" s="86"/>
      <c r="AJ10" s="86"/>
      <c r="AK10" s="86"/>
      <c r="AL10" s="86" t="s">
        <v>27</v>
      </c>
      <c r="AM10" s="86"/>
      <c r="AN10" s="86"/>
      <c r="AO10" s="86"/>
      <c r="AP10" s="86" t="s">
        <v>28</v>
      </c>
      <c r="AQ10" s="86"/>
      <c r="AR10" s="86"/>
      <c r="AS10" s="86"/>
      <c r="AT10" s="86" t="s">
        <v>29</v>
      </c>
      <c r="AU10" s="86"/>
      <c r="AV10" s="86"/>
      <c r="AW10" s="86"/>
      <c r="AX10" s="84"/>
      <c r="AY10" s="85"/>
      <c r="AZ10" s="85"/>
      <c r="BA10" s="85"/>
      <c r="BB10" s="89"/>
      <c r="BC10" s="94"/>
      <c r="BD10" s="94"/>
      <c r="BE10" s="156"/>
      <c r="BF10" s="151"/>
      <c r="BG10" s="123"/>
      <c r="BH10" s="123"/>
      <c r="BI10" s="152"/>
      <c r="BJ10" s="63"/>
      <c r="BK10" s="63"/>
    </row>
    <row r="11" spans="2:63" s="3" customFormat="1" ht="17.25" customHeight="1" x14ac:dyDescent="0.2">
      <c r="B11" s="78"/>
      <c r="C11" s="78"/>
      <c r="D11" s="78"/>
      <c r="E11" s="78"/>
      <c r="F11" s="16" t="s">
        <v>42</v>
      </c>
      <c r="G11" s="11" t="s">
        <v>43</v>
      </c>
      <c r="H11" s="58" t="s">
        <v>94</v>
      </c>
      <c r="I11" s="58" t="s">
        <v>44</v>
      </c>
      <c r="J11" s="59" t="s">
        <v>42</v>
      </c>
      <c r="K11" s="11" t="s">
        <v>43</v>
      </c>
      <c r="L11" s="58" t="s">
        <v>94</v>
      </c>
      <c r="M11" s="58" t="s">
        <v>44</v>
      </c>
      <c r="N11" s="11" t="s">
        <v>42</v>
      </c>
      <c r="O11" s="11" t="s">
        <v>43</v>
      </c>
      <c r="P11" s="58" t="s">
        <v>94</v>
      </c>
      <c r="Q11" s="58" t="s">
        <v>44</v>
      </c>
      <c r="R11" s="11" t="s">
        <v>42</v>
      </c>
      <c r="S11" s="11" t="s">
        <v>43</v>
      </c>
      <c r="T11" s="58" t="s">
        <v>94</v>
      </c>
      <c r="U11" s="58" t="s">
        <v>44</v>
      </c>
      <c r="V11" s="11" t="s">
        <v>42</v>
      </c>
      <c r="W11" s="11" t="s">
        <v>43</v>
      </c>
      <c r="X11" s="58" t="s">
        <v>94</v>
      </c>
      <c r="Y11" s="58" t="s">
        <v>44</v>
      </c>
      <c r="Z11" s="11" t="s">
        <v>42</v>
      </c>
      <c r="AA11" s="11" t="s">
        <v>43</v>
      </c>
      <c r="AB11" s="58" t="s">
        <v>94</v>
      </c>
      <c r="AC11" s="58" t="s">
        <v>44</v>
      </c>
      <c r="AD11" s="11" t="s">
        <v>42</v>
      </c>
      <c r="AE11" s="11" t="s">
        <v>43</v>
      </c>
      <c r="AF11" s="58" t="s">
        <v>44</v>
      </c>
      <c r="AG11" s="58" t="s">
        <v>94</v>
      </c>
      <c r="AH11" s="11" t="s">
        <v>42</v>
      </c>
      <c r="AI11" s="11" t="s">
        <v>43</v>
      </c>
      <c r="AJ11" s="58" t="s">
        <v>44</v>
      </c>
      <c r="AK11" s="58" t="s">
        <v>94</v>
      </c>
      <c r="AL11" s="11" t="s">
        <v>42</v>
      </c>
      <c r="AM11" s="11" t="s">
        <v>43</v>
      </c>
      <c r="AN11" s="58" t="s">
        <v>44</v>
      </c>
      <c r="AO11" s="58" t="s">
        <v>94</v>
      </c>
      <c r="AP11" s="11" t="s">
        <v>42</v>
      </c>
      <c r="AQ11" s="11" t="s">
        <v>43</v>
      </c>
      <c r="AR11" s="58" t="s">
        <v>44</v>
      </c>
      <c r="AS11" s="58" t="s">
        <v>94</v>
      </c>
      <c r="AT11" s="11" t="s">
        <v>42</v>
      </c>
      <c r="AU11" s="11" t="s">
        <v>43</v>
      </c>
      <c r="AV11" s="58" t="s">
        <v>44</v>
      </c>
      <c r="AW11" s="58" t="s">
        <v>94</v>
      </c>
      <c r="AX11" s="11" t="s">
        <v>42</v>
      </c>
      <c r="AY11" s="11" t="s">
        <v>43</v>
      </c>
      <c r="AZ11" s="58" t="s">
        <v>94</v>
      </c>
      <c r="BA11" s="58" t="s">
        <v>44</v>
      </c>
      <c r="BB11" s="11" t="s">
        <v>42</v>
      </c>
      <c r="BC11" s="11" t="s">
        <v>43</v>
      </c>
      <c r="BD11" s="58" t="s">
        <v>94</v>
      </c>
      <c r="BE11" s="58" t="s">
        <v>44</v>
      </c>
      <c r="BF11" s="29" t="s">
        <v>42</v>
      </c>
      <c r="BG11" s="11" t="s">
        <v>43</v>
      </c>
      <c r="BH11" s="58" t="s">
        <v>94</v>
      </c>
      <c r="BI11" s="58" t="s">
        <v>44</v>
      </c>
      <c r="BJ11" s="65"/>
      <c r="BK11" s="65"/>
    </row>
    <row r="12" spans="2:63" s="3" customFormat="1" ht="30" customHeight="1" x14ac:dyDescent="0.2">
      <c r="B12" s="39"/>
      <c r="C12" s="39"/>
      <c r="D12" s="39"/>
      <c r="E12" s="39"/>
      <c r="F12" s="43"/>
      <c r="G12" s="10"/>
      <c r="H12" s="10"/>
      <c r="I12" s="10"/>
      <c r="J12" s="44"/>
      <c r="K12" s="44"/>
      <c r="L12" s="44"/>
      <c r="M12" s="44"/>
      <c r="N12" s="44"/>
      <c r="O12" s="44"/>
      <c r="P12" s="44"/>
      <c r="Q12" s="44"/>
      <c r="R12" s="44"/>
      <c r="S12" s="44"/>
      <c r="T12" s="44"/>
      <c r="U12" s="44"/>
      <c r="V12" s="44"/>
      <c r="W12" s="44"/>
      <c r="X12" s="10"/>
      <c r="Y12" s="44"/>
      <c r="Z12" s="10"/>
      <c r="AA12" s="10"/>
      <c r="AB12" s="10"/>
      <c r="AC12" s="44"/>
      <c r="AD12" s="10"/>
      <c r="AE12" s="10"/>
      <c r="AF12" s="10"/>
      <c r="AG12" s="44"/>
      <c r="AH12" s="10"/>
      <c r="AI12" s="10"/>
      <c r="AJ12" s="10"/>
      <c r="AK12" s="44"/>
      <c r="AL12" s="10"/>
      <c r="AM12" s="10"/>
      <c r="AN12" s="10"/>
      <c r="AO12" s="44"/>
      <c r="AP12" s="10"/>
      <c r="AQ12" s="10"/>
      <c r="AR12" s="10"/>
      <c r="AS12" s="44"/>
      <c r="AT12" s="10"/>
      <c r="AU12" s="10"/>
      <c r="AV12" s="10"/>
      <c r="AW12" s="44"/>
      <c r="AX12" s="10">
        <f>F12+J12+N12+R12+V12+Z12+AD12+AH12+AL12+AP12+AT12</f>
        <v>0</v>
      </c>
      <c r="AY12" s="10">
        <f>G12+K12+O12+S12+W12+AA12+AE12+AI12+AM12+AQ12+AU12</f>
        <v>0</v>
      </c>
      <c r="AZ12" s="10">
        <f>H12+L12+P12+T12+X12+AB12+AF12+AJ12+AN12+AR12+AV12</f>
        <v>0</v>
      </c>
      <c r="BA12" s="44"/>
      <c r="BB12" s="46">
        <f t="shared" ref="BB12:BB29" si="0">ROUND(AX12/11,0)</f>
        <v>0</v>
      </c>
      <c r="BC12" s="46">
        <f t="shared" ref="BC12:BD29" si="1">ROUND(AY12/11,0)</f>
        <v>0</v>
      </c>
      <c r="BD12" s="46">
        <f t="shared" si="1"/>
        <v>0</v>
      </c>
      <c r="BE12" s="46">
        <f t="shared" ref="BE12:BE29" si="2">ROUND(BA12/11,0)</f>
        <v>0</v>
      </c>
      <c r="BF12" s="30" t="e">
        <f t="shared" ref="BF12:BF29" si="3">ROUNDDOWN(BB12/$S$5,1)</f>
        <v>#DIV/0!</v>
      </c>
      <c r="BG12" s="18" t="e">
        <f t="shared" ref="BG12:BH29" si="4">ROUNDDOWN(BC12/$S$5,1)</f>
        <v>#DIV/0!</v>
      </c>
      <c r="BH12" s="18" t="e">
        <f t="shared" si="4"/>
        <v>#DIV/0!</v>
      </c>
      <c r="BI12" s="33" t="e">
        <f t="shared" ref="BI12:BI29" si="5">ROUNDDOWN(BE12/$S$5,1)</f>
        <v>#DIV/0!</v>
      </c>
      <c r="BJ12" s="66"/>
      <c r="BK12" s="66"/>
    </row>
    <row r="13" spans="2:63" s="3" customFormat="1" ht="30" customHeight="1" x14ac:dyDescent="0.2">
      <c r="B13" s="39"/>
      <c r="C13" s="39"/>
      <c r="D13" s="39"/>
      <c r="E13" s="39"/>
      <c r="F13" s="43"/>
      <c r="G13" s="10"/>
      <c r="H13" s="10"/>
      <c r="I13" s="10"/>
      <c r="J13" s="44"/>
      <c r="K13" s="44"/>
      <c r="L13" s="44"/>
      <c r="M13" s="44"/>
      <c r="N13" s="44"/>
      <c r="O13" s="44"/>
      <c r="P13" s="44"/>
      <c r="Q13" s="44"/>
      <c r="R13" s="44"/>
      <c r="S13" s="44"/>
      <c r="T13" s="44"/>
      <c r="U13" s="44"/>
      <c r="V13" s="44"/>
      <c r="W13" s="44"/>
      <c r="X13" s="10"/>
      <c r="Y13" s="44"/>
      <c r="Z13" s="10"/>
      <c r="AA13" s="10"/>
      <c r="AB13" s="10"/>
      <c r="AC13" s="44"/>
      <c r="AD13" s="10"/>
      <c r="AE13" s="10"/>
      <c r="AF13" s="10"/>
      <c r="AG13" s="44"/>
      <c r="AH13" s="10"/>
      <c r="AI13" s="10"/>
      <c r="AJ13" s="10"/>
      <c r="AK13" s="44"/>
      <c r="AL13" s="10"/>
      <c r="AM13" s="10"/>
      <c r="AN13" s="10"/>
      <c r="AO13" s="44"/>
      <c r="AP13" s="10"/>
      <c r="AQ13" s="10"/>
      <c r="AR13" s="10"/>
      <c r="AS13" s="44"/>
      <c r="AT13" s="10"/>
      <c r="AU13" s="10"/>
      <c r="AV13" s="10"/>
      <c r="AW13" s="44"/>
      <c r="AX13" s="10">
        <f t="shared" ref="AX13:AX22" si="6">F13+J13+N13+R13+V13+Z13+AD13+AH13+AL13+AP13+AT13</f>
        <v>0</v>
      </c>
      <c r="AY13" s="10">
        <f t="shared" ref="AY13:AY22" si="7">G13+K13+O13+S13+W13+AA13+AE13+AI13+AM13+AQ13+AU13</f>
        <v>0</v>
      </c>
      <c r="AZ13" s="10">
        <f t="shared" ref="AZ13:AZ28" si="8">H13+L13+P13+T13+X13+AB13+AF13+AJ13+AN13+AR13+AV13</f>
        <v>0</v>
      </c>
      <c r="BA13" s="44"/>
      <c r="BB13" s="46">
        <f t="shared" si="0"/>
        <v>0</v>
      </c>
      <c r="BC13" s="46">
        <f t="shared" si="1"/>
        <v>0</v>
      </c>
      <c r="BD13" s="46">
        <f t="shared" si="1"/>
        <v>0</v>
      </c>
      <c r="BE13" s="46">
        <f t="shared" si="2"/>
        <v>0</v>
      </c>
      <c r="BF13" s="30" t="e">
        <f t="shared" si="3"/>
        <v>#DIV/0!</v>
      </c>
      <c r="BG13" s="18" t="e">
        <f t="shared" si="4"/>
        <v>#DIV/0!</v>
      </c>
      <c r="BH13" s="18" t="e">
        <f t="shared" si="4"/>
        <v>#DIV/0!</v>
      </c>
      <c r="BI13" s="33" t="e">
        <f t="shared" si="5"/>
        <v>#DIV/0!</v>
      </c>
      <c r="BJ13" s="66"/>
      <c r="BK13" s="66"/>
    </row>
    <row r="14" spans="2:63" s="3" customFormat="1" ht="30" customHeight="1" x14ac:dyDescent="0.2">
      <c r="B14" s="39"/>
      <c r="C14" s="39"/>
      <c r="D14" s="39"/>
      <c r="E14" s="39"/>
      <c r="F14" s="43"/>
      <c r="G14" s="10"/>
      <c r="H14" s="10"/>
      <c r="I14" s="10"/>
      <c r="J14" s="44"/>
      <c r="K14" s="44"/>
      <c r="L14" s="44"/>
      <c r="M14" s="44"/>
      <c r="N14" s="44"/>
      <c r="O14" s="44"/>
      <c r="P14" s="44"/>
      <c r="Q14" s="44"/>
      <c r="R14" s="44"/>
      <c r="S14" s="44"/>
      <c r="T14" s="44"/>
      <c r="U14" s="44"/>
      <c r="V14" s="44"/>
      <c r="W14" s="44"/>
      <c r="X14" s="10"/>
      <c r="Y14" s="44"/>
      <c r="Z14" s="10"/>
      <c r="AA14" s="10"/>
      <c r="AB14" s="10"/>
      <c r="AC14" s="44"/>
      <c r="AD14" s="10"/>
      <c r="AE14" s="10"/>
      <c r="AF14" s="10"/>
      <c r="AG14" s="44"/>
      <c r="AH14" s="10"/>
      <c r="AI14" s="10"/>
      <c r="AJ14" s="10"/>
      <c r="AK14" s="44"/>
      <c r="AL14" s="10"/>
      <c r="AM14" s="10"/>
      <c r="AN14" s="10"/>
      <c r="AO14" s="44"/>
      <c r="AP14" s="10"/>
      <c r="AQ14" s="10"/>
      <c r="AR14" s="10"/>
      <c r="AS14" s="44"/>
      <c r="AT14" s="10"/>
      <c r="AU14" s="10"/>
      <c r="AV14" s="10"/>
      <c r="AW14" s="44"/>
      <c r="AX14" s="10">
        <f t="shared" si="6"/>
        <v>0</v>
      </c>
      <c r="AY14" s="10">
        <f t="shared" si="7"/>
        <v>0</v>
      </c>
      <c r="AZ14" s="10">
        <f t="shared" si="8"/>
        <v>0</v>
      </c>
      <c r="BA14" s="44"/>
      <c r="BB14" s="46">
        <f t="shared" si="0"/>
        <v>0</v>
      </c>
      <c r="BC14" s="46">
        <f t="shared" si="1"/>
        <v>0</v>
      </c>
      <c r="BD14" s="46">
        <f t="shared" si="1"/>
        <v>0</v>
      </c>
      <c r="BE14" s="46">
        <f t="shared" si="2"/>
        <v>0</v>
      </c>
      <c r="BF14" s="30" t="e">
        <f t="shared" si="3"/>
        <v>#DIV/0!</v>
      </c>
      <c r="BG14" s="18" t="e">
        <f t="shared" si="4"/>
        <v>#DIV/0!</v>
      </c>
      <c r="BH14" s="18" t="e">
        <f t="shared" si="4"/>
        <v>#DIV/0!</v>
      </c>
      <c r="BI14" s="33" t="e">
        <f t="shared" si="5"/>
        <v>#DIV/0!</v>
      </c>
      <c r="BJ14" s="66"/>
      <c r="BK14" s="66"/>
    </row>
    <row r="15" spans="2:63" s="3" customFormat="1" ht="30" customHeight="1" x14ac:dyDescent="0.2">
      <c r="B15" s="39"/>
      <c r="C15" s="39"/>
      <c r="D15" s="39"/>
      <c r="E15" s="39"/>
      <c r="F15" s="43"/>
      <c r="G15" s="10"/>
      <c r="H15" s="10"/>
      <c r="I15" s="10"/>
      <c r="J15" s="44"/>
      <c r="K15" s="44"/>
      <c r="L15" s="44"/>
      <c r="M15" s="44"/>
      <c r="N15" s="44"/>
      <c r="O15" s="44"/>
      <c r="P15" s="44"/>
      <c r="Q15" s="44"/>
      <c r="R15" s="44"/>
      <c r="S15" s="44"/>
      <c r="T15" s="44"/>
      <c r="U15" s="44"/>
      <c r="V15" s="44"/>
      <c r="W15" s="44"/>
      <c r="X15" s="10"/>
      <c r="Y15" s="44"/>
      <c r="Z15" s="10"/>
      <c r="AA15" s="10"/>
      <c r="AB15" s="10"/>
      <c r="AC15" s="44"/>
      <c r="AD15" s="10"/>
      <c r="AE15" s="10"/>
      <c r="AF15" s="10"/>
      <c r="AG15" s="44"/>
      <c r="AH15" s="10"/>
      <c r="AI15" s="10"/>
      <c r="AJ15" s="10"/>
      <c r="AK15" s="44"/>
      <c r="AL15" s="10"/>
      <c r="AM15" s="10"/>
      <c r="AN15" s="10"/>
      <c r="AO15" s="44"/>
      <c r="AP15" s="10"/>
      <c r="AQ15" s="10"/>
      <c r="AR15" s="10"/>
      <c r="AS15" s="44"/>
      <c r="AT15" s="10"/>
      <c r="AU15" s="10"/>
      <c r="AV15" s="10"/>
      <c r="AW15" s="44"/>
      <c r="AX15" s="10">
        <f t="shared" si="6"/>
        <v>0</v>
      </c>
      <c r="AY15" s="10">
        <f t="shared" si="7"/>
        <v>0</v>
      </c>
      <c r="AZ15" s="10">
        <f t="shared" si="8"/>
        <v>0</v>
      </c>
      <c r="BA15" s="44"/>
      <c r="BB15" s="46">
        <f t="shared" si="0"/>
        <v>0</v>
      </c>
      <c r="BC15" s="46">
        <f t="shared" si="1"/>
        <v>0</v>
      </c>
      <c r="BD15" s="46">
        <f t="shared" si="1"/>
        <v>0</v>
      </c>
      <c r="BE15" s="46">
        <f t="shared" si="2"/>
        <v>0</v>
      </c>
      <c r="BF15" s="30" t="e">
        <f t="shared" si="3"/>
        <v>#DIV/0!</v>
      </c>
      <c r="BG15" s="18" t="e">
        <f t="shared" si="4"/>
        <v>#DIV/0!</v>
      </c>
      <c r="BH15" s="18" t="e">
        <f t="shared" si="4"/>
        <v>#DIV/0!</v>
      </c>
      <c r="BI15" s="33" t="e">
        <f t="shared" si="5"/>
        <v>#DIV/0!</v>
      </c>
      <c r="BJ15" s="66"/>
      <c r="BK15" s="66"/>
    </row>
    <row r="16" spans="2:63" s="3" customFormat="1" ht="30" customHeight="1" x14ac:dyDescent="0.2">
      <c r="B16" s="39"/>
      <c r="C16" s="39"/>
      <c r="D16" s="39"/>
      <c r="E16" s="39"/>
      <c r="F16" s="43"/>
      <c r="G16" s="10"/>
      <c r="H16" s="10"/>
      <c r="I16" s="10"/>
      <c r="J16" s="44"/>
      <c r="K16" s="44"/>
      <c r="L16" s="44"/>
      <c r="M16" s="44"/>
      <c r="N16" s="44"/>
      <c r="O16" s="44"/>
      <c r="P16" s="44"/>
      <c r="Q16" s="44"/>
      <c r="R16" s="44"/>
      <c r="S16" s="44"/>
      <c r="T16" s="44"/>
      <c r="U16" s="44"/>
      <c r="V16" s="44"/>
      <c r="W16" s="44"/>
      <c r="X16" s="10"/>
      <c r="Y16" s="44"/>
      <c r="Z16" s="10"/>
      <c r="AA16" s="10"/>
      <c r="AB16" s="10"/>
      <c r="AC16" s="44"/>
      <c r="AD16" s="10"/>
      <c r="AE16" s="10"/>
      <c r="AF16" s="10"/>
      <c r="AG16" s="44"/>
      <c r="AH16" s="10"/>
      <c r="AI16" s="10"/>
      <c r="AJ16" s="10"/>
      <c r="AK16" s="44"/>
      <c r="AL16" s="10"/>
      <c r="AM16" s="10"/>
      <c r="AN16" s="10"/>
      <c r="AO16" s="44"/>
      <c r="AP16" s="10"/>
      <c r="AQ16" s="10"/>
      <c r="AR16" s="10"/>
      <c r="AS16" s="44"/>
      <c r="AT16" s="10"/>
      <c r="AU16" s="10"/>
      <c r="AV16" s="10"/>
      <c r="AW16" s="44"/>
      <c r="AX16" s="10">
        <f t="shared" si="6"/>
        <v>0</v>
      </c>
      <c r="AY16" s="10">
        <f t="shared" si="7"/>
        <v>0</v>
      </c>
      <c r="AZ16" s="10">
        <f t="shared" si="8"/>
        <v>0</v>
      </c>
      <c r="BA16" s="44"/>
      <c r="BB16" s="46">
        <f t="shared" si="0"/>
        <v>0</v>
      </c>
      <c r="BC16" s="46">
        <f t="shared" si="1"/>
        <v>0</v>
      </c>
      <c r="BD16" s="46">
        <f t="shared" si="1"/>
        <v>0</v>
      </c>
      <c r="BE16" s="46">
        <f t="shared" si="2"/>
        <v>0</v>
      </c>
      <c r="BF16" s="30" t="e">
        <f t="shared" si="3"/>
        <v>#DIV/0!</v>
      </c>
      <c r="BG16" s="18" t="e">
        <f t="shared" si="4"/>
        <v>#DIV/0!</v>
      </c>
      <c r="BH16" s="18" t="e">
        <f t="shared" si="4"/>
        <v>#DIV/0!</v>
      </c>
      <c r="BI16" s="33" t="e">
        <f t="shared" si="5"/>
        <v>#DIV/0!</v>
      </c>
      <c r="BJ16" s="66"/>
      <c r="BK16" s="66"/>
    </row>
    <row r="17" spans="2:63" s="3" customFormat="1" ht="30" customHeight="1" x14ac:dyDescent="0.2">
      <c r="B17" s="39"/>
      <c r="C17" s="39"/>
      <c r="D17" s="39"/>
      <c r="E17" s="39"/>
      <c r="F17" s="43"/>
      <c r="G17" s="10"/>
      <c r="H17" s="10"/>
      <c r="I17" s="10"/>
      <c r="J17" s="44"/>
      <c r="K17" s="44"/>
      <c r="L17" s="44"/>
      <c r="M17" s="44"/>
      <c r="N17" s="44"/>
      <c r="O17" s="44"/>
      <c r="P17" s="44"/>
      <c r="Q17" s="44"/>
      <c r="R17" s="44"/>
      <c r="S17" s="44"/>
      <c r="T17" s="44"/>
      <c r="U17" s="44"/>
      <c r="V17" s="44"/>
      <c r="W17" s="44"/>
      <c r="X17" s="10"/>
      <c r="Y17" s="44"/>
      <c r="Z17" s="10"/>
      <c r="AA17" s="10"/>
      <c r="AB17" s="10"/>
      <c r="AC17" s="44"/>
      <c r="AD17" s="10"/>
      <c r="AE17" s="10"/>
      <c r="AF17" s="10"/>
      <c r="AG17" s="44"/>
      <c r="AH17" s="10"/>
      <c r="AI17" s="10"/>
      <c r="AJ17" s="10"/>
      <c r="AK17" s="44"/>
      <c r="AL17" s="10"/>
      <c r="AM17" s="10"/>
      <c r="AN17" s="10"/>
      <c r="AO17" s="44"/>
      <c r="AP17" s="10"/>
      <c r="AQ17" s="10"/>
      <c r="AR17" s="10"/>
      <c r="AS17" s="44"/>
      <c r="AT17" s="10"/>
      <c r="AU17" s="10"/>
      <c r="AV17" s="10"/>
      <c r="AW17" s="44"/>
      <c r="AX17" s="10">
        <f t="shared" si="6"/>
        <v>0</v>
      </c>
      <c r="AY17" s="10">
        <f t="shared" si="7"/>
        <v>0</v>
      </c>
      <c r="AZ17" s="10">
        <f t="shared" si="8"/>
        <v>0</v>
      </c>
      <c r="BA17" s="44"/>
      <c r="BB17" s="46">
        <f t="shared" si="0"/>
        <v>0</v>
      </c>
      <c r="BC17" s="46">
        <f t="shared" si="1"/>
        <v>0</v>
      </c>
      <c r="BD17" s="46">
        <f t="shared" si="1"/>
        <v>0</v>
      </c>
      <c r="BE17" s="46">
        <f t="shared" si="2"/>
        <v>0</v>
      </c>
      <c r="BF17" s="30" t="e">
        <f t="shared" si="3"/>
        <v>#DIV/0!</v>
      </c>
      <c r="BG17" s="18" t="e">
        <f t="shared" si="4"/>
        <v>#DIV/0!</v>
      </c>
      <c r="BH17" s="18" t="e">
        <f t="shared" si="4"/>
        <v>#DIV/0!</v>
      </c>
      <c r="BI17" s="33" t="e">
        <f t="shared" si="5"/>
        <v>#DIV/0!</v>
      </c>
      <c r="BJ17" s="66"/>
      <c r="BK17" s="66"/>
    </row>
    <row r="18" spans="2:63" s="3" customFormat="1" ht="30" customHeight="1" x14ac:dyDescent="0.2">
      <c r="B18" s="39"/>
      <c r="C18" s="39"/>
      <c r="D18" s="39"/>
      <c r="E18" s="39"/>
      <c r="F18" s="43"/>
      <c r="G18" s="10"/>
      <c r="H18" s="10"/>
      <c r="I18" s="10"/>
      <c r="J18" s="44"/>
      <c r="K18" s="44"/>
      <c r="L18" s="44"/>
      <c r="M18" s="44"/>
      <c r="N18" s="44"/>
      <c r="O18" s="44"/>
      <c r="P18" s="44"/>
      <c r="Q18" s="44"/>
      <c r="R18" s="44"/>
      <c r="S18" s="44"/>
      <c r="T18" s="44"/>
      <c r="U18" s="44"/>
      <c r="V18" s="44"/>
      <c r="W18" s="44"/>
      <c r="X18" s="10"/>
      <c r="Y18" s="44"/>
      <c r="Z18" s="10"/>
      <c r="AA18" s="10"/>
      <c r="AB18" s="10"/>
      <c r="AC18" s="44"/>
      <c r="AD18" s="10"/>
      <c r="AE18" s="10"/>
      <c r="AF18" s="10"/>
      <c r="AG18" s="44"/>
      <c r="AH18" s="10"/>
      <c r="AI18" s="10"/>
      <c r="AJ18" s="10"/>
      <c r="AK18" s="44"/>
      <c r="AL18" s="10"/>
      <c r="AM18" s="10"/>
      <c r="AN18" s="10"/>
      <c r="AO18" s="44"/>
      <c r="AP18" s="10"/>
      <c r="AQ18" s="10"/>
      <c r="AR18" s="10"/>
      <c r="AS18" s="44"/>
      <c r="AT18" s="10"/>
      <c r="AU18" s="10"/>
      <c r="AV18" s="10"/>
      <c r="AW18" s="44"/>
      <c r="AX18" s="10">
        <f t="shared" si="6"/>
        <v>0</v>
      </c>
      <c r="AY18" s="10">
        <f t="shared" si="7"/>
        <v>0</v>
      </c>
      <c r="AZ18" s="10">
        <f t="shared" si="8"/>
        <v>0</v>
      </c>
      <c r="BA18" s="44"/>
      <c r="BB18" s="46">
        <f t="shared" si="0"/>
        <v>0</v>
      </c>
      <c r="BC18" s="46">
        <f t="shared" si="1"/>
        <v>0</v>
      </c>
      <c r="BD18" s="46">
        <f t="shared" si="1"/>
        <v>0</v>
      </c>
      <c r="BE18" s="46">
        <f t="shared" si="2"/>
        <v>0</v>
      </c>
      <c r="BF18" s="30" t="e">
        <f t="shared" si="3"/>
        <v>#DIV/0!</v>
      </c>
      <c r="BG18" s="18" t="e">
        <f t="shared" si="4"/>
        <v>#DIV/0!</v>
      </c>
      <c r="BH18" s="18" t="e">
        <f t="shared" si="4"/>
        <v>#DIV/0!</v>
      </c>
      <c r="BI18" s="33" t="e">
        <f t="shared" si="5"/>
        <v>#DIV/0!</v>
      </c>
      <c r="BJ18" s="66"/>
      <c r="BK18" s="66"/>
    </row>
    <row r="19" spans="2:63" s="3" customFormat="1" ht="30" customHeight="1" x14ac:dyDescent="0.2">
      <c r="B19" s="39"/>
      <c r="C19" s="39"/>
      <c r="D19" s="39"/>
      <c r="E19" s="39"/>
      <c r="F19" s="43"/>
      <c r="G19" s="10"/>
      <c r="H19" s="10"/>
      <c r="I19" s="10"/>
      <c r="J19" s="44"/>
      <c r="K19" s="44"/>
      <c r="L19" s="44"/>
      <c r="M19" s="44"/>
      <c r="N19" s="44"/>
      <c r="O19" s="44"/>
      <c r="P19" s="44"/>
      <c r="Q19" s="44"/>
      <c r="R19" s="44"/>
      <c r="S19" s="44"/>
      <c r="T19" s="44"/>
      <c r="U19" s="44"/>
      <c r="V19" s="44"/>
      <c r="W19" s="44"/>
      <c r="X19" s="10"/>
      <c r="Y19" s="44"/>
      <c r="Z19" s="10"/>
      <c r="AA19" s="10"/>
      <c r="AB19" s="10"/>
      <c r="AC19" s="44"/>
      <c r="AD19" s="10"/>
      <c r="AE19" s="10"/>
      <c r="AF19" s="10"/>
      <c r="AG19" s="44"/>
      <c r="AH19" s="10"/>
      <c r="AI19" s="10"/>
      <c r="AJ19" s="10"/>
      <c r="AK19" s="44"/>
      <c r="AL19" s="10"/>
      <c r="AM19" s="10"/>
      <c r="AN19" s="10"/>
      <c r="AO19" s="44"/>
      <c r="AP19" s="10"/>
      <c r="AQ19" s="10"/>
      <c r="AR19" s="10"/>
      <c r="AS19" s="44"/>
      <c r="AT19" s="10"/>
      <c r="AU19" s="10"/>
      <c r="AV19" s="10"/>
      <c r="AW19" s="44"/>
      <c r="AX19" s="10">
        <f t="shared" si="6"/>
        <v>0</v>
      </c>
      <c r="AY19" s="10">
        <f t="shared" si="7"/>
        <v>0</v>
      </c>
      <c r="AZ19" s="10">
        <f t="shared" si="8"/>
        <v>0</v>
      </c>
      <c r="BA19" s="44"/>
      <c r="BB19" s="46">
        <f t="shared" si="0"/>
        <v>0</v>
      </c>
      <c r="BC19" s="46">
        <f t="shared" si="1"/>
        <v>0</v>
      </c>
      <c r="BD19" s="46">
        <f t="shared" si="1"/>
        <v>0</v>
      </c>
      <c r="BE19" s="46">
        <f t="shared" si="2"/>
        <v>0</v>
      </c>
      <c r="BF19" s="30" t="e">
        <f t="shared" si="3"/>
        <v>#DIV/0!</v>
      </c>
      <c r="BG19" s="18" t="e">
        <f t="shared" si="4"/>
        <v>#DIV/0!</v>
      </c>
      <c r="BH19" s="18" t="e">
        <f t="shared" si="4"/>
        <v>#DIV/0!</v>
      </c>
      <c r="BI19" s="33" t="e">
        <f t="shared" si="5"/>
        <v>#DIV/0!</v>
      </c>
      <c r="BJ19" s="66"/>
      <c r="BK19" s="66"/>
    </row>
    <row r="20" spans="2:63" s="3" customFormat="1" ht="30" customHeight="1" x14ac:dyDescent="0.2">
      <c r="B20" s="39"/>
      <c r="C20" s="39"/>
      <c r="D20" s="39"/>
      <c r="E20" s="39"/>
      <c r="F20" s="43"/>
      <c r="G20" s="10"/>
      <c r="H20" s="10"/>
      <c r="I20" s="10"/>
      <c r="J20" s="44"/>
      <c r="K20" s="44"/>
      <c r="L20" s="44"/>
      <c r="M20" s="44"/>
      <c r="N20" s="44"/>
      <c r="O20" s="44"/>
      <c r="P20" s="44"/>
      <c r="Q20" s="44"/>
      <c r="R20" s="44"/>
      <c r="S20" s="44"/>
      <c r="T20" s="44"/>
      <c r="U20" s="44"/>
      <c r="V20" s="44"/>
      <c r="W20" s="44"/>
      <c r="X20" s="10"/>
      <c r="Y20" s="44"/>
      <c r="Z20" s="10"/>
      <c r="AA20" s="10"/>
      <c r="AB20" s="10"/>
      <c r="AC20" s="44"/>
      <c r="AD20" s="10"/>
      <c r="AE20" s="10"/>
      <c r="AF20" s="10"/>
      <c r="AG20" s="44"/>
      <c r="AH20" s="10"/>
      <c r="AI20" s="10"/>
      <c r="AJ20" s="10"/>
      <c r="AK20" s="44"/>
      <c r="AL20" s="10"/>
      <c r="AM20" s="10"/>
      <c r="AN20" s="10"/>
      <c r="AO20" s="44"/>
      <c r="AP20" s="10"/>
      <c r="AQ20" s="10"/>
      <c r="AR20" s="10"/>
      <c r="AS20" s="44"/>
      <c r="AT20" s="10"/>
      <c r="AU20" s="10"/>
      <c r="AV20" s="10"/>
      <c r="AW20" s="44"/>
      <c r="AX20" s="10">
        <f t="shared" si="6"/>
        <v>0</v>
      </c>
      <c r="AY20" s="10">
        <f t="shared" si="7"/>
        <v>0</v>
      </c>
      <c r="AZ20" s="10">
        <f t="shared" si="8"/>
        <v>0</v>
      </c>
      <c r="BA20" s="44"/>
      <c r="BB20" s="46">
        <f t="shared" si="0"/>
        <v>0</v>
      </c>
      <c r="BC20" s="46">
        <f t="shared" si="1"/>
        <v>0</v>
      </c>
      <c r="BD20" s="46">
        <f t="shared" si="1"/>
        <v>0</v>
      </c>
      <c r="BE20" s="46">
        <f t="shared" si="2"/>
        <v>0</v>
      </c>
      <c r="BF20" s="30" t="e">
        <f t="shared" si="3"/>
        <v>#DIV/0!</v>
      </c>
      <c r="BG20" s="18" t="e">
        <f t="shared" si="4"/>
        <v>#DIV/0!</v>
      </c>
      <c r="BH20" s="18" t="e">
        <f t="shared" si="4"/>
        <v>#DIV/0!</v>
      </c>
      <c r="BI20" s="33" t="e">
        <f t="shared" si="5"/>
        <v>#DIV/0!</v>
      </c>
      <c r="BJ20" s="66"/>
      <c r="BK20" s="66"/>
    </row>
    <row r="21" spans="2:63" s="3" customFormat="1" ht="30" customHeight="1" x14ac:dyDescent="0.2">
      <c r="B21" s="39"/>
      <c r="C21" s="39"/>
      <c r="D21" s="39"/>
      <c r="E21" s="39"/>
      <c r="F21" s="43"/>
      <c r="G21" s="10"/>
      <c r="H21" s="10"/>
      <c r="I21" s="10"/>
      <c r="J21" s="44"/>
      <c r="K21" s="44"/>
      <c r="L21" s="44"/>
      <c r="M21" s="44"/>
      <c r="N21" s="44"/>
      <c r="O21" s="44"/>
      <c r="P21" s="44"/>
      <c r="Q21" s="44"/>
      <c r="R21" s="44"/>
      <c r="S21" s="44"/>
      <c r="T21" s="44"/>
      <c r="U21" s="44"/>
      <c r="V21" s="44"/>
      <c r="W21" s="44"/>
      <c r="X21" s="10"/>
      <c r="Y21" s="44"/>
      <c r="Z21" s="10"/>
      <c r="AA21" s="10"/>
      <c r="AB21" s="10"/>
      <c r="AC21" s="44"/>
      <c r="AD21" s="10"/>
      <c r="AE21" s="10"/>
      <c r="AF21" s="10"/>
      <c r="AG21" s="44"/>
      <c r="AH21" s="10"/>
      <c r="AI21" s="10"/>
      <c r="AJ21" s="10"/>
      <c r="AK21" s="44"/>
      <c r="AL21" s="10"/>
      <c r="AM21" s="10"/>
      <c r="AN21" s="10"/>
      <c r="AO21" s="44"/>
      <c r="AP21" s="10"/>
      <c r="AQ21" s="10"/>
      <c r="AR21" s="10"/>
      <c r="AS21" s="44"/>
      <c r="AT21" s="10"/>
      <c r="AU21" s="10"/>
      <c r="AV21" s="10"/>
      <c r="AW21" s="44"/>
      <c r="AX21" s="10">
        <f t="shared" si="6"/>
        <v>0</v>
      </c>
      <c r="AY21" s="10">
        <f t="shared" si="7"/>
        <v>0</v>
      </c>
      <c r="AZ21" s="10">
        <f t="shared" si="8"/>
        <v>0</v>
      </c>
      <c r="BA21" s="44"/>
      <c r="BB21" s="46">
        <f t="shared" si="0"/>
        <v>0</v>
      </c>
      <c r="BC21" s="46">
        <f t="shared" si="1"/>
        <v>0</v>
      </c>
      <c r="BD21" s="46">
        <f t="shared" si="1"/>
        <v>0</v>
      </c>
      <c r="BE21" s="46">
        <f t="shared" si="2"/>
        <v>0</v>
      </c>
      <c r="BF21" s="30" t="e">
        <f t="shared" si="3"/>
        <v>#DIV/0!</v>
      </c>
      <c r="BG21" s="18" t="e">
        <f t="shared" si="4"/>
        <v>#DIV/0!</v>
      </c>
      <c r="BH21" s="18" t="e">
        <f t="shared" si="4"/>
        <v>#DIV/0!</v>
      </c>
      <c r="BI21" s="33" t="e">
        <f t="shared" si="5"/>
        <v>#DIV/0!</v>
      </c>
      <c r="BJ21" s="66"/>
      <c r="BK21" s="66"/>
    </row>
    <row r="22" spans="2:63" s="3" customFormat="1" ht="30" customHeight="1" x14ac:dyDescent="0.2">
      <c r="B22" s="39"/>
      <c r="C22" s="39"/>
      <c r="D22" s="39"/>
      <c r="E22" s="39"/>
      <c r="F22" s="43"/>
      <c r="G22" s="10"/>
      <c r="H22" s="10"/>
      <c r="I22" s="10"/>
      <c r="J22" s="44"/>
      <c r="K22" s="44"/>
      <c r="L22" s="44"/>
      <c r="M22" s="44"/>
      <c r="N22" s="44"/>
      <c r="O22" s="44"/>
      <c r="P22" s="44"/>
      <c r="Q22" s="44"/>
      <c r="R22" s="44"/>
      <c r="S22" s="44"/>
      <c r="T22" s="44"/>
      <c r="U22" s="44"/>
      <c r="V22" s="44"/>
      <c r="W22" s="44"/>
      <c r="X22" s="10"/>
      <c r="Y22" s="44"/>
      <c r="Z22" s="10"/>
      <c r="AA22" s="10"/>
      <c r="AB22" s="10"/>
      <c r="AC22" s="44"/>
      <c r="AD22" s="10"/>
      <c r="AE22" s="10"/>
      <c r="AF22" s="10"/>
      <c r="AG22" s="44"/>
      <c r="AH22" s="10"/>
      <c r="AI22" s="10"/>
      <c r="AJ22" s="10"/>
      <c r="AK22" s="44"/>
      <c r="AL22" s="10"/>
      <c r="AM22" s="10"/>
      <c r="AN22" s="10"/>
      <c r="AO22" s="44"/>
      <c r="AP22" s="10"/>
      <c r="AQ22" s="10"/>
      <c r="AR22" s="10"/>
      <c r="AS22" s="44"/>
      <c r="AT22" s="10"/>
      <c r="AU22" s="10"/>
      <c r="AV22" s="10"/>
      <c r="AW22" s="44"/>
      <c r="AX22" s="10">
        <f t="shared" si="6"/>
        <v>0</v>
      </c>
      <c r="AY22" s="10">
        <f t="shared" si="7"/>
        <v>0</v>
      </c>
      <c r="AZ22" s="10">
        <f t="shared" si="8"/>
        <v>0</v>
      </c>
      <c r="BA22" s="44"/>
      <c r="BB22" s="46">
        <f t="shared" si="0"/>
        <v>0</v>
      </c>
      <c r="BC22" s="46">
        <f t="shared" si="1"/>
        <v>0</v>
      </c>
      <c r="BD22" s="46">
        <f t="shared" si="1"/>
        <v>0</v>
      </c>
      <c r="BE22" s="46">
        <f t="shared" si="2"/>
        <v>0</v>
      </c>
      <c r="BF22" s="30" t="e">
        <f t="shared" si="3"/>
        <v>#DIV/0!</v>
      </c>
      <c r="BG22" s="18" t="e">
        <f t="shared" si="4"/>
        <v>#DIV/0!</v>
      </c>
      <c r="BH22" s="18" t="e">
        <f t="shared" si="4"/>
        <v>#DIV/0!</v>
      </c>
      <c r="BI22" s="33" t="e">
        <f t="shared" si="5"/>
        <v>#DIV/0!</v>
      </c>
      <c r="BJ22" s="66"/>
      <c r="BK22" s="66"/>
    </row>
    <row r="23" spans="2:63" s="3" customFormat="1" ht="30" customHeight="1" x14ac:dyDescent="0.2">
      <c r="B23" s="39"/>
      <c r="C23" s="39"/>
      <c r="D23" s="39"/>
      <c r="E23" s="39"/>
      <c r="F23" s="43"/>
      <c r="G23" s="10"/>
      <c r="H23" s="10"/>
      <c r="I23" s="10"/>
      <c r="J23" s="44"/>
      <c r="K23" s="44"/>
      <c r="L23" s="44"/>
      <c r="M23" s="44"/>
      <c r="N23" s="44"/>
      <c r="O23" s="44"/>
      <c r="P23" s="44"/>
      <c r="Q23" s="44"/>
      <c r="R23" s="44"/>
      <c r="S23" s="44"/>
      <c r="T23" s="44"/>
      <c r="U23" s="44"/>
      <c r="V23" s="44"/>
      <c r="W23" s="44"/>
      <c r="X23" s="10"/>
      <c r="Y23" s="44"/>
      <c r="Z23" s="10"/>
      <c r="AA23" s="10"/>
      <c r="AB23" s="10"/>
      <c r="AC23" s="44"/>
      <c r="AD23" s="10"/>
      <c r="AE23" s="10"/>
      <c r="AF23" s="10"/>
      <c r="AG23" s="44"/>
      <c r="AH23" s="10"/>
      <c r="AI23" s="10"/>
      <c r="AJ23" s="10"/>
      <c r="AK23" s="44"/>
      <c r="AL23" s="10"/>
      <c r="AM23" s="10"/>
      <c r="AN23" s="10"/>
      <c r="AO23" s="44"/>
      <c r="AP23" s="10"/>
      <c r="AQ23" s="10"/>
      <c r="AR23" s="10"/>
      <c r="AS23" s="44"/>
      <c r="AT23" s="10"/>
      <c r="AU23" s="10"/>
      <c r="AV23" s="10"/>
      <c r="AW23" s="44"/>
      <c r="AX23" s="10">
        <f t="shared" ref="AX23:AX29" si="9">F23+J23+N23+R23+V23+Z23+AD23+AH23+AL23+AP23+AT23</f>
        <v>0</v>
      </c>
      <c r="AY23" s="10">
        <f t="shared" ref="AY23:AY29" si="10">G23+K23+O23+S23+W23+AA23+AE23+AI23+AM23+AQ23+AU23</f>
        <v>0</v>
      </c>
      <c r="AZ23" s="10">
        <f t="shared" si="8"/>
        <v>0</v>
      </c>
      <c r="BA23" s="44"/>
      <c r="BB23" s="46">
        <f t="shared" si="0"/>
        <v>0</v>
      </c>
      <c r="BC23" s="46">
        <f t="shared" si="1"/>
        <v>0</v>
      </c>
      <c r="BD23" s="46">
        <f t="shared" si="1"/>
        <v>0</v>
      </c>
      <c r="BE23" s="46">
        <f t="shared" si="2"/>
        <v>0</v>
      </c>
      <c r="BF23" s="30" t="e">
        <f t="shared" si="3"/>
        <v>#DIV/0!</v>
      </c>
      <c r="BG23" s="18" t="e">
        <f t="shared" si="4"/>
        <v>#DIV/0!</v>
      </c>
      <c r="BH23" s="18" t="e">
        <f t="shared" si="4"/>
        <v>#DIV/0!</v>
      </c>
      <c r="BI23" s="33" t="e">
        <f t="shared" si="5"/>
        <v>#DIV/0!</v>
      </c>
      <c r="BJ23" s="66"/>
      <c r="BK23" s="66"/>
    </row>
    <row r="24" spans="2:63" s="3" customFormat="1" ht="30" customHeight="1" x14ac:dyDescent="0.2">
      <c r="B24" s="39"/>
      <c r="C24" s="39"/>
      <c r="D24" s="39"/>
      <c r="E24" s="39"/>
      <c r="F24" s="43"/>
      <c r="G24" s="10"/>
      <c r="H24" s="10"/>
      <c r="I24" s="10"/>
      <c r="J24" s="44"/>
      <c r="K24" s="44"/>
      <c r="L24" s="44"/>
      <c r="M24" s="44"/>
      <c r="N24" s="44"/>
      <c r="O24" s="44"/>
      <c r="P24" s="44"/>
      <c r="Q24" s="44"/>
      <c r="R24" s="44"/>
      <c r="S24" s="44"/>
      <c r="T24" s="44"/>
      <c r="U24" s="44"/>
      <c r="V24" s="44"/>
      <c r="W24" s="44"/>
      <c r="X24" s="10"/>
      <c r="Y24" s="44"/>
      <c r="Z24" s="10"/>
      <c r="AA24" s="10"/>
      <c r="AB24" s="10"/>
      <c r="AC24" s="44"/>
      <c r="AD24" s="10"/>
      <c r="AE24" s="10"/>
      <c r="AF24" s="10"/>
      <c r="AG24" s="44"/>
      <c r="AH24" s="10"/>
      <c r="AI24" s="10"/>
      <c r="AJ24" s="10"/>
      <c r="AK24" s="44"/>
      <c r="AL24" s="10"/>
      <c r="AM24" s="10"/>
      <c r="AN24" s="10"/>
      <c r="AO24" s="44"/>
      <c r="AP24" s="10"/>
      <c r="AQ24" s="10"/>
      <c r="AR24" s="10"/>
      <c r="AS24" s="44"/>
      <c r="AT24" s="10"/>
      <c r="AU24" s="10"/>
      <c r="AV24" s="10"/>
      <c r="AW24" s="44"/>
      <c r="AX24" s="10">
        <f t="shared" si="9"/>
        <v>0</v>
      </c>
      <c r="AY24" s="10">
        <f t="shared" si="10"/>
        <v>0</v>
      </c>
      <c r="AZ24" s="10">
        <f t="shared" si="8"/>
        <v>0</v>
      </c>
      <c r="BA24" s="44"/>
      <c r="BB24" s="46">
        <f t="shared" si="0"/>
        <v>0</v>
      </c>
      <c r="BC24" s="46">
        <f t="shared" si="1"/>
        <v>0</v>
      </c>
      <c r="BD24" s="46">
        <f t="shared" si="1"/>
        <v>0</v>
      </c>
      <c r="BE24" s="46">
        <f t="shared" si="2"/>
        <v>0</v>
      </c>
      <c r="BF24" s="30" t="e">
        <f t="shared" si="3"/>
        <v>#DIV/0!</v>
      </c>
      <c r="BG24" s="18" t="e">
        <f t="shared" si="4"/>
        <v>#DIV/0!</v>
      </c>
      <c r="BH24" s="18" t="e">
        <f t="shared" si="4"/>
        <v>#DIV/0!</v>
      </c>
      <c r="BI24" s="33" t="e">
        <f t="shared" si="5"/>
        <v>#DIV/0!</v>
      </c>
      <c r="BJ24" s="66"/>
      <c r="BK24" s="66"/>
    </row>
    <row r="25" spans="2:63" s="3" customFormat="1" ht="30" customHeight="1" x14ac:dyDescent="0.2">
      <c r="B25" s="39"/>
      <c r="C25" s="39"/>
      <c r="D25" s="39"/>
      <c r="E25" s="39"/>
      <c r="F25" s="43"/>
      <c r="G25" s="10"/>
      <c r="H25" s="10"/>
      <c r="I25" s="10"/>
      <c r="J25" s="44"/>
      <c r="K25" s="44"/>
      <c r="L25" s="44"/>
      <c r="M25" s="44"/>
      <c r="N25" s="44"/>
      <c r="O25" s="44"/>
      <c r="P25" s="44"/>
      <c r="Q25" s="44"/>
      <c r="R25" s="44"/>
      <c r="S25" s="44"/>
      <c r="T25" s="44"/>
      <c r="U25" s="44"/>
      <c r="V25" s="44"/>
      <c r="W25" s="44"/>
      <c r="X25" s="10"/>
      <c r="Y25" s="44"/>
      <c r="Z25" s="10"/>
      <c r="AA25" s="10"/>
      <c r="AB25" s="10"/>
      <c r="AC25" s="44"/>
      <c r="AD25" s="10"/>
      <c r="AE25" s="10"/>
      <c r="AF25" s="10"/>
      <c r="AG25" s="44"/>
      <c r="AH25" s="10"/>
      <c r="AI25" s="10"/>
      <c r="AJ25" s="10"/>
      <c r="AK25" s="44"/>
      <c r="AL25" s="10"/>
      <c r="AM25" s="10"/>
      <c r="AN25" s="10"/>
      <c r="AO25" s="44"/>
      <c r="AP25" s="10"/>
      <c r="AQ25" s="10"/>
      <c r="AR25" s="10"/>
      <c r="AS25" s="44"/>
      <c r="AT25" s="10"/>
      <c r="AU25" s="10"/>
      <c r="AV25" s="10"/>
      <c r="AW25" s="44"/>
      <c r="AX25" s="10">
        <f t="shared" si="9"/>
        <v>0</v>
      </c>
      <c r="AY25" s="10">
        <f t="shared" si="10"/>
        <v>0</v>
      </c>
      <c r="AZ25" s="10">
        <f t="shared" si="8"/>
        <v>0</v>
      </c>
      <c r="BA25" s="44"/>
      <c r="BB25" s="46">
        <f t="shared" si="0"/>
        <v>0</v>
      </c>
      <c r="BC25" s="46">
        <f t="shared" si="1"/>
        <v>0</v>
      </c>
      <c r="BD25" s="46">
        <f t="shared" si="1"/>
        <v>0</v>
      </c>
      <c r="BE25" s="46">
        <f t="shared" si="2"/>
        <v>0</v>
      </c>
      <c r="BF25" s="30" t="e">
        <f t="shared" si="3"/>
        <v>#DIV/0!</v>
      </c>
      <c r="BG25" s="18" t="e">
        <f t="shared" si="4"/>
        <v>#DIV/0!</v>
      </c>
      <c r="BH25" s="18" t="e">
        <f t="shared" si="4"/>
        <v>#DIV/0!</v>
      </c>
      <c r="BI25" s="33" t="e">
        <f t="shared" si="5"/>
        <v>#DIV/0!</v>
      </c>
      <c r="BJ25" s="66"/>
      <c r="BK25" s="66"/>
    </row>
    <row r="26" spans="2:63" s="3" customFormat="1" ht="30" customHeight="1" x14ac:dyDescent="0.2">
      <c r="B26" s="39"/>
      <c r="C26" s="39"/>
      <c r="D26" s="39"/>
      <c r="E26" s="39"/>
      <c r="F26" s="43"/>
      <c r="G26" s="10"/>
      <c r="H26" s="10"/>
      <c r="I26" s="10"/>
      <c r="J26" s="44"/>
      <c r="K26" s="44"/>
      <c r="L26" s="44"/>
      <c r="M26" s="44"/>
      <c r="N26" s="44"/>
      <c r="O26" s="44"/>
      <c r="P26" s="44"/>
      <c r="Q26" s="44"/>
      <c r="R26" s="44"/>
      <c r="S26" s="44"/>
      <c r="T26" s="44"/>
      <c r="U26" s="44"/>
      <c r="V26" s="44"/>
      <c r="W26" s="44"/>
      <c r="X26" s="10"/>
      <c r="Y26" s="44"/>
      <c r="Z26" s="10"/>
      <c r="AA26" s="10"/>
      <c r="AB26" s="10"/>
      <c r="AC26" s="44"/>
      <c r="AD26" s="10"/>
      <c r="AE26" s="10"/>
      <c r="AF26" s="10"/>
      <c r="AG26" s="44"/>
      <c r="AH26" s="10"/>
      <c r="AI26" s="10"/>
      <c r="AJ26" s="10"/>
      <c r="AK26" s="44"/>
      <c r="AL26" s="10"/>
      <c r="AM26" s="10"/>
      <c r="AN26" s="10"/>
      <c r="AO26" s="44"/>
      <c r="AP26" s="10"/>
      <c r="AQ26" s="10"/>
      <c r="AR26" s="10"/>
      <c r="AS26" s="44"/>
      <c r="AT26" s="10"/>
      <c r="AU26" s="10"/>
      <c r="AV26" s="10"/>
      <c r="AW26" s="44"/>
      <c r="AX26" s="10">
        <f t="shared" si="9"/>
        <v>0</v>
      </c>
      <c r="AY26" s="10">
        <f t="shared" si="10"/>
        <v>0</v>
      </c>
      <c r="AZ26" s="10">
        <f t="shared" si="8"/>
        <v>0</v>
      </c>
      <c r="BA26" s="44"/>
      <c r="BB26" s="46">
        <f t="shared" si="0"/>
        <v>0</v>
      </c>
      <c r="BC26" s="46">
        <f t="shared" si="1"/>
        <v>0</v>
      </c>
      <c r="BD26" s="46">
        <f t="shared" si="1"/>
        <v>0</v>
      </c>
      <c r="BE26" s="46">
        <f t="shared" si="2"/>
        <v>0</v>
      </c>
      <c r="BF26" s="30" t="e">
        <f t="shared" si="3"/>
        <v>#DIV/0!</v>
      </c>
      <c r="BG26" s="18" t="e">
        <f t="shared" si="4"/>
        <v>#DIV/0!</v>
      </c>
      <c r="BH26" s="18" t="e">
        <f t="shared" si="4"/>
        <v>#DIV/0!</v>
      </c>
      <c r="BI26" s="33" t="e">
        <f t="shared" si="5"/>
        <v>#DIV/0!</v>
      </c>
      <c r="BJ26" s="66"/>
      <c r="BK26" s="66"/>
    </row>
    <row r="27" spans="2:63" s="3" customFormat="1" ht="30" customHeight="1" x14ac:dyDescent="0.2">
      <c r="B27" s="39"/>
      <c r="C27" s="39"/>
      <c r="D27" s="39"/>
      <c r="E27" s="39"/>
      <c r="F27" s="43"/>
      <c r="G27" s="10"/>
      <c r="H27" s="10"/>
      <c r="I27" s="10"/>
      <c r="J27" s="44"/>
      <c r="K27" s="44"/>
      <c r="L27" s="44"/>
      <c r="M27" s="44"/>
      <c r="N27" s="44"/>
      <c r="O27" s="44"/>
      <c r="P27" s="44"/>
      <c r="Q27" s="44"/>
      <c r="R27" s="44"/>
      <c r="S27" s="44"/>
      <c r="T27" s="44"/>
      <c r="U27" s="44"/>
      <c r="V27" s="44"/>
      <c r="W27" s="44"/>
      <c r="X27" s="10"/>
      <c r="Y27" s="44"/>
      <c r="Z27" s="10"/>
      <c r="AA27" s="10"/>
      <c r="AB27" s="10"/>
      <c r="AC27" s="44"/>
      <c r="AD27" s="10"/>
      <c r="AE27" s="10"/>
      <c r="AF27" s="10"/>
      <c r="AG27" s="44"/>
      <c r="AH27" s="10"/>
      <c r="AI27" s="10"/>
      <c r="AJ27" s="10"/>
      <c r="AK27" s="44"/>
      <c r="AL27" s="10"/>
      <c r="AM27" s="10"/>
      <c r="AN27" s="10"/>
      <c r="AO27" s="44"/>
      <c r="AP27" s="10"/>
      <c r="AQ27" s="10"/>
      <c r="AR27" s="10"/>
      <c r="AS27" s="44"/>
      <c r="AT27" s="10"/>
      <c r="AU27" s="10"/>
      <c r="AV27" s="10"/>
      <c r="AW27" s="44"/>
      <c r="AX27" s="10">
        <f t="shared" si="9"/>
        <v>0</v>
      </c>
      <c r="AY27" s="10">
        <f t="shared" si="10"/>
        <v>0</v>
      </c>
      <c r="AZ27" s="10">
        <f t="shared" si="8"/>
        <v>0</v>
      </c>
      <c r="BA27" s="44"/>
      <c r="BB27" s="46">
        <f t="shared" si="0"/>
        <v>0</v>
      </c>
      <c r="BC27" s="46">
        <f t="shared" si="1"/>
        <v>0</v>
      </c>
      <c r="BD27" s="46">
        <f t="shared" si="1"/>
        <v>0</v>
      </c>
      <c r="BE27" s="46">
        <f t="shared" si="2"/>
        <v>0</v>
      </c>
      <c r="BF27" s="30" t="e">
        <f t="shared" si="3"/>
        <v>#DIV/0!</v>
      </c>
      <c r="BG27" s="18" t="e">
        <f t="shared" si="4"/>
        <v>#DIV/0!</v>
      </c>
      <c r="BH27" s="18" t="e">
        <f t="shared" si="4"/>
        <v>#DIV/0!</v>
      </c>
      <c r="BI27" s="33" t="e">
        <f t="shared" si="5"/>
        <v>#DIV/0!</v>
      </c>
      <c r="BJ27" s="66"/>
      <c r="BK27" s="66"/>
    </row>
    <row r="28" spans="2:63" s="3" customFormat="1" ht="30" customHeight="1" x14ac:dyDescent="0.2">
      <c r="B28" s="39"/>
      <c r="C28" s="39"/>
      <c r="D28" s="39"/>
      <c r="E28" s="39"/>
      <c r="F28" s="43"/>
      <c r="G28" s="10"/>
      <c r="H28" s="10"/>
      <c r="I28" s="10"/>
      <c r="J28" s="44"/>
      <c r="K28" s="44"/>
      <c r="L28" s="44"/>
      <c r="M28" s="44"/>
      <c r="N28" s="44"/>
      <c r="O28" s="44"/>
      <c r="P28" s="44"/>
      <c r="Q28" s="44"/>
      <c r="R28" s="44"/>
      <c r="S28" s="44"/>
      <c r="T28" s="44"/>
      <c r="U28" s="44"/>
      <c r="V28" s="44"/>
      <c r="W28" s="44"/>
      <c r="X28" s="10"/>
      <c r="Y28" s="44"/>
      <c r="Z28" s="10"/>
      <c r="AA28" s="10"/>
      <c r="AB28" s="10"/>
      <c r="AC28" s="44"/>
      <c r="AD28" s="10"/>
      <c r="AE28" s="10"/>
      <c r="AF28" s="10"/>
      <c r="AG28" s="44"/>
      <c r="AH28" s="10"/>
      <c r="AI28" s="10"/>
      <c r="AJ28" s="10"/>
      <c r="AK28" s="44"/>
      <c r="AL28" s="10"/>
      <c r="AM28" s="10"/>
      <c r="AN28" s="10"/>
      <c r="AO28" s="44"/>
      <c r="AP28" s="10"/>
      <c r="AQ28" s="10"/>
      <c r="AR28" s="10"/>
      <c r="AS28" s="44"/>
      <c r="AT28" s="10"/>
      <c r="AU28" s="10"/>
      <c r="AV28" s="10"/>
      <c r="AW28" s="44"/>
      <c r="AX28" s="10">
        <f t="shared" si="9"/>
        <v>0</v>
      </c>
      <c r="AY28" s="10">
        <f t="shared" si="10"/>
        <v>0</v>
      </c>
      <c r="AZ28" s="10">
        <f t="shared" si="8"/>
        <v>0</v>
      </c>
      <c r="BA28" s="44"/>
      <c r="BB28" s="46">
        <f t="shared" si="0"/>
        <v>0</v>
      </c>
      <c r="BC28" s="46">
        <f t="shared" si="1"/>
        <v>0</v>
      </c>
      <c r="BD28" s="46">
        <f t="shared" si="1"/>
        <v>0</v>
      </c>
      <c r="BE28" s="46">
        <f t="shared" si="2"/>
        <v>0</v>
      </c>
      <c r="BF28" s="30" t="e">
        <f t="shared" si="3"/>
        <v>#DIV/0!</v>
      </c>
      <c r="BG28" s="18" t="e">
        <f t="shared" si="4"/>
        <v>#DIV/0!</v>
      </c>
      <c r="BH28" s="18" t="e">
        <f t="shared" si="4"/>
        <v>#DIV/0!</v>
      </c>
      <c r="BI28" s="33" t="e">
        <f t="shared" si="5"/>
        <v>#DIV/0!</v>
      </c>
      <c r="BJ28" s="66"/>
      <c r="BK28" s="66"/>
    </row>
    <row r="29" spans="2:63" s="3" customFormat="1" ht="30" customHeight="1" thickBot="1" x14ac:dyDescent="0.25">
      <c r="B29" s="39"/>
      <c r="C29" s="39"/>
      <c r="D29" s="39"/>
      <c r="E29" s="39"/>
      <c r="F29" s="43"/>
      <c r="G29" s="10"/>
      <c r="H29" s="10"/>
      <c r="I29" s="10"/>
      <c r="J29" s="44"/>
      <c r="K29" s="44"/>
      <c r="L29" s="44"/>
      <c r="M29" s="44"/>
      <c r="N29" s="44"/>
      <c r="O29" s="44"/>
      <c r="P29" s="44"/>
      <c r="Q29" s="44"/>
      <c r="R29" s="44"/>
      <c r="S29" s="44"/>
      <c r="T29" s="44"/>
      <c r="U29" s="44"/>
      <c r="V29" s="44"/>
      <c r="W29" s="44"/>
      <c r="X29" s="62"/>
      <c r="Y29" s="44"/>
      <c r="Z29" s="10"/>
      <c r="AA29" s="10"/>
      <c r="AB29" s="10"/>
      <c r="AC29" s="44"/>
      <c r="AD29" s="10"/>
      <c r="AE29" s="10"/>
      <c r="AF29" s="10"/>
      <c r="AG29" s="44"/>
      <c r="AH29" s="10"/>
      <c r="AI29" s="10"/>
      <c r="AJ29" s="10"/>
      <c r="AK29" s="44"/>
      <c r="AL29" s="10"/>
      <c r="AM29" s="10"/>
      <c r="AN29" s="10"/>
      <c r="AO29" s="44"/>
      <c r="AP29" s="10"/>
      <c r="AQ29" s="10"/>
      <c r="AR29" s="10"/>
      <c r="AS29" s="44"/>
      <c r="AT29" s="10"/>
      <c r="AU29" s="10"/>
      <c r="AV29" s="10"/>
      <c r="AW29" s="44"/>
      <c r="AX29" s="10">
        <f t="shared" si="9"/>
        <v>0</v>
      </c>
      <c r="AY29" s="10">
        <f t="shared" si="10"/>
        <v>0</v>
      </c>
      <c r="AZ29" s="10">
        <f>H29+L29+P29+T29+X29+AB29+AF29+AJ29+AN29+AR29+AV29</f>
        <v>0</v>
      </c>
      <c r="BA29" s="44"/>
      <c r="BB29" s="46">
        <f t="shared" si="0"/>
        <v>0</v>
      </c>
      <c r="BC29" s="46">
        <f t="shared" si="1"/>
        <v>0</v>
      </c>
      <c r="BD29" s="46">
        <f t="shared" si="1"/>
        <v>0</v>
      </c>
      <c r="BE29" s="46">
        <f t="shared" si="2"/>
        <v>0</v>
      </c>
      <c r="BF29" s="30" t="e">
        <f t="shared" si="3"/>
        <v>#DIV/0!</v>
      </c>
      <c r="BG29" s="32" t="e">
        <f t="shared" si="4"/>
        <v>#DIV/0!</v>
      </c>
      <c r="BH29" s="32" t="e">
        <f t="shared" si="4"/>
        <v>#DIV/0!</v>
      </c>
      <c r="BI29" s="33" t="e">
        <f t="shared" si="5"/>
        <v>#DIV/0!</v>
      </c>
      <c r="BJ29" s="66"/>
      <c r="BK29" s="66"/>
    </row>
    <row r="30" spans="2:63" ht="30" customHeight="1" thickTop="1" thickBot="1" x14ac:dyDescent="0.2">
      <c r="B30" s="79" t="s">
        <v>4</v>
      </c>
      <c r="C30" s="80"/>
      <c r="D30" s="80"/>
      <c r="E30" s="81"/>
      <c r="F30" s="47">
        <f t="shared" ref="F30:BI30" si="11">SUM(F12:F29)</f>
        <v>0</v>
      </c>
      <c r="G30" s="48">
        <f t="shared" si="11"/>
        <v>0</v>
      </c>
      <c r="H30" s="48"/>
      <c r="I30" s="48">
        <f t="shared" si="11"/>
        <v>0</v>
      </c>
      <c r="J30" s="48">
        <f t="shared" si="11"/>
        <v>0</v>
      </c>
      <c r="K30" s="48">
        <f t="shared" si="11"/>
        <v>0</v>
      </c>
      <c r="L30" s="48"/>
      <c r="M30" s="48">
        <f t="shared" si="11"/>
        <v>0</v>
      </c>
      <c r="N30" s="48">
        <f t="shared" si="11"/>
        <v>0</v>
      </c>
      <c r="O30" s="48">
        <f t="shared" si="11"/>
        <v>0</v>
      </c>
      <c r="P30" s="48"/>
      <c r="Q30" s="48">
        <f>SUM(Q12:Q29)</f>
        <v>0</v>
      </c>
      <c r="R30" s="48">
        <f t="shared" si="11"/>
        <v>0</v>
      </c>
      <c r="S30" s="48">
        <f t="shared" si="11"/>
        <v>0</v>
      </c>
      <c r="T30" s="48"/>
      <c r="U30" s="48">
        <f>SUM(U12:U29)</f>
        <v>0</v>
      </c>
      <c r="V30" s="48">
        <f t="shared" si="11"/>
        <v>0</v>
      </c>
      <c r="W30" s="48">
        <f t="shared" si="11"/>
        <v>0</v>
      </c>
      <c r="X30" s="48"/>
      <c r="Y30" s="48">
        <f>SUM(Y12:Y29)</f>
        <v>0</v>
      </c>
      <c r="Z30" s="48">
        <f t="shared" si="11"/>
        <v>0</v>
      </c>
      <c r="AA30" s="48">
        <f t="shared" si="11"/>
        <v>0</v>
      </c>
      <c r="AB30" s="48"/>
      <c r="AC30" s="48">
        <f>SUM(AC12:AC29)</f>
        <v>0</v>
      </c>
      <c r="AD30" s="48">
        <f t="shared" si="11"/>
        <v>0</v>
      </c>
      <c r="AE30" s="48">
        <f t="shared" si="11"/>
        <v>0</v>
      </c>
      <c r="AF30" s="48"/>
      <c r="AG30" s="48">
        <f>SUM(AG12:AG29)</f>
        <v>0</v>
      </c>
      <c r="AH30" s="48">
        <f t="shared" si="11"/>
        <v>0</v>
      </c>
      <c r="AI30" s="48">
        <f t="shared" si="11"/>
        <v>0</v>
      </c>
      <c r="AJ30" s="48"/>
      <c r="AK30" s="48">
        <f>SUM(AK12:AK29)</f>
        <v>0</v>
      </c>
      <c r="AL30" s="48">
        <f t="shared" si="11"/>
        <v>0</v>
      </c>
      <c r="AM30" s="48">
        <f t="shared" si="11"/>
        <v>0</v>
      </c>
      <c r="AN30" s="48"/>
      <c r="AO30" s="48">
        <f>SUM(AO12:AO29)</f>
        <v>0</v>
      </c>
      <c r="AP30" s="48">
        <f t="shared" si="11"/>
        <v>0</v>
      </c>
      <c r="AQ30" s="48">
        <f t="shared" si="11"/>
        <v>0</v>
      </c>
      <c r="AR30" s="48"/>
      <c r="AS30" s="48">
        <f>SUM(AS12:AS29)</f>
        <v>0</v>
      </c>
      <c r="AT30" s="48">
        <f t="shared" si="11"/>
        <v>0</v>
      </c>
      <c r="AU30" s="48">
        <f t="shared" si="11"/>
        <v>0</v>
      </c>
      <c r="AV30" s="48"/>
      <c r="AW30" s="48">
        <f>SUM(AW12:AW29)</f>
        <v>0</v>
      </c>
      <c r="AX30" s="48">
        <f t="shared" si="11"/>
        <v>0</v>
      </c>
      <c r="AY30" s="48">
        <f t="shared" si="11"/>
        <v>0</v>
      </c>
      <c r="AZ30" s="48">
        <f t="shared" si="11"/>
        <v>0</v>
      </c>
      <c r="BA30" s="48">
        <f t="shared" si="11"/>
        <v>0</v>
      </c>
      <c r="BB30" s="48">
        <f t="shared" si="11"/>
        <v>0</v>
      </c>
      <c r="BC30" s="48">
        <f t="shared" si="11"/>
        <v>0</v>
      </c>
      <c r="BD30" s="48">
        <f>SUM(BD12:BD29)</f>
        <v>0</v>
      </c>
      <c r="BE30" s="49">
        <f t="shared" si="11"/>
        <v>0</v>
      </c>
      <c r="BF30" s="26" t="e">
        <f t="shared" si="11"/>
        <v>#DIV/0!</v>
      </c>
      <c r="BG30" s="27" t="e">
        <f t="shared" si="11"/>
        <v>#DIV/0!</v>
      </c>
      <c r="BH30" s="27" t="e">
        <f>SUM(BH12:BH29)</f>
        <v>#DIV/0!</v>
      </c>
      <c r="BI30" s="60" t="e">
        <f t="shared" si="11"/>
        <v>#DIV/0!</v>
      </c>
      <c r="BJ30" s="66"/>
      <c r="BK30" s="66"/>
    </row>
    <row r="31" spans="2:63" s="35" customFormat="1" ht="15" customHeight="1" x14ac:dyDescent="0.2">
      <c r="B31" s="37" t="s">
        <v>96</v>
      </c>
      <c r="C31" s="37"/>
      <c r="D31" s="37"/>
      <c r="E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7"/>
      <c r="AQ31" s="37"/>
      <c r="AR31" s="37"/>
      <c r="AS31" s="37"/>
      <c r="AT31" s="37"/>
      <c r="AU31" s="37"/>
      <c r="AV31" s="37"/>
      <c r="AW31" s="37"/>
      <c r="AX31" s="37"/>
      <c r="AY31" s="37"/>
      <c r="AZ31" s="37"/>
      <c r="BA31" s="37"/>
    </row>
    <row r="32" spans="2:63" s="35" customFormat="1" ht="15" customHeight="1" x14ac:dyDescent="0.2">
      <c r="B32" s="34" t="s">
        <v>98</v>
      </c>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row>
    <row r="33" spans="2:66" s="35" customFormat="1" ht="15" customHeight="1" x14ac:dyDescent="0.2">
      <c r="B33" s="34" t="s">
        <v>50</v>
      </c>
      <c r="C33" s="34"/>
      <c r="D33" s="34"/>
      <c r="E33" s="34"/>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row>
    <row r="34" spans="2:66" ht="15" customHeight="1" x14ac:dyDescent="0.2">
      <c r="B34" s="35"/>
      <c r="C34" s="35"/>
      <c r="D34" s="35"/>
      <c r="E34" s="35"/>
      <c r="F34" s="35"/>
      <c r="I34" s="35"/>
      <c r="J34" s="35"/>
      <c r="K34" s="35"/>
      <c r="L34" s="35"/>
      <c r="M34" s="35"/>
      <c r="N34" s="35"/>
      <c r="O34" s="35"/>
      <c r="P34" s="35"/>
      <c r="Q34" s="35"/>
      <c r="R34" s="35"/>
      <c r="S34" s="35"/>
      <c r="T34" s="35"/>
      <c r="U34" s="35"/>
      <c r="V34" s="35"/>
      <c r="W34" s="35"/>
      <c r="X34" s="35"/>
      <c r="Y34" s="35"/>
      <c r="Z34" s="35"/>
      <c r="AA34" s="35"/>
      <c r="AD34" s="129" t="s">
        <v>36</v>
      </c>
      <c r="AE34" s="129"/>
      <c r="AF34" s="129"/>
      <c r="AG34" s="129"/>
      <c r="AH34" s="129"/>
      <c r="AI34" s="129"/>
      <c r="AJ34" s="129"/>
      <c r="AK34" s="129"/>
      <c r="AL34" s="129"/>
      <c r="AM34" s="129"/>
      <c r="AN34" s="129"/>
      <c r="AO34" s="129"/>
      <c r="AP34" s="129"/>
      <c r="AQ34" s="129"/>
      <c r="AR34" s="129"/>
      <c r="AS34" s="129"/>
    </row>
    <row r="35" spans="2:66" ht="15" customHeight="1" x14ac:dyDescent="0.2">
      <c r="B35" s="194" t="s">
        <v>33</v>
      </c>
      <c r="C35" s="194"/>
      <c r="D35" s="194"/>
      <c r="E35" s="194"/>
      <c r="F35" s="35"/>
      <c r="I35" s="129" t="s">
        <v>97</v>
      </c>
      <c r="J35" s="129"/>
      <c r="K35" s="129"/>
      <c r="L35" s="129"/>
      <c r="M35" s="129"/>
      <c r="N35" s="129"/>
      <c r="O35" s="129"/>
      <c r="P35" s="129"/>
      <c r="Q35" s="129"/>
      <c r="R35" s="129"/>
      <c r="S35" s="129"/>
      <c r="T35" s="129"/>
      <c r="U35" s="129"/>
      <c r="V35" s="129"/>
      <c r="W35" s="129"/>
      <c r="X35" s="129"/>
      <c r="Y35" s="35"/>
      <c r="Z35" s="35"/>
      <c r="AA35" s="35"/>
      <c r="AD35" s="129"/>
      <c r="AE35" s="129"/>
      <c r="AF35" s="129"/>
      <c r="AG35" s="129"/>
      <c r="AH35" s="129"/>
      <c r="AI35" s="129"/>
      <c r="AJ35" s="129"/>
      <c r="AK35" s="129"/>
      <c r="AL35" s="129"/>
      <c r="AM35" s="129"/>
      <c r="AN35" s="129"/>
      <c r="AO35" s="129"/>
      <c r="AP35" s="129"/>
      <c r="AQ35" s="129"/>
      <c r="AR35" s="129"/>
      <c r="AS35" s="129"/>
      <c r="AY35" s="214" t="s">
        <v>102</v>
      </c>
      <c r="AZ35" s="214"/>
      <c r="BA35" s="214"/>
      <c r="BB35" s="214"/>
      <c r="BC35" s="214"/>
      <c r="BD35" s="214"/>
      <c r="BE35" s="214"/>
      <c r="BF35" s="214"/>
      <c r="BH35" s="214" t="s">
        <v>103</v>
      </c>
      <c r="BI35" s="214"/>
      <c r="BJ35" s="214"/>
      <c r="BK35" s="214"/>
      <c r="BL35" s="214"/>
      <c r="BM35" s="214"/>
      <c r="BN35" s="214"/>
    </row>
    <row r="36" spans="2:66" ht="15" customHeight="1" x14ac:dyDescent="0.2">
      <c r="B36" s="195"/>
      <c r="C36" s="195"/>
      <c r="D36" s="195"/>
      <c r="E36" s="195"/>
      <c r="F36" s="35"/>
      <c r="I36" s="130"/>
      <c r="J36" s="130"/>
      <c r="K36" s="130"/>
      <c r="L36" s="130"/>
      <c r="M36" s="130"/>
      <c r="N36" s="130"/>
      <c r="O36" s="130"/>
      <c r="P36" s="130"/>
      <c r="Q36" s="130"/>
      <c r="R36" s="130"/>
      <c r="S36" s="130"/>
      <c r="T36" s="130"/>
      <c r="U36" s="130"/>
      <c r="V36" s="130"/>
      <c r="W36" s="130"/>
      <c r="X36" s="130"/>
      <c r="Y36" s="35"/>
      <c r="Z36" s="35"/>
      <c r="AA36" s="35"/>
      <c r="AD36" s="130"/>
      <c r="AE36" s="130"/>
      <c r="AF36" s="130"/>
      <c r="AG36" s="130"/>
      <c r="AH36" s="130"/>
      <c r="AI36" s="130"/>
      <c r="AJ36" s="130"/>
      <c r="AK36" s="130"/>
      <c r="AL36" s="130"/>
      <c r="AM36" s="130"/>
      <c r="AN36" s="130"/>
      <c r="AO36" s="130"/>
      <c r="AP36" s="130"/>
      <c r="AQ36" s="130"/>
      <c r="AR36" s="130"/>
      <c r="AS36" s="130"/>
      <c r="AY36" s="215"/>
      <c r="AZ36" s="215"/>
      <c r="BA36" s="215"/>
      <c r="BB36" s="215"/>
      <c r="BC36" s="215"/>
      <c r="BD36" s="215"/>
      <c r="BE36" s="215"/>
      <c r="BF36" s="215"/>
      <c r="BH36" s="215"/>
      <c r="BI36" s="215"/>
      <c r="BJ36" s="215"/>
      <c r="BK36" s="215"/>
      <c r="BL36" s="215"/>
      <c r="BM36" s="215"/>
      <c r="BN36" s="215"/>
    </row>
    <row r="37" spans="2:66" ht="15" customHeight="1" x14ac:dyDescent="0.15">
      <c r="B37" s="209"/>
      <c r="C37" s="196" t="s">
        <v>9</v>
      </c>
      <c r="D37" s="196" t="s">
        <v>22</v>
      </c>
      <c r="E37" s="87" t="s">
        <v>23</v>
      </c>
      <c r="F37" s="201" t="s">
        <v>95</v>
      </c>
      <c r="G37" s="131"/>
      <c r="I37" s="87"/>
      <c r="J37" s="90"/>
      <c r="K37" s="90"/>
      <c r="L37" s="91"/>
      <c r="M37" s="87" t="s">
        <v>9</v>
      </c>
      <c r="N37" s="90"/>
      <c r="O37" s="90"/>
      <c r="P37" s="91"/>
      <c r="Q37" s="87" t="s">
        <v>22</v>
      </c>
      <c r="R37" s="90"/>
      <c r="S37" s="90"/>
      <c r="T37" s="91"/>
      <c r="U37" s="106" t="s">
        <v>95</v>
      </c>
      <c r="V37" s="90"/>
      <c r="W37" s="90"/>
      <c r="X37" s="91"/>
      <c r="Y37" s="106" t="s">
        <v>23</v>
      </c>
      <c r="Z37" s="90"/>
      <c r="AA37" s="90"/>
      <c r="AB37" s="91"/>
      <c r="AD37" s="87"/>
      <c r="AE37" s="90"/>
      <c r="AF37" s="90"/>
      <c r="AG37" s="91"/>
      <c r="AH37" s="131" t="s">
        <v>9</v>
      </c>
      <c r="AI37" s="131"/>
      <c r="AJ37" s="131"/>
      <c r="AK37" s="131"/>
      <c r="AL37" s="131" t="s">
        <v>22</v>
      </c>
      <c r="AM37" s="131"/>
      <c r="AN37" s="131"/>
      <c r="AO37" s="131"/>
      <c r="AP37" s="106" t="s">
        <v>95</v>
      </c>
      <c r="AQ37" s="90"/>
      <c r="AR37" s="90"/>
      <c r="AS37" s="91"/>
      <c r="AT37" s="106" t="s">
        <v>23</v>
      </c>
      <c r="AU37" s="90"/>
      <c r="AV37" s="90"/>
      <c r="AW37" s="91"/>
      <c r="AY37" s="87"/>
      <c r="AZ37" s="90"/>
      <c r="BA37" s="90"/>
      <c r="BB37" s="91"/>
      <c r="BC37" s="131" t="s">
        <v>9</v>
      </c>
      <c r="BD37" s="131"/>
      <c r="BE37" s="131"/>
      <c r="BF37" s="131"/>
      <c r="BH37" s="87"/>
      <c r="BI37" s="90"/>
      <c r="BJ37" s="90"/>
      <c r="BK37" s="91"/>
      <c r="BL37" s="131" t="s">
        <v>9</v>
      </c>
      <c r="BM37" s="131"/>
      <c r="BN37" s="131"/>
    </row>
    <row r="38" spans="2:66" ht="15" customHeight="1" x14ac:dyDescent="0.15">
      <c r="B38" s="210"/>
      <c r="C38" s="197"/>
      <c r="D38" s="197"/>
      <c r="E38" s="88"/>
      <c r="F38" s="131"/>
      <c r="G38" s="131"/>
      <c r="I38" s="88"/>
      <c r="J38" s="92"/>
      <c r="K38" s="92"/>
      <c r="L38" s="93"/>
      <c r="M38" s="88"/>
      <c r="N38" s="92"/>
      <c r="O38" s="92"/>
      <c r="P38" s="93"/>
      <c r="Q38" s="88"/>
      <c r="R38" s="92"/>
      <c r="S38" s="92"/>
      <c r="T38" s="93"/>
      <c r="U38" s="88"/>
      <c r="V38" s="92"/>
      <c r="W38" s="92"/>
      <c r="X38" s="93"/>
      <c r="Y38" s="88"/>
      <c r="Z38" s="92"/>
      <c r="AA38" s="92"/>
      <c r="AB38" s="93"/>
      <c r="AD38" s="88"/>
      <c r="AE38" s="92"/>
      <c r="AF38" s="92"/>
      <c r="AG38" s="93"/>
      <c r="AH38" s="131"/>
      <c r="AI38" s="131"/>
      <c r="AJ38" s="131"/>
      <c r="AK38" s="131"/>
      <c r="AL38" s="131"/>
      <c r="AM38" s="131"/>
      <c r="AN38" s="131"/>
      <c r="AO38" s="131"/>
      <c r="AP38" s="88"/>
      <c r="AQ38" s="92"/>
      <c r="AR38" s="92"/>
      <c r="AS38" s="93"/>
      <c r="AT38" s="88"/>
      <c r="AU38" s="92"/>
      <c r="AV38" s="92"/>
      <c r="AW38" s="93"/>
      <c r="AY38" s="88"/>
      <c r="AZ38" s="92"/>
      <c r="BA38" s="92"/>
      <c r="BB38" s="93"/>
      <c r="BC38" s="131"/>
      <c r="BD38" s="131"/>
      <c r="BE38" s="131"/>
      <c r="BF38" s="131"/>
      <c r="BH38" s="88"/>
      <c r="BI38" s="92"/>
      <c r="BJ38" s="92"/>
      <c r="BK38" s="93"/>
      <c r="BL38" s="131"/>
      <c r="BM38" s="131"/>
      <c r="BN38" s="131"/>
    </row>
    <row r="39" spans="2:66" ht="15" customHeight="1" x14ac:dyDescent="0.15">
      <c r="B39" s="211"/>
      <c r="C39" s="198"/>
      <c r="D39" s="198"/>
      <c r="E39" s="89"/>
      <c r="F39" s="131"/>
      <c r="G39" s="131"/>
      <c r="I39" s="89"/>
      <c r="J39" s="94"/>
      <c r="K39" s="94"/>
      <c r="L39" s="95"/>
      <c r="M39" s="89"/>
      <c r="N39" s="94"/>
      <c r="O39" s="94"/>
      <c r="P39" s="95"/>
      <c r="Q39" s="89"/>
      <c r="R39" s="94"/>
      <c r="S39" s="94"/>
      <c r="T39" s="95"/>
      <c r="U39" s="89"/>
      <c r="V39" s="94"/>
      <c r="W39" s="94"/>
      <c r="X39" s="95"/>
      <c r="Y39" s="89"/>
      <c r="Z39" s="94"/>
      <c r="AA39" s="94"/>
      <c r="AB39" s="95"/>
      <c r="AD39" s="89"/>
      <c r="AE39" s="94"/>
      <c r="AF39" s="94"/>
      <c r="AG39" s="95"/>
      <c r="AH39" s="131"/>
      <c r="AI39" s="131"/>
      <c r="AJ39" s="131"/>
      <c r="AK39" s="131"/>
      <c r="AL39" s="131"/>
      <c r="AM39" s="131"/>
      <c r="AN39" s="131"/>
      <c r="AO39" s="131"/>
      <c r="AP39" s="89"/>
      <c r="AQ39" s="94"/>
      <c r="AR39" s="94"/>
      <c r="AS39" s="95"/>
      <c r="AT39" s="89"/>
      <c r="AU39" s="94"/>
      <c r="AV39" s="94"/>
      <c r="AW39" s="95"/>
      <c r="AY39" s="89"/>
      <c r="AZ39" s="94"/>
      <c r="BA39" s="94"/>
      <c r="BB39" s="95"/>
      <c r="BC39" s="131"/>
      <c r="BD39" s="131"/>
      <c r="BE39" s="131"/>
      <c r="BF39" s="131"/>
      <c r="BH39" s="89"/>
      <c r="BI39" s="94"/>
      <c r="BJ39" s="94"/>
      <c r="BK39" s="95"/>
      <c r="BL39" s="131"/>
      <c r="BM39" s="131"/>
      <c r="BN39" s="131"/>
    </row>
    <row r="40" spans="2:66" ht="15" customHeight="1" x14ac:dyDescent="0.2">
      <c r="B40" s="107" t="s">
        <v>37</v>
      </c>
      <c r="C40" s="103" t="e">
        <f>BF30</f>
        <v>#DIV/0!</v>
      </c>
      <c r="D40" s="103" t="e">
        <f>BG30</f>
        <v>#DIV/0!</v>
      </c>
      <c r="E40" s="134" t="e">
        <f>BH30</f>
        <v>#DIV/0!</v>
      </c>
      <c r="F40" s="102" t="e">
        <f>BI30</f>
        <v>#DIV/0!</v>
      </c>
      <c r="G40" s="102"/>
      <c r="I40" s="116" t="s">
        <v>37</v>
      </c>
      <c r="J40" s="117"/>
      <c r="K40" s="117"/>
      <c r="L40" s="118"/>
      <c r="M40" s="134" t="e">
        <f>BF30</f>
        <v>#DIV/0!</v>
      </c>
      <c r="N40" s="135"/>
      <c r="O40" s="135"/>
      <c r="P40" s="136"/>
      <c r="Q40" s="134" t="e">
        <f>BG30</f>
        <v>#DIV/0!</v>
      </c>
      <c r="R40" s="135"/>
      <c r="S40" s="135"/>
      <c r="T40" s="136"/>
      <c r="U40" s="134" t="e">
        <f>BH30</f>
        <v>#DIV/0!</v>
      </c>
      <c r="V40" s="135"/>
      <c r="W40" s="135"/>
      <c r="X40" s="136"/>
      <c r="Y40" s="134" t="e">
        <f>BI30</f>
        <v>#DIV/0!</v>
      </c>
      <c r="Z40" s="135"/>
      <c r="AA40" s="135"/>
      <c r="AB40" s="136"/>
      <c r="AD40" s="157" t="s">
        <v>90</v>
      </c>
      <c r="AE40" s="117"/>
      <c r="AF40" s="117"/>
      <c r="AG40" s="118"/>
      <c r="AH40" s="147">
        <f>AX30</f>
        <v>0</v>
      </c>
      <c r="AI40" s="102"/>
      <c r="AJ40" s="102"/>
      <c r="AK40" s="102"/>
      <c r="AL40" s="147">
        <f>AY30</f>
        <v>0</v>
      </c>
      <c r="AM40" s="102"/>
      <c r="AN40" s="102"/>
      <c r="AO40" s="102"/>
      <c r="AP40" s="147">
        <f>AZ30</f>
        <v>0</v>
      </c>
      <c r="AQ40" s="102"/>
      <c r="AR40" s="102"/>
      <c r="AS40" s="102"/>
      <c r="AT40" s="147">
        <f>BA30</f>
        <v>0</v>
      </c>
      <c r="AU40" s="102"/>
      <c r="AV40" s="102"/>
      <c r="AW40" s="102"/>
      <c r="AX40" s="13"/>
      <c r="AY40" s="116" t="s">
        <v>100</v>
      </c>
      <c r="AZ40" s="117"/>
      <c r="BA40" s="117"/>
      <c r="BB40" s="118"/>
      <c r="BC40" s="147" t="e">
        <f>BH30</f>
        <v>#DIV/0!</v>
      </c>
      <c r="BD40" s="102"/>
      <c r="BE40" s="102"/>
      <c r="BF40" s="102"/>
      <c r="BH40" s="116" t="s">
        <v>100</v>
      </c>
      <c r="BI40" s="117"/>
      <c r="BJ40" s="117"/>
      <c r="BK40" s="118"/>
      <c r="BL40" s="147">
        <f>BP30</f>
        <v>0</v>
      </c>
      <c r="BM40" s="102"/>
      <c r="BN40" s="102"/>
    </row>
    <row r="41" spans="2:66" ht="15" customHeight="1" x14ac:dyDescent="0.15">
      <c r="B41" s="108"/>
      <c r="C41" s="199"/>
      <c r="D41" s="199"/>
      <c r="E41" s="137"/>
      <c r="F41" s="102"/>
      <c r="G41" s="102"/>
      <c r="I41" s="119"/>
      <c r="J41" s="120"/>
      <c r="K41" s="120"/>
      <c r="L41" s="121"/>
      <c r="M41" s="137"/>
      <c r="N41" s="138"/>
      <c r="O41" s="138"/>
      <c r="P41" s="139"/>
      <c r="Q41" s="137"/>
      <c r="R41" s="138"/>
      <c r="S41" s="138"/>
      <c r="T41" s="139"/>
      <c r="U41" s="137"/>
      <c r="V41" s="138"/>
      <c r="W41" s="138"/>
      <c r="X41" s="139"/>
      <c r="Y41" s="137"/>
      <c r="Z41" s="138"/>
      <c r="AA41" s="138"/>
      <c r="AB41" s="139"/>
      <c r="AD41" s="119"/>
      <c r="AE41" s="120"/>
      <c r="AF41" s="120"/>
      <c r="AG41" s="121"/>
      <c r="AH41" s="102"/>
      <c r="AI41" s="102"/>
      <c r="AJ41" s="102"/>
      <c r="AK41" s="102"/>
      <c r="AL41" s="102"/>
      <c r="AM41" s="102"/>
      <c r="AN41" s="102"/>
      <c r="AO41" s="102"/>
      <c r="AP41" s="102"/>
      <c r="AQ41" s="102"/>
      <c r="AR41" s="102"/>
      <c r="AS41" s="102"/>
      <c r="AT41" s="102"/>
      <c r="AU41" s="102"/>
      <c r="AV41" s="102"/>
      <c r="AW41" s="102"/>
      <c r="AX41" s="14"/>
      <c r="AY41" s="119"/>
      <c r="AZ41" s="120"/>
      <c r="BA41" s="120"/>
      <c r="BB41" s="121"/>
      <c r="BC41" s="102"/>
      <c r="BD41" s="102"/>
      <c r="BE41" s="102"/>
      <c r="BF41" s="102"/>
      <c r="BH41" s="119"/>
      <c r="BI41" s="120"/>
      <c r="BJ41" s="120"/>
      <c r="BK41" s="121"/>
      <c r="BL41" s="102"/>
      <c r="BM41" s="102"/>
      <c r="BN41" s="102"/>
    </row>
    <row r="42" spans="2:66" ht="15" customHeight="1" x14ac:dyDescent="0.15">
      <c r="B42" s="109"/>
      <c r="C42" s="212"/>
      <c r="D42" s="212"/>
      <c r="E42" s="140"/>
      <c r="F42" s="102"/>
      <c r="G42" s="102"/>
      <c r="I42" s="122"/>
      <c r="J42" s="123"/>
      <c r="K42" s="123"/>
      <c r="L42" s="124"/>
      <c r="M42" s="140"/>
      <c r="N42" s="141"/>
      <c r="O42" s="141"/>
      <c r="P42" s="142"/>
      <c r="Q42" s="140"/>
      <c r="R42" s="141"/>
      <c r="S42" s="141"/>
      <c r="T42" s="142"/>
      <c r="U42" s="140"/>
      <c r="V42" s="141"/>
      <c r="W42" s="141"/>
      <c r="X42" s="142"/>
      <c r="Y42" s="140"/>
      <c r="Z42" s="141"/>
      <c r="AA42" s="141"/>
      <c r="AB42" s="142"/>
      <c r="AD42" s="122"/>
      <c r="AE42" s="123"/>
      <c r="AF42" s="123"/>
      <c r="AG42" s="124"/>
      <c r="AH42" s="102"/>
      <c r="AI42" s="102"/>
      <c r="AJ42" s="102"/>
      <c r="AK42" s="102"/>
      <c r="AL42" s="102"/>
      <c r="AM42" s="102"/>
      <c r="AN42" s="102"/>
      <c r="AO42" s="102"/>
      <c r="AP42" s="102"/>
      <c r="AQ42" s="102"/>
      <c r="AR42" s="102"/>
      <c r="AS42" s="102"/>
      <c r="AT42" s="102"/>
      <c r="AU42" s="102"/>
      <c r="AV42" s="102"/>
      <c r="AW42" s="102"/>
      <c r="AX42" s="14"/>
      <c r="AY42" s="122"/>
      <c r="AZ42" s="123"/>
      <c r="BA42" s="123"/>
      <c r="BB42" s="124"/>
      <c r="BC42" s="102"/>
      <c r="BD42" s="102"/>
      <c r="BE42" s="102"/>
      <c r="BF42" s="102"/>
      <c r="BH42" s="122"/>
      <c r="BI42" s="123"/>
      <c r="BJ42" s="123"/>
      <c r="BK42" s="124"/>
      <c r="BL42" s="102"/>
      <c r="BM42" s="102"/>
      <c r="BN42" s="102"/>
    </row>
    <row r="43" spans="2:66" ht="15" customHeight="1" x14ac:dyDescent="0.15">
      <c r="B43" s="107" t="s">
        <v>38</v>
      </c>
      <c r="C43" s="103"/>
      <c r="D43" s="103"/>
      <c r="E43" s="134"/>
      <c r="F43" s="102"/>
      <c r="G43" s="102"/>
      <c r="I43" s="116" t="s">
        <v>47</v>
      </c>
      <c r="J43" s="117"/>
      <c r="K43" s="117"/>
      <c r="L43" s="118"/>
      <c r="M43" s="134"/>
      <c r="N43" s="135"/>
      <c r="O43" s="135"/>
      <c r="P43" s="136"/>
      <c r="Q43" s="134"/>
      <c r="R43" s="135"/>
      <c r="S43" s="135"/>
      <c r="T43" s="136"/>
      <c r="U43" s="134"/>
      <c r="V43" s="135"/>
      <c r="W43" s="135"/>
      <c r="X43" s="136"/>
      <c r="Y43" s="134"/>
      <c r="Z43" s="135"/>
      <c r="AA43" s="135"/>
      <c r="AB43" s="136"/>
      <c r="AD43" s="96" t="s">
        <v>91</v>
      </c>
      <c r="AE43" s="97"/>
      <c r="AF43" s="97"/>
      <c r="AG43" s="98"/>
      <c r="AH43" s="102"/>
      <c r="AI43" s="102"/>
      <c r="AJ43" s="102"/>
      <c r="AK43" s="102"/>
      <c r="AL43" s="102"/>
      <c r="AM43" s="102"/>
      <c r="AN43" s="102"/>
      <c r="AO43" s="102"/>
      <c r="AP43" s="102"/>
      <c r="AQ43" s="102"/>
      <c r="AR43" s="102"/>
      <c r="AS43" s="102"/>
      <c r="AT43" s="102"/>
      <c r="AU43" s="102"/>
      <c r="AV43" s="102"/>
      <c r="AW43" s="102"/>
      <c r="AX43" s="15"/>
      <c r="AY43" s="213" t="s">
        <v>101</v>
      </c>
      <c r="AZ43" s="97"/>
      <c r="BA43" s="97"/>
      <c r="BB43" s="98"/>
      <c r="BC43" s="102"/>
      <c r="BD43" s="102"/>
      <c r="BE43" s="102"/>
      <c r="BF43" s="102"/>
      <c r="BH43" s="213" t="s">
        <v>101</v>
      </c>
      <c r="BI43" s="97"/>
      <c r="BJ43" s="97"/>
      <c r="BK43" s="98"/>
      <c r="BL43" s="102"/>
      <c r="BM43" s="102"/>
      <c r="BN43" s="102"/>
    </row>
    <row r="44" spans="2:66" ht="15" customHeight="1" x14ac:dyDescent="0.15">
      <c r="B44" s="108"/>
      <c r="C44" s="199"/>
      <c r="D44" s="199"/>
      <c r="E44" s="137"/>
      <c r="F44" s="102"/>
      <c r="G44" s="102"/>
      <c r="I44" s="119"/>
      <c r="J44" s="120"/>
      <c r="K44" s="120"/>
      <c r="L44" s="121"/>
      <c r="M44" s="137"/>
      <c r="N44" s="138"/>
      <c r="O44" s="138"/>
      <c r="P44" s="139"/>
      <c r="Q44" s="137"/>
      <c r="R44" s="138"/>
      <c r="S44" s="138"/>
      <c r="T44" s="139"/>
      <c r="U44" s="137"/>
      <c r="V44" s="138"/>
      <c r="W44" s="138"/>
      <c r="X44" s="139"/>
      <c r="Y44" s="137"/>
      <c r="Z44" s="138"/>
      <c r="AA44" s="138"/>
      <c r="AB44" s="139"/>
      <c r="AD44" s="99"/>
      <c r="AE44" s="100"/>
      <c r="AF44" s="100"/>
      <c r="AG44" s="101"/>
      <c r="AH44" s="102"/>
      <c r="AI44" s="102"/>
      <c r="AJ44" s="102"/>
      <c r="AK44" s="102"/>
      <c r="AL44" s="102"/>
      <c r="AM44" s="102"/>
      <c r="AN44" s="102"/>
      <c r="AO44" s="102"/>
      <c r="AP44" s="102"/>
      <c r="AQ44" s="102"/>
      <c r="AR44" s="102"/>
      <c r="AS44" s="102"/>
      <c r="AT44" s="102"/>
      <c r="AU44" s="102"/>
      <c r="AV44" s="102"/>
      <c r="AW44" s="102"/>
      <c r="AX44" s="15"/>
      <c r="AY44" s="99"/>
      <c r="AZ44" s="100"/>
      <c r="BA44" s="100"/>
      <c r="BB44" s="101"/>
      <c r="BC44" s="102"/>
      <c r="BD44" s="102"/>
      <c r="BE44" s="102"/>
      <c r="BF44" s="102"/>
      <c r="BH44" s="99"/>
      <c r="BI44" s="100"/>
      <c r="BJ44" s="100"/>
      <c r="BK44" s="101"/>
      <c r="BL44" s="102"/>
      <c r="BM44" s="102"/>
      <c r="BN44" s="102"/>
    </row>
    <row r="45" spans="2:66" ht="15" customHeight="1" thickBot="1" x14ac:dyDescent="0.2">
      <c r="B45" s="170"/>
      <c r="C45" s="200"/>
      <c r="D45" s="200"/>
      <c r="E45" s="191"/>
      <c r="F45" s="103"/>
      <c r="G45" s="103"/>
      <c r="I45" s="188"/>
      <c r="J45" s="189"/>
      <c r="K45" s="189"/>
      <c r="L45" s="190"/>
      <c r="M45" s="191"/>
      <c r="N45" s="192"/>
      <c r="O45" s="192"/>
      <c r="P45" s="193"/>
      <c r="Q45" s="191"/>
      <c r="R45" s="192"/>
      <c r="S45" s="192"/>
      <c r="T45" s="193"/>
      <c r="U45" s="191"/>
      <c r="V45" s="192"/>
      <c r="W45" s="192"/>
      <c r="X45" s="193"/>
      <c r="Y45" s="191"/>
      <c r="Z45" s="192"/>
      <c r="AA45" s="192"/>
      <c r="AB45" s="193"/>
      <c r="AD45" s="99"/>
      <c r="AE45" s="100"/>
      <c r="AF45" s="100"/>
      <c r="AG45" s="101"/>
      <c r="AH45" s="103"/>
      <c r="AI45" s="103"/>
      <c r="AJ45" s="103"/>
      <c r="AK45" s="103"/>
      <c r="AL45" s="103"/>
      <c r="AM45" s="103"/>
      <c r="AN45" s="103"/>
      <c r="AO45" s="103"/>
      <c r="AP45" s="103"/>
      <c r="AQ45" s="103"/>
      <c r="AR45" s="103"/>
      <c r="AS45" s="103"/>
      <c r="AT45" s="103"/>
      <c r="AU45" s="103"/>
      <c r="AV45" s="103"/>
      <c r="AW45" s="103"/>
      <c r="AX45" s="15"/>
      <c r="AY45" s="99"/>
      <c r="AZ45" s="100"/>
      <c r="BA45" s="100"/>
      <c r="BB45" s="101"/>
      <c r="BC45" s="103"/>
      <c r="BD45" s="103"/>
      <c r="BE45" s="103"/>
      <c r="BF45" s="103"/>
      <c r="BH45" s="99"/>
      <c r="BI45" s="100"/>
      <c r="BJ45" s="100"/>
      <c r="BK45" s="101"/>
      <c r="BL45" s="103"/>
      <c r="BM45" s="103"/>
      <c r="BN45" s="103"/>
    </row>
    <row r="46" spans="2:66" ht="15" customHeight="1" x14ac:dyDescent="0.2">
      <c r="B46" s="167" t="s">
        <v>34</v>
      </c>
      <c r="C46" s="174" t="e">
        <f>C43/C40</f>
        <v>#DIV/0!</v>
      </c>
      <c r="D46" s="174" t="e">
        <f>D43/D40</f>
        <v>#DIV/0!</v>
      </c>
      <c r="E46" s="177" t="e">
        <f>E43/E40</f>
        <v>#DIV/0!</v>
      </c>
      <c r="F46" s="202" t="e">
        <f>F43/F40</f>
        <v>#DIV/0!</v>
      </c>
      <c r="G46" s="203"/>
      <c r="I46" s="180" t="s">
        <v>34</v>
      </c>
      <c r="J46" s="83"/>
      <c r="K46" s="83"/>
      <c r="L46" s="181"/>
      <c r="M46" s="158" t="e">
        <f>M43/M40</f>
        <v>#DIV/0!</v>
      </c>
      <c r="N46" s="159"/>
      <c r="O46" s="159"/>
      <c r="P46" s="160"/>
      <c r="Q46" s="158" t="e">
        <f>Q43/Q40</f>
        <v>#DIV/0!</v>
      </c>
      <c r="R46" s="159"/>
      <c r="S46" s="159"/>
      <c r="T46" s="160"/>
      <c r="U46" s="158" t="e">
        <f>U43/U40</f>
        <v>#DIV/0!</v>
      </c>
      <c r="V46" s="159"/>
      <c r="W46" s="159"/>
      <c r="X46" s="160"/>
      <c r="Y46" s="158" t="e">
        <f>Y43/Y40</f>
        <v>#DIV/0!</v>
      </c>
      <c r="Z46" s="159"/>
      <c r="AA46" s="159"/>
      <c r="AB46" s="160"/>
      <c r="AD46" s="167" t="s">
        <v>34</v>
      </c>
      <c r="AE46" s="167"/>
      <c r="AF46" s="167"/>
      <c r="AG46" s="167"/>
      <c r="AH46" s="171" t="e">
        <f>AH43/AH40</f>
        <v>#DIV/0!</v>
      </c>
      <c r="AI46" s="171"/>
      <c r="AJ46" s="171"/>
      <c r="AK46" s="171"/>
      <c r="AL46" s="171" t="e">
        <f>AL43/AL40</f>
        <v>#DIV/0!</v>
      </c>
      <c r="AM46" s="171"/>
      <c r="AN46" s="171"/>
      <c r="AO46" s="171"/>
      <c r="AP46" s="171" t="e">
        <f>AP43/AP40</f>
        <v>#DIV/0!</v>
      </c>
      <c r="AQ46" s="171"/>
      <c r="AR46" s="171"/>
      <c r="AS46" s="171"/>
      <c r="AT46" s="171" t="e">
        <f>AT43/AT40</f>
        <v>#DIV/0!</v>
      </c>
      <c r="AU46" s="171"/>
      <c r="AV46" s="171"/>
      <c r="AW46" s="171"/>
      <c r="AX46" s="8"/>
      <c r="AY46" s="167" t="s">
        <v>34</v>
      </c>
      <c r="AZ46" s="167"/>
      <c r="BA46" s="167"/>
      <c r="BB46" s="167"/>
      <c r="BC46" s="171" t="e">
        <f>BC43/BC40</f>
        <v>#DIV/0!</v>
      </c>
      <c r="BD46" s="171"/>
      <c r="BE46" s="171"/>
      <c r="BF46" s="171"/>
      <c r="BH46" s="167" t="s">
        <v>34</v>
      </c>
      <c r="BI46" s="167"/>
      <c r="BJ46" s="167"/>
      <c r="BK46" s="167"/>
      <c r="BL46" s="171" t="e">
        <f>BL43/BL40</f>
        <v>#DIV/0!</v>
      </c>
      <c r="BM46" s="171"/>
      <c r="BN46" s="171"/>
    </row>
    <row r="47" spans="2:66" ht="15" customHeight="1" x14ac:dyDescent="0.2">
      <c r="B47" s="168"/>
      <c r="C47" s="175"/>
      <c r="D47" s="175"/>
      <c r="E47" s="178"/>
      <c r="F47" s="204"/>
      <c r="G47" s="205"/>
      <c r="I47" s="182"/>
      <c r="J47" s="183"/>
      <c r="K47" s="183"/>
      <c r="L47" s="184"/>
      <c r="M47" s="161"/>
      <c r="N47" s="162"/>
      <c r="O47" s="162"/>
      <c r="P47" s="163"/>
      <c r="Q47" s="161"/>
      <c r="R47" s="162"/>
      <c r="S47" s="162"/>
      <c r="T47" s="163"/>
      <c r="U47" s="161"/>
      <c r="V47" s="162"/>
      <c r="W47" s="162"/>
      <c r="X47" s="163"/>
      <c r="Y47" s="161"/>
      <c r="Z47" s="162"/>
      <c r="AA47" s="162"/>
      <c r="AB47" s="163"/>
      <c r="AD47" s="168"/>
      <c r="AE47" s="168"/>
      <c r="AF47" s="168"/>
      <c r="AG47" s="168"/>
      <c r="AH47" s="172"/>
      <c r="AI47" s="172"/>
      <c r="AJ47" s="172"/>
      <c r="AK47" s="172"/>
      <c r="AL47" s="172"/>
      <c r="AM47" s="172"/>
      <c r="AN47" s="172"/>
      <c r="AO47" s="172"/>
      <c r="AP47" s="172"/>
      <c r="AQ47" s="172"/>
      <c r="AR47" s="172"/>
      <c r="AS47" s="172"/>
      <c r="AT47" s="172"/>
      <c r="AU47" s="172"/>
      <c r="AV47" s="172"/>
      <c r="AW47" s="172"/>
      <c r="AX47" s="8"/>
      <c r="AY47" s="168"/>
      <c r="AZ47" s="168"/>
      <c r="BA47" s="168"/>
      <c r="BB47" s="168"/>
      <c r="BC47" s="172"/>
      <c r="BD47" s="172"/>
      <c r="BE47" s="172"/>
      <c r="BF47" s="172"/>
      <c r="BH47" s="168"/>
      <c r="BI47" s="168"/>
      <c r="BJ47" s="168"/>
      <c r="BK47" s="168"/>
      <c r="BL47" s="172"/>
      <c r="BM47" s="172"/>
      <c r="BN47" s="172"/>
    </row>
    <row r="48" spans="2:66" ht="15" customHeight="1" thickBot="1" x14ac:dyDescent="0.25">
      <c r="B48" s="169"/>
      <c r="C48" s="176"/>
      <c r="D48" s="176"/>
      <c r="E48" s="179"/>
      <c r="F48" s="206"/>
      <c r="G48" s="207"/>
      <c r="I48" s="185"/>
      <c r="J48" s="186"/>
      <c r="K48" s="186"/>
      <c r="L48" s="187"/>
      <c r="M48" s="164"/>
      <c r="N48" s="165"/>
      <c r="O48" s="165"/>
      <c r="P48" s="166"/>
      <c r="Q48" s="164"/>
      <c r="R48" s="165"/>
      <c r="S48" s="165"/>
      <c r="T48" s="166"/>
      <c r="U48" s="164"/>
      <c r="V48" s="165"/>
      <c r="W48" s="165"/>
      <c r="X48" s="166"/>
      <c r="Y48" s="164"/>
      <c r="Z48" s="165"/>
      <c r="AA48" s="165"/>
      <c r="AB48" s="166"/>
      <c r="AD48" s="169"/>
      <c r="AE48" s="169"/>
      <c r="AF48" s="169"/>
      <c r="AG48" s="169"/>
      <c r="AH48" s="173"/>
      <c r="AI48" s="173"/>
      <c r="AJ48" s="173"/>
      <c r="AK48" s="173"/>
      <c r="AL48" s="173"/>
      <c r="AM48" s="173"/>
      <c r="AN48" s="173"/>
      <c r="AO48" s="173"/>
      <c r="AP48" s="173"/>
      <c r="AQ48" s="173"/>
      <c r="AR48" s="173"/>
      <c r="AS48" s="173"/>
      <c r="AT48" s="173"/>
      <c r="AU48" s="173"/>
      <c r="AV48" s="173"/>
      <c r="AW48" s="173"/>
      <c r="AX48" s="8"/>
      <c r="AY48" s="169"/>
      <c r="AZ48" s="169"/>
      <c r="BA48" s="169"/>
      <c r="BB48" s="169"/>
      <c r="BC48" s="173"/>
      <c r="BD48" s="173"/>
      <c r="BE48" s="173"/>
      <c r="BF48" s="173"/>
      <c r="BH48" s="169"/>
      <c r="BI48" s="169"/>
      <c r="BJ48" s="169"/>
      <c r="BK48" s="169"/>
      <c r="BL48" s="173"/>
      <c r="BM48" s="173"/>
      <c r="BN48" s="173"/>
    </row>
    <row r="49" spans="2:66" ht="15" customHeight="1" thickBot="1" x14ac:dyDescent="0.25">
      <c r="B49" s="9" t="s">
        <v>51</v>
      </c>
      <c r="C49" s="9"/>
      <c r="D49" s="9"/>
      <c r="E49" s="9"/>
      <c r="I49" s="9" t="s">
        <v>52</v>
      </c>
      <c r="J49" s="9"/>
      <c r="K49" s="8"/>
      <c r="L49" s="8"/>
      <c r="M49" s="8"/>
      <c r="N49" s="8"/>
      <c r="O49" s="8"/>
      <c r="P49" s="8"/>
      <c r="Q49" s="8"/>
      <c r="R49" s="8"/>
      <c r="S49" s="8"/>
      <c r="T49" s="8"/>
      <c r="U49" s="8"/>
      <c r="V49" s="8"/>
      <c r="W49" s="8"/>
      <c r="X49" s="8"/>
      <c r="AD49" s="9" t="s">
        <v>52</v>
      </c>
      <c r="AE49" s="8"/>
      <c r="AF49" s="8"/>
      <c r="AG49" s="8"/>
      <c r="AH49" s="8"/>
      <c r="AI49" s="8"/>
      <c r="AJ49" s="8"/>
      <c r="AK49" s="8"/>
      <c r="AL49" s="8"/>
      <c r="AM49" s="8"/>
      <c r="AN49" s="8"/>
      <c r="AO49" s="8"/>
      <c r="AP49" s="8"/>
      <c r="AQ49" s="8"/>
      <c r="AR49" s="8"/>
      <c r="AS49" s="8"/>
    </row>
    <row r="50" spans="2:66" ht="12" customHeight="1" thickTop="1" x14ac:dyDescent="0.15">
      <c r="B50" s="70" t="s">
        <v>67</v>
      </c>
      <c r="C50" s="71"/>
      <c r="D50" s="71"/>
      <c r="E50" s="72"/>
      <c r="I50" s="70" t="s">
        <v>68</v>
      </c>
      <c r="J50" s="71"/>
      <c r="K50" s="71"/>
      <c r="L50" s="71"/>
      <c r="M50" s="71"/>
      <c r="N50" s="71"/>
      <c r="O50" s="71"/>
      <c r="P50" s="71"/>
      <c r="Q50" s="71"/>
      <c r="R50" s="71"/>
      <c r="S50" s="71"/>
      <c r="T50" s="71"/>
      <c r="U50" s="71"/>
      <c r="V50" s="71"/>
      <c r="W50" s="71"/>
      <c r="X50" s="72"/>
      <c r="AD50" s="70" t="s">
        <v>69</v>
      </c>
      <c r="AE50" s="71"/>
      <c r="AF50" s="71"/>
      <c r="AG50" s="71"/>
      <c r="AH50" s="71"/>
      <c r="AI50" s="71"/>
      <c r="AJ50" s="71"/>
      <c r="AK50" s="71"/>
      <c r="AL50" s="71"/>
      <c r="AM50" s="71"/>
      <c r="AN50" s="71"/>
      <c r="AO50" s="71"/>
      <c r="AP50" s="71"/>
      <c r="AQ50" s="71"/>
      <c r="AR50" s="71"/>
      <c r="AS50" s="72"/>
      <c r="AY50" s="70" t="s">
        <v>99</v>
      </c>
      <c r="AZ50" s="71"/>
      <c r="BA50" s="71"/>
      <c r="BB50" s="71"/>
      <c r="BC50" s="71"/>
      <c r="BD50" s="71"/>
      <c r="BE50" s="71"/>
      <c r="BF50" s="72"/>
      <c r="BH50" s="70" t="s">
        <v>109</v>
      </c>
      <c r="BI50" s="71"/>
      <c r="BJ50" s="71"/>
      <c r="BK50" s="71"/>
      <c r="BL50" s="71"/>
      <c r="BM50" s="71"/>
      <c r="BN50" s="72"/>
    </row>
    <row r="51" spans="2:66" ht="40.5" customHeight="1" thickBot="1" x14ac:dyDescent="0.2">
      <c r="B51" s="73"/>
      <c r="C51" s="74"/>
      <c r="D51" s="74"/>
      <c r="E51" s="75"/>
      <c r="I51" s="73"/>
      <c r="J51" s="74"/>
      <c r="K51" s="74"/>
      <c r="L51" s="74"/>
      <c r="M51" s="74"/>
      <c r="N51" s="74"/>
      <c r="O51" s="74"/>
      <c r="P51" s="74"/>
      <c r="Q51" s="74"/>
      <c r="R51" s="74"/>
      <c r="S51" s="74"/>
      <c r="T51" s="74"/>
      <c r="U51" s="74"/>
      <c r="V51" s="74"/>
      <c r="W51" s="74"/>
      <c r="X51" s="75"/>
      <c r="AD51" s="73"/>
      <c r="AE51" s="74"/>
      <c r="AF51" s="74"/>
      <c r="AG51" s="74"/>
      <c r="AH51" s="74"/>
      <c r="AI51" s="74"/>
      <c r="AJ51" s="74"/>
      <c r="AK51" s="74"/>
      <c r="AL51" s="74"/>
      <c r="AM51" s="74"/>
      <c r="AN51" s="74"/>
      <c r="AO51" s="74"/>
      <c r="AP51" s="74"/>
      <c r="AQ51" s="74"/>
      <c r="AR51" s="74"/>
      <c r="AS51" s="75"/>
      <c r="AY51" s="73"/>
      <c r="AZ51" s="74"/>
      <c r="BA51" s="74"/>
      <c r="BB51" s="74"/>
      <c r="BC51" s="74"/>
      <c r="BD51" s="74"/>
      <c r="BE51" s="74"/>
      <c r="BF51" s="75"/>
      <c r="BH51" s="73"/>
      <c r="BI51" s="74"/>
      <c r="BJ51" s="74"/>
      <c r="BK51" s="74"/>
      <c r="BL51" s="74"/>
      <c r="BM51" s="74"/>
      <c r="BN51" s="75"/>
    </row>
    <row r="52" spans="2:66" s="35" customFormat="1" ht="45" customHeight="1" thickTop="1" x14ac:dyDescent="0.2">
      <c r="B52" s="208" t="s">
        <v>104</v>
      </c>
      <c r="C52" s="208"/>
      <c r="D52" s="208"/>
      <c r="E52" s="208"/>
      <c r="F52" s="208"/>
      <c r="G52" s="208"/>
      <c r="H52" s="208"/>
      <c r="I52" s="208"/>
      <c r="J52" s="208"/>
      <c r="K52" s="208"/>
      <c r="L52" s="208"/>
      <c r="M52" s="208"/>
      <c r="N52" s="208"/>
      <c r="O52" s="208"/>
      <c r="P52" s="208"/>
      <c r="Q52" s="208"/>
      <c r="R52" s="208"/>
    </row>
    <row r="53" spans="2:66" ht="13.5" customHeight="1" x14ac:dyDescent="0.1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row>
    <row r="54" spans="2:66" ht="13.2" x14ac:dyDescent="0.15">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row>
    <row r="55" spans="2:66" ht="13.2" x14ac:dyDescent="0.2">
      <c r="F55" s="8"/>
      <c r="W55" s="7"/>
      <c r="X55" s="7"/>
      <c r="Y55" s="8"/>
      <c r="AS55" s="8"/>
      <c r="AT55" s="8"/>
      <c r="AU55" s="8"/>
      <c r="AV55" s="8"/>
      <c r="AW55" s="8"/>
      <c r="AX55" s="8"/>
      <c r="AY55" s="8"/>
      <c r="AZ55" s="8"/>
      <c r="BA55" s="8"/>
    </row>
    <row r="58" spans="2:66" ht="15" customHeight="1" x14ac:dyDescent="0.15">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L58" s="61"/>
      <c r="AM58" s="61"/>
      <c r="AN58" s="61"/>
      <c r="AO58" s="61"/>
      <c r="AP58" s="61"/>
      <c r="AQ58" s="61"/>
      <c r="AR58" s="61"/>
      <c r="AS58" s="61"/>
      <c r="AT58" s="61"/>
      <c r="AU58" s="61"/>
      <c r="AV58" s="61"/>
      <c r="AW58" s="61"/>
      <c r="AX58" s="61"/>
      <c r="AY58" s="61"/>
      <c r="AZ58" s="61"/>
      <c r="BA58" s="61"/>
    </row>
    <row r="59" spans="2:66" ht="13.2" x14ac:dyDescent="0.15">
      <c r="B59" s="6"/>
      <c r="C59" s="6"/>
      <c r="D59" s="6"/>
      <c r="E59" s="6"/>
      <c r="F59" s="6"/>
      <c r="G59" s="6"/>
      <c r="H59" s="6"/>
      <c r="I59" s="6"/>
      <c r="J59" s="6"/>
      <c r="K59" s="6"/>
      <c r="L59" s="6"/>
      <c r="M59" s="6"/>
      <c r="N59" s="6"/>
      <c r="O59" s="6"/>
      <c r="P59" s="6"/>
      <c r="Q59" s="6"/>
      <c r="R59" s="6"/>
      <c r="S59" s="6"/>
      <c r="T59" s="6"/>
      <c r="U59" s="6"/>
      <c r="V59" s="6"/>
      <c r="W59" s="6"/>
      <c r="X59" s="6"/>
      <c r="Y59" s="6"/>
      <c r="AT59" s="6"/>
      <c r="AU59" s="6"/>
      <c r="AV59" s="6"/>
      <c r="AW59" s="6"/>
      <c r="AX59" s="6"/>
      <c r="AY59" s="6"/>
      <c r="AZ59" s="6"/>
      <c r="BA59" s="6"/>
    </row>
    <row r="60" spans="2:66" ht="13.2" x14ac:dyDescent="0.15">
      <c r="B60" s="6"/>
      <c r="C60" s="6"/>
      <c r="D60" s="6"/>
      <c r="E60" s="6"/>
      <c r="F60" s="6"/>
      <c r="G60" s="6"/>
      <c r="H60" s="6"/>
      <c r="I60" s="6"/>
      <c r="J60" s="6"/>
      <c r="K60" s="6"/>
      <c r="L60" s="6"/>
      <c r="M60" s="6"/>
      <c r="N60" s="6"/>
      <c r="O60" s="6"/>
      <c r="P60" s="6"/>
      <c r="Q60" s="6"/>
      <c r="R60" s="6"/>
      <c r="S60" s="6"/>
      <c r="T60" s="6"/>
      <c r="U60" s="6"/>
      <c r="V60" s="6"/>
      <c r="W60" s="6"/>
      <c r="X60" s="6"/>
      <c r="Y60" s="6"/>
      <c r="AT60" s="6"/>
      <c r="AU60" s="6"/>
      <c r="AV60" s="6"/>
      <c r="AW60" s="6"/>
      <c r="AX60" s="6"/>
      <c r="AY60" s="6"/>
      <c r="AZ60" s="6"/>
      <c r="BA60" s="6"/>
    </row>
    <row r="61" spans="2:66" ht="13.2" x14ac:dyDescent="0.15">
      <c r="B61" s="6"/>
      <c r="C61" s="6"/>
      <c r="D61" s="6"/>
      <c r="E61" s="6"/>
      <c r="F61" s="6"/>
      <c r="G61" s="6"/>
      <c r="H61" s="6"/>
      <c r="I61" s="6"/>
      <c r="J61" s="6"/>
      <c r="K61" s="6"/>
      <c r="L61" s="6"/>
      <c r="M61" s="6"/>
      <c r="N61" s="6"/>
      <c r="O61" s="6"/>
      <c r="P61" s="6"/>
      <c r="Q61" s="6"/>
      <c r="R61" s="6"/>
      <c r="S61" s="6"/>
      <c r="T61" s="6"/>
      <c r="U61" s="6"/>
      <c r="V61" s="6"/>
      <c r="W61" s="6"/>
      <c r="X61" s="6"/>
      <c r="Y61" s="6"/>
      <c r="AT61" s="6"/>
      <c r="AU61" s="6"/>
      <c r="AV61" s="6"/>
      <c r="AW61" s="6"/>
      <c r="AX61" s="6"/>
      <c r="AY61" s="6"/>
      <c r="AZ61" s="6"/>
      <c r="BA61" s="6"/>
    </row>
    <row r="62" spans="2:66" ht="13.2" x14ac:dyDescent="0.15">
      <c r="B62" s="6"/>
      <c r="C62" s="6"/>
      <c r="D62" s="6"/>
      <c r="E62" s="6"/>
      <c r="F62" s="6"/>
      <c r="G62" s="6"/>
      <c r="H62" s="6"/>
      <c r="I62" s="6"/>
      <c r="J62" s="6"/>
      <c r="K62" s="6"/>
      <c r="L62" s="6"/>
    </row>
    <row r="63" spans="2:66" ht="13.2" x14ac:dyDescent="0.15">
      <c r="B63" s="6"/>
      <c r="C63" s="6"/>
      <c r="D63" s="6"/>
      <c r="E63" s="6"/>
      <c r="F63" s="6"/>
      <c r="G63" s="6"/>
      <c r="H63" s="6"/>
      <c r="I63" s="6"/>
      <c r="J63" s="6"/>
      <c r="K63" s="6"/>
      <c r="L63" s="6"/>
    </row>
    <row r="64" spans="2:66" ht="13.2" x14ac:dyDescent="0.15">
      <c r="B64" s="6"/>
      <c r="C64" s="6"/>
      <c r="D64" s="6"/>
      <c r="E64" s="6"/>
      <c r="F64" s="6"/>
      <c r="G64" s="6"/>
      <c r="H64" s="6"/>
      <c r="I64" s="6"/>
      <c r="J64" s="6"/>
      <c r="K64" s="6"/>
      <c r="L64" s="6"/>
    </row>
    <row r="65" ht="11.25" customHeight="1" x14ac:dyDescent="0.15"/>
    <row r="66" ht="11.25" customHeight="1" x14ac:dyDescent="0.15"/>
    <row r="67" ht="11.25" customHeight="1" x14ac:dyDescent="0.15"/>
  </sheetData>
  <mergeCells count="116">
    <mergeCell ref="BH46:BK48"/>
    <mergeCell ref="BL46:BN48"/>
    <mergeCell ref="BH50:BN51"/>
    <mergeCell ref="BH35:BN36"/>
    <mergeCell ref="AY46:BB48"/>
    <mergeCell ref="BC46:BF48"/>
    <mergeCell ref="AY50:BF51"/>
    <mergeCell ref="AY35:BF36"/>
    <mergeCell ref="BH37:BK39"/>
    <mergeCell ref="BL37:BN39"/>
    <mergeCell ref="BH40:BK42"/>
    <mergeCell ref="BL40:BN42"/>
    <mergeCell ref="BH43:BK45"/>
    <mergeCell ref="AY37:BB39"/>
    <mergeCell ref="BC37:BF39"/>
    <mergeCell ref="AY40:BB42"/>
    <mergeCell ref="BC40:BF42"/>
    <mergeCell ref="AY43:BB45"/>
    <mergeCell ref="BC43:BF45"/>
    <mergeCell ref="BL43:BN45"/>
    <mergeCell ref="D43:D45"/>
    <mergeCell ref="C43:C45"/>
    <mergeCell ref="F37:G39"/>
    <mergeCell ref="F40:G42"/>
    <mergeCell ref="F43:G45"/>
    <mergeCell ref="F46:G48"/>
    <mergeCell ref="B52:R52"/>
    <mergeCell ref="B37:B39"/>
    <mergeCell ref="D40:D42"/>
    <mergeCell ref="C40:C42"/>
    <mergeCell ref="C46:C48"/>
    <mergeCell ref="M43:P45"/>
    <mergeCell ref="AD46:AG48"/>
    <mergeCell ref="AH46:AK48"/>
    <mergeCell ref="AL46:AO48"/>
    <mergeCell ref="AP46:AS48"/>
    <mergeCell ref="I46:L48"/>
    <mergeCell ref="E40:E42"/>
    <mergeCell ref="I43:L45"/>
    <mergeCell ref="M40:P42"/>
    <mergeCell ref="U43:X45"/>
    <mergeCell ref="Q43:T45"/>
    <mergeCell ref="Y46:AB48"/>
    <mergeCell ref="Y43:AB45"/>
    <mergeCell ref="Y40:AB42"/>
    <mergeCell ref="E43:E45"/>
    <mergeCell ref="BF4:BI5"/>
    <mergeCell ref="AL40:AO42"/>
    <mergeCell ref="AT37:AW39"/>
    <mergeCell ref="AT40:AW42"/>
    <mergeCell ref="AP40:AS42"/>
    <mergeCell ref="AP10:AS10"/>
    <mergeCell ref="AT10:AW10"/>
    <mergeCell ref="BF9:BI10"/>
    <mergeCell ref="BB9:BE10"/>
    <mergeCell ref="AL37:AO39"/>
    <mergeCell ref="AP37:AS39"/>
    <mergeCell ref="B2:BA2"/>
    <mergeCell ref="J10:M10"/>
    <mergeCell ref="N10:Q10"/>
    <mergeCell ref="R10:U10"/>
    <mergeCell ref="V10:Y10"/>
    <mergeCell ref="AH10:AK10"/>
    <mergeCell ref="N5:R6"/>
    <mergeCell ref="B1:C1"/>
    <mergeCell ref="AD34:AS36"/>
    <mergeCell ref="I35:X36"/>
    <mergeCell ref="S5:U6"/>
    <mergeCell ref="E6:F6"/>
    <mergeCell ref="BA4:BE5"/>
    <mergeCell ref="B35:E36"/>
    <mergeCell ref="G6:K6"/>
    <mergeCell ref="U37:X39"/>
    <mergeCell ref="B40:B42"/>
    <mergeCell ref="C6:D6"/>
    <mergeCell ref="Z10:AC10"/>
    <mergeCell ref="AD10:AG10"/>
    <mergeCell ref="F10:I10"/>
    <mergeCell ref="E9:E11"/>
    <mergeCell ref="F9:AW9"/>
    <mergeCell ref="I37:L39"/>
    <mergeCell ref="I40:L42"/>
    <mergeCell ref="Q37:T39"/>
    <mergeCell ref="AH37:AK39"/>
    <mergeCell ref="Q40:T42"/>
    <mergeCell ref="U40:X42"/>
    <mergeCell ref="AD40:AG42"/>
    <mergeCell ref="AH40:AK42"/>
    <mergeCell ref="M37:P39"/>
    <mergeCell ref="D37:D39"/>
    <mergeCell ref="Y37:AB39"/>
    <mergeCell ref="C37:C39"/>
    <mergeCell ref="AD50:AS51"/>
    <mergeCell ref="B9:B11"/>
    <mergeCell ref="C9:C11"/>
    <mergeCell ref="D9:D11"/>
    <mergeCell ref="B30:E30"/>
    <mergeCell ref="AX9:BA10"/>
    <mergeCell ref="AL10:AO10"/>
    <mergeCell ref="E37:E39"/>
    <mergeCell ref="AD37:AG39"/>
    <mergeCell ref="AD43:AG45"/>
    <mergeCell ref="AH43:AK45"/>
    <mergeCell ref="AL43:AO45"/>
    <mergeCell ref="AP43:AS45"/>
    <mergeCell ref="I50:X51"/>
    <mergeCell ref="B50:E51"/>
    <mergeCell ref="M46:P48"/>
    <mergeCell ref="Q46:T48"/>
    <mergeCell ref="U46:X48"/>
    <mergeCell ref="B46:B48"/>
    <mergeCell ref="B43:B45"/>
    <mergeCell ref="AT43:AW45"/>
    <mergeCell ref="AT46:AW48"/>
    <mergeCell ref="D46:D48"/>
    <mergeCell ref="E46:E48"/>
  </mergeCells>
  <phoneticPr fontId="3"/>
  <pageMargins left="0.39370078740157483" right="0.39370078740157483" top="0.59055118110236227" bottom="0.59055118110236227" header="0.51181102362204722" footer="0.51181102362204722"/>
  <pageSetup paperSize="8" scale="48" fitToHeight="0" orientation="landscape" r:id="rId1"/>
  <headerFooter alignWithMargins="0"/>
  <rowBreaks count="1" manualBreakCount="1">
    <brk id="52" max="29" man="1"/>
  </rowBreaks>
  <colBreaks count="1" manualBreakCount="1">
    <brk id="63" max="51"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U64"/>
  <sheetViews>
    <sheetView showGridLines="0" showZeros="0" view="pageBreakPreview" topLeftCell="A40" zoomScale="70" zoomScaleNormal="100" workbookViewId="0">
      <selection activeCell="AH55" sqref="AH55"/>
    </sheetView>
  </sheetViews>
  <sheetFormatPr defaultColWidth="9" defaultRowHeight="10.8" x14ac:dyDescent="0.15"/>
  <cols>
    <col min="1" max="1" width="1.33203125" style="1" customWidth="1"/>
    <col min="2" max="2" width="12" style="1" customWidth="1"/>
    <col min="3" max="3" width="12.77734375" style="1" customWidth="1"/>
    <col min="4" max="4" width="11.44140625" style="1" customWidth="1"/>
    <col min="5" max="5" width="14.44140625" style="1" customWidth="1"/>
    <col min="6" max="38" width="5.6640625" style="1" customWidth="1"/>
    <col min="39" max="39" width="7.77734375" style="1" customWidth="1"/>
    <col min="40" max="44" width="5.6640625" style="1" customWidth="1"/>
    <col min="45" max="45" width="8" style="1" customWidth="1"/>
    <col min="46" max="47" width="7.6640625" style="1" customWidth="1"/>
    <col min="48" max="16384" width="9" style="1"/>
  </cols>
  <sheetData>
    <row r="1" spans="2:47" ht="15.75" customHeight="1" x14ac:dyDescent="0.2">
      <c r="B1" s="128" t="s">
        <v>0</v>
      </c>
      <c r="C1" s="128"/>
    </row>
    <row r="2" spans="2:47" ht="24" customHeight="1" x14ac:dyDescent="0.15">
      <c r="B2" s="125" t="s">
        <v>16</v>
      </c>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row>
    <row r="3" spans="2:47" ht="24.75" customHeight="1" thickBot="1" x14ac:dyDescent="0.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row>
    <row r="4" spans="2:47" ht="24.75" customHeight="1" thickBot="1" x14ac:dyDescent="0.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143" t="s">
        <v>8</v>
      </c>
      <c r="AP4" s="143"/>
      <c r="AQ4" s="143"/>
      <c r="AR4" s="143"/>
      <c r="AS4" s="216" t="s">
        <v>62</v>
      </c>
      <c r="AT4" s="217"/>
      <c r="AU4" s="218"/>
    </row>
    <row r="5" spans="2:47" ht="16.5" customHeight="1" thickBot="1" x14ac:dyDescent="0.2">
      <c r="B5" s="2"/>
      <c r="C5" s="2"/>
      <c r="D5" s="2"/>
      <c r="E5" s="2"/>
      <c r="F5" s="2"/>
      <c r="G5" s="2"/>
      <c r="H5" s="2"/>
      <c r="I5" s="2"/>
      <c r="J5" s="2"/>
      <c r="K5" s="2"/>
      <c r="L5" s="126" t="s">
        <v>40</v>
      </c>
      <c r="M5" s="126"/>
      <c r="N5" s="126"/>
      <c r="O5" s="126"/>
      <c r="P5" s="132">
        <v>40</v>
      </c>
      <c r="Q5" s="132"/>
      <c r="R5" s="2"/>
      <c r="S5" s="2"/>
      <c r="T5" s="2"/>
      <c r="U5" s="2"/>
      <c r="V5" s="2"/>
      <c r="W5" s="2"/>
      <c r="X5" s="2"/>
      <c r="Y5" s="2"/>
      <c r="Z5" s="2"/>
      <c r="AA5" s="2"/>
      <c r="AB5" s="2"/>
      <c r="AC5" s="2"/>
      <c r="AD5" s="2"/>
      <c r="AE5" s="2"/>
      <c r="AF5" s="2"/>
      <c r="AG5" s="2"/>
      <c r="AH5" s="2"/>
      <c r="AI5" s="2"/>
      <c r="AJ5" s="2"/>
      <c r="AK5" s="2"/>
      <c r="AL5" s="2"/>
      <c r="AM5" s="2"/>
      <c r="AN5" s="2"/>
      <c r="AO5" s="144"/>
      <c r="AP5" s="144"/>
      <c r="AQ5" s="144"/>
      <c r="AR5" s="144"/>
      <c r="AS5" s="219"/>
      <c r="AT5" s="220"/>
      <c r="AU5" s="221"/>
    </row>
    <row r="6" spans="2:47" ht="24.75" customHeight="1" thickBot="1" x14ac:dyDescent="0.2">
      <c r="B6" s="36" t="s">
        <v>6</v>
      </c>
      <c r="C6" s="110" t="s">
        <v>39</v>
      </c>
      <c r="D6" s="111"/>
      <c r="E6" s="110" t="s">
        <v>17</v>
      </c>
      <c r="F6" s="111"/>
      <c r="G6" s="104"/>
      <c r="H6" s="105"/>
      <c r="I6" s="105"/>
      <c r="J6" s="105"/>
      <c r="K6" s="2"/>
      <c r="L6" s="127"/>
      <c r="M6" s="127"/>
      <c r="N6" s="127"/>
      <c r="O6" s="127"/>
      <c r="P6" s="133"/>
      <c r="Q6" s="133"/>
      <c r="R6" s="2" t="s">
        <v>41</v>
      </c>
      <c r="S6" s="2"/>
      <c r="T6" s="2"/>
      <c r="U6" s="2"/>
      <c r="V6" s="2"/>
      <c r="W6" s="2"/>
      <c r="X6" s="2"/>
      <c r="Y6" s="2"/>
      <c r="Z6" s="2"/>
      <c r="AA6" s="2"/>
      <c r="AB6" s="2"/>
      <c r="AC6" s="2"/>
      <c r="AD6" s="2"/>
      <c r="AE6" s="2"/>
      <c r="AF6" s="2"/>
      <c r="AG6" s="2"/>
      <c r="AH6" s="2"/>
      <c r="AI6" s="2"/>
      <c r="AJ6" s="2"/>
      <c r="AK6" s="2"/>
      <c r="AL6" s="2"/>
      <c r="AM6" s="2"/>
      <c r="AN6" s="2"/>
      <c r="AO6" s="2"/>
    </row>
    <row r="7" spans="2:47" ht="15" customHeight="1" x14ac:dyDescent="0.15">
      <c r="B7" s="9" t="s">
        <v>7</v>
      </c>
      <c r="C7" s="4"/>
      <c r="D7" s="4"/>
      <c r="E7" s="4"/>
      <c r="F7" s="2"/>
      <c r="G7" s="2"/>
      <c r="H7" s="2"/>
      <c r="I7" s="2"/>
      <c r="J7" s="2"/>
      <c r="K7" s="2"/>
      <c r="L7" s="34" t="s">
        <v>45</v>
      </c>
      <c r="M7" s="2"/>
      <c r="N7" s="2"/>
      <c r="O7" s="2"/>
      <c r="P7" s="2"/>
      <c r="Q7" s="2"/>
      <c r="R7" s="2"/>
      <c r="S7" s="2"/>
      <c r="T7" s="2"/>
      <c r="U7" s="2"/>
      <c r="V7" s="2"/>
      <c r="W7" s="2"/>
      <c r="X7" s="2"/>
      <c r="Y7" s="2"/>
      <c r="Z7" s="2"/>
      <c r="AA7" s="2"/>
      <c r="AB7" s="2"/>
      <c r="AC7" s="2"/>
      <c r="AD7" s="2"/>
      <c r="AE7" s="2"/>
      <c r="AF7" s="2"/>
      <c r="AG7" s="2"/>
      <c r="AH7" s="2"/>
      <c r="AI7" s="2"/>
      <c r="AJ7" s="2"/>
      <c r="AK7" s="2"/>
      <c r="AL7" s="2"/>
      <c r="AM7" s="2"/>
      <c r="AN7" s="2"/>
      <c r="AO7" s="2"/>
    </row>
    <row r="8" spans="2:47" ht="11.4" thickBot="1" x14ac:dyDescent="0.2"/>
    <row r="9" spans="2:47" s="3" customFormat="1" ht="15.75" customHeight="1" thickTop="1" x14ac:dyDescent="0.2">
      <c r="B9" s="76" t="s">
        <v>18</v>
      </c>
      <c r="C9" s="76" t="s">
        <v>19</v>
      </c>
      <c r="D9" s="76" t="s">
        <v>20</v>
      </c>
      <c r="E9" s="76" t="s">
        <v>24</v>
      </c>
      <c r="F9" s="114" t="s">
        <v>21</v>
      </c>
      <c r="G9" s="115"/>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c r="AM9" s="82" t="s">
        <v>5</v>
      </c>
      <c r="AN9" s="83"/>
      <c r="AO9" s="83"/>
      <c r="AP9" s="153" t="s">
        <v>30</v>
      </c>
      <c r="AQ9" s="154"/>
      <c r="AR9" s="155"/>
      <c r="AS9" s="233" t="s">
        <v>31</v>
      </c>
      <c r="AT9" s="234"/>
      <c r="AU9" s="235"/>
    </row>
    <row r="10" spans="2:47" s="3" customFormat="1" ht="15.75" customHeight="1" x14ac:dyDescent="0.2">
      <c r="B10" s="77"/>
      <c r="C10" s="77"/>
      <c r="D10" s="77"/>
      <c r="E10" s="77"/>
      <c r="F10" s="112" t="s">
        <v>10</v>
      </c>
      <c r="G10" s="86"/>
      <c r="H10" s="113"/>
      <c r="I10" s="86" t="s">
        <v>11</v>
      </c>
      <c r="J10" s="86"/>
      <c r="K10" s="86"/>
      <c r="L10" s="86" t="s">
        <v>12</v>
      </c>
      <c r="M10" s="86"/>
      <c r="N10" s="86"/>
      <c r="O10" s="86" t="s">
        <v>13</v>
      </c>
      <c r="P10" s="86"/>
      <c r="Q10" s="86"/>
      <c r="R10" s="86" t="s">
        <v>14</v>
      </c>
      <c r="S10" s="86"/>
      <c r="T10" s="86"/>
      <c r="U10" s="86" t="s">
        <v>15</v>
      </c>
      <c r="V10" s="86"/>
      <c r="W10" s="86"/>
      <c r="X10" s="86" t="s">
        <v>25</v>
      </c>
      <c r="Y10" s="86"/>
      <c r="Z10" s="86"/>
      <c r="AA10" s="86" t="s">
        <v>26</v>
      </c>
      <c r="AB10" s="86"/>
      <c r="AC10" s="86"/>
      <c r="AD10" s="86" t="s">
        <v>27</v>
      </c>
      <c r="AE10" s="86"/>
      <c r="AF10" s="86"/>
      <c r="AG10" s="86" t="s">
        <v>28</v>
      </c>
      <c r="AH10" s="86"/>
      <c r="AI10" s="86"/>
      <c r="AJ10" s="86" t="s">
        <v>29</v>
      </c>
      <c r="AK10" s="86"/>
      <c r="AL10" s="86"/>
      <c r="AM10" s="84"/>
      <c r="AN10" s="85"/>
      <c r="AO10" s="85"/>
      <c r="AP10" s="89"/>
      <c r="AQ10" s="94"/>
      <c r="AR10" s="156"/>
      <c r="AS10" s="236"/>
      <c r="AT10" s="237"/>
      <c r="AU10" s="238"/>
    </row>
    <row r="11" spans="2:47" s="3" customFormat="1" ht="17.25" customHeight="1" x14ac:dyDescent="0.2">
      <c r="B11" s="78"/>
      <c r="C11" s="78"/>
      <c r="D11" s="78"/>
      <c r="E11" s="78"/>
      <c r="F11" s="16" t="s">
        <v>42</v>
      </c>
      <c r="G11" s="11" t="s">
        <v>43</v>
      </c>
      <c r="H11" s="17" t="s">
        <v>44</v>
      </c>
      <c r="I11" s="11" t="s">
        <v>42</v>
      </c>
      <c r="J11" s="11" t="s">
        <v>43</v>
      </c>
      <c r="K11" s="11" t="s">
        <v>44</v>
      </c>
      <c r="L11" s="11" t="s">
        <v>42</v>
      </c>
      <c r="M11" s="11" t="s">
        <v>43</v>
      </c>
      <c r="N11" s="11" t="s">
        <v>44</v>
      </c>
      <c r="O11" s="11" t="s">
        <v>42</v>
      </c>
      <c r="P11" s="11" t="s">
        <v>43</v>
      </c>
      <c r="Q11" s="11" t="s">
        <v>44</v>
      </c>
      <c r="R11" s="11" t="s">
        <v>42</v>
      </c>
      <c r="S11" s="11" t="s">
        <v>43</v>
      </c>
      <c r="T11" s="11" t="s">
        <v>44</v>
      </c>
      <c r="U11" s="11" t="s">
        <v>42</v>
      </c>
      <c r="V11" s="11" t="s">
        <v>43</v>
      </c>
      <c r="W11" s="11" t="s">
        <v>44</v>
      </c>
      <c r="X11" s="11" t="s">
        <v>42</v>
      </c>
      <c r="Y11" s="11" t="s">
        <v>43</v>
      </c>
      <c r="Z11" s="11" t="s">
        <v>44</v>
      </c>
      <c r="AA11" s="11" t="s">
        <v>42</v>
      </c>
      <c r="AB11" s="11" t="s">
        <v>43</v>
      </c>
      <c r="AC11" s="11" t="s">
        <v>44</v>
      </c>
      <c r="AD11" s="11" t="s">
        <v>42</v>
      </c>
      <c r="AE11" s="11" t="s">
        <v>43</v>
      </c>
      <c r="AF11" s="11" t="s">
        <v>44</v>
      </c>
      <c r="AG11" s="11" t="s">
        <v>42</v>
      </c>
      <c r="AH11" s="11" t="s">
        <v>43</v>
      </c>
      <c r="AI11" s="11" t="s">
        <v>44</v>
      </c>
      <c r="AJ11" s="11" t="s">
        <v>42</v>
      </c>
      <c r="AK11" s="11" t="s">
        <v>43</v>
      </c>
      <c r="AL11" s="11" t="s">
        <v>44</v>
      </c>
      <c r="AM11" s="11" t="s">
        <v>42</v>
      </c>
      <c r="AN11" s="11" t="s">
        <v>43</v>
      </c>
      <c r="AO11" s="11" t="s">
        <v>44</v>
      </c>
      <c r="AP11" s="11" t="s">
        <v>42</v>
      </c>
      <c r="AQ11" s="11" t="s">
        <v>43</v>
      </c>
      <c r="AR11" s="17" t="s">
        <v>44</v>
      </c>
      <c r="AS11" s="29" t="s">
        <v>42</v>
      </c>
      <c r="AT11" s="11" t="s">
        <v>43</v>
      </c>
      <c r="AU11" s="31" t="s">
        <v>44</v>
      </c>
    </row>
    <row r="12" spans="2:47" s="3" customFormat="1" ht="30" customHeight="1" x14ac:dyDescent="0.2">
      <c r="B12" s="41" t="s">
        <v>63</v>
      </c>
      <c r="C12" s="39" t="s">
        <v>72</v>
      </c>
      <c r="D12" s="40" t="s">
        <v>53</v>
      </c>
      <c r="E12" s="39" t="s">
        <v>54</v>
      </c>
      <c r="F12" s="43">
        <v>12</v>
      </c>
      <c r="G12" s="10">
        <v>20</v>
      </c>
      <c r="H12" s="10">
        <v>20</v>
      </c>
      <c r="I12" s="44">
        <v>8</v>
      </c>
      <c r="J12" s="44">
        <v>26</v>
      </c>
      <c r="K12" s="44">
        <v>18</v>
      </c>
      <c r="L12" s="44">
        <v>10</v>
      </c>
      <c r="M12" s="44">
        <v>26</v>
      </c>
      <c r="N12" s="44">
        <v>17</v>
      </c>
      <c r="O12" s="44">
        <v>9</v>
      </c>
      <c r="P12" s="44">
        <v>23</v>
      </c>
      <c r="Q12" s="44">
        <v>14</v>
      </c>
      <c r="R12" s="44">
        <v>12</v>
      </c>
      <c r="S12" s="44">
        <v>28</v>
      </c>
      <c r="T12" s="45">
        <v>18</v>
      </c>
      <c r="U12" s="10">
        <v>11</v>
      </c>
      <c r="V12" s="10">
        <v>30</v>
      </c>
      <c r="W12" s="10">
        <v>10</v>
      </c>
      <c r="X12" s="10">
        <v>7</v>
      </c>
      <c r="Y12" s="10">
        <v>22</v>
      </c>
      <c r="Z12" s="10">
        <v>15</v>
      </c>
      <c r="AA12" s="10">
        <v>13</v>
      </c>
      <c r="AB12" s="10">
        <v>32</v>
      </c>
      <c r="AC12" s="10">
        <v>13</v>
      </c>
      <c r="AD12" s="10">
        <v>18</v>
      </c>
      <c r="AE12" s="10">
        <v>25</v>
      </c>
      <c r="AF12" s="10">
        <v>15</v>
      </c>
      <c r="AG12" s="10">
        <v>12</v>
      </c>
      <c r="AH12" s="10">
        <v>20</v>
      </c>
      <c r="AI12" s="10">
        <v>13</v>
      </c>
      <c r="AJ12" s="10">
        <v>13</v>
      </c>
      <c r="AK12" s="10">
        <v>23</v>
      </c>
      <c r="AL12" s="10">
        <v>9</v>
      </c>
      <c r="AM12" s="10">
        <f>F12+I12+L12+O12+R12+U12+X12+AA12+AD12+AG12+AJ12</f>
        <v>125</v>
      </c>
      <c r="AN12" s="10">
        <f>G12+J12+M12+P12+S12+V12+Y12+AB12+AE12+AH12+AK12</f>
        <v>275</v>
      </c>
      <c r="AO12" s="10">
        <f>H12+K12+N12+Q12+T12+W12+Z12+AC12+AF12+AI12+AL12</f>
        <v>162</v>
      </c>
      <c r="AP12" s="46">
        <f>ROUND(AM12/11,0)</f>
        <v>11</v>
      </c>
      <c r="AQ12" s="46">
        <f>ROUND(AN12/11,0)</f>
        <v>25</v>
      </c>
      <c r="AR12" s="46">
        <f>ROUND(AO12/11,0)</f>
        <v>15</v>
      </c>
      <c r="AS12" s="30">
        <f>ROUNDDOWN(AP12/$P$5,1)</f>
        <v>0.2</v>
      </c>
      <c r="AT12" s="18">
        <f>ROUNDDOWN(AQ12/$P$5,1)</f>
        <v>0.6</v>
      </c>
      <c r="AU12" s="33">
        <f>ROUNDDOWN(AR12/$P$5,1)</f>
        <v>0.3</v>
      </c>
    </row>
    <row r="13" spans="2:47" s="3" customFormat="1" ht="30" customHeight="1" x14ac:dyDescent="0.2">
      <c r="B13" s="39" t="s">
        <v>58</v>
      </c>
      <c r="C13" s="39" t="s">
        <v>73</v>
      </c>
      <c r="D13" s="40" t="s">
        <v>53</v>
      </c>
      <c r="E13" s="39" t="s">
        <v>54</v>
      </c>
      <c r="F13" s="43">
        <v>29</v>
      </c>
      <c r="G13" s="10">
        <v>15</v>
      </c>
      <c r="H13" s="10"/>
      <c r="I13" s="44">
        <v>40</v>
      </c>
      <c r="J13" s="44">
        <v>18</v>
      </c>
      <c r="K13" s="44"/>
      <c r="L13" s="44">
        <v>40</v>
      </c>
      <c r="M13" s="44">
        <v>18</v>
      </c>
      <c r="N13" s="44"/>
      <c r="O13" s="44">
        <v>32</v>
      </c>
      <c r="P13" s="44">
        <v>12</v>
      </c>
      <c r="Q13" s="44"/>
      <c r="R13" s="44">
        <v>30</v>
      </c>
      <c r="S13" s="44">
        <v>20</v>
      </c>
      <c r="T13" s="45"/>
      <c r="U13" s="10">
        <v>29</v>
      </c>
      <c r="V13" s="10">
        <v>18</v>
      </c>
      <c r="W13" s="10"/>
      <c r="X13" s="10">
        <v>24</v>
      </c>
      <c r="Y13" s="10">
        <v>20</v>
      </c>
      <c r="Z13" s="10"/>
      <c r="AA13" s="10">
        <v>27</v>
      </c>
      <c r="AB13" s="10">
        <v>20</v>
      </c>
      <c r="AC13" s="10"/>
      <c r="AD13" s="10">
        <v>28</v>
      </c>
      <c r="AE13" s="10">
        <v>21</v>
      </c>
      <c r="AF13" s="10"/>
      <c r="AG13" s="10">
        <v>27</v>
      </c>
      <c r="AH13" s="10">
        <v>21</v>
      </c>
      <c r="AI13" s="10"/>
      <c r="AJ13" s="10">
        <v>30</v>
      </c>
      <c r="AK13" s="10">
        <v>18</v>
      </c>
      <c r="AL13" s="10"/>
      <c r="AM13" s="10">
        <f t="shared" ref="AM13:AM29" si="0">F13+I13+L13+O13+R13+U13+X13+AA13+AD13+AG13+AJ13</f>
        <v>336</v>
      </c>
      <c r="AN13" s="10">
        <f t="shared" ref="AN13:AN29" si="1">G13+J13+M13+P13+S13+V13+Y13+AB13+AE13+AH13+AK13</f>
        <v>201</v>
      </c>
      <c r="AO13" s="10">
        <f t="shared" ref="AO13:AO29" si="2">H13+K13+N13+Q13+T13+W13+Z13+AC13+AF13+AI13+AL13</f>
        <v>0</v>
      </c>
      <c r="AP13" s="46">
        <f t="shared" ref="AP13:AP29" si="3">ROUND(AM13/11,0)</f>
        <v>31</v>
      </c>
      <c r="AQ13" s="46">
        <f t="shared" ref="AQ13:AQ29" si="4">ROUND(AN13/11,0)</f>
        <v>18</v>
      </c>
      <c r="AR13" s="46">
        <f t="shared" ref="AR13:AR29" si="5">ROUND(AO13/11,0)</f>
        <v>0</v>
      </c>
      <c r="AS13" s="30">
        <f t="shared" ref="AS13:AS29" si="6">ROUNDDOWN(AP13/$P$5,1)</f>
        <v>0.7</v>
      </c>
      <c r="AT13" s="18">
        <f t="shared" ref="AT13:AT29" si="7">ROUNDDOWN(AQ13/$P$5,1)</f>
        <v>0.4</v>
      </c>
      <c r="AU13" s="33">
        <f t="shared" ref="AU13:AU29" si="8">ROUNDDOWN(AR13/$P$5,1)</f>
        <v>0</v>
      </c>
    </row>
    <row r="14" spans="2:47" s="3" customFormat="1" ht="30" customHeight="1" x14ac:dyDescent="0.2">
      <c r="B14" s="39" t="s">
        <v>58</v>
      </c>
      <c r="C14" s="39" t="s">
        <v>74</v>
      </c>
      <c r="D14" s="40" t="s">
        <v>55</v>
      </c>
      <c r="E14" s="39" t="s">
        <v>54</v>
      </c>
      <c r="F14" s="43">
        <v>35</v>
      </c>
      <c r="G14" s="10"/>
      <c r="H14" s="10"/>
      <c r="I14" s="44">
        <v>45</v>
      </c>
      <c r="J14" s="44"/>
      <c r="K14" s="44"/>
      <c r="L14" s="44">
        <v>47</v>
      </c>
      <c r="M14" s="44"/>
      <c r="N14" s="44"/>
      <c r="O14" s="44">
        <v>48</v>
      </c>
      <c r="P14" s="44"/>
      <c r="Q14" s="44"/>
      <c r="R14" s="44">
        <v>45</v>
      </c>
      <c r="S14" s="44"/>
      <c r="T14" s="45"/>
      <c r="U14" s="10">
        <v>47</v>
      </c>
      <c r="V14" s="10"/>
      <c r="W14" s="10"/>
      <c r="X14" s="10">
        <v>48</v>
      </c>
      <c r="Y14" s="10"/>
      <c r="Z14" s="10"/>
      <c r="AA14" s="10">
        <v>47</v>
      </c>
      <c r="AB14" s="10"/>
      <c r="AC14" s="10"/>
      <c r="AD14" s="10">
        <v>49</v>
      </c>
      <c r="AE14" s="10"/>
      <c r="AF14" s="10"/>
      <c r="AG14" s="10">
        <v>52</v>
      </c>
      <c r="AH14" s="10"/>
      <c r="AI14" s="10"/>
      <c r="AJ14" s="10">
        <v>56</v>
      </c>
      <c r="AK14" s="10"/>
      <c r="AL14" s="10"/>
      <c r="AM14" s="10">
        <f t="shared" si="0"/>
        <v>519</v>
      </c>
      <c r="AN14" s="10">
        <f t="shared" si="1"/>
        <v>0</v>
      </c>
      <c r="AO14" s="10">
        <f t="shared" si="2"/>
        <v>0</v>
      </c>
      <c r="AP14" s="46">
        <f t="shared" si="3"/>
        <v>47</v>
      </c>
      <c r="AQ14" s="46">
        <f t="shared" si="4"/>
        <v>0</v>
      </c>
      <c r="AR14" s="46">
        <f t="shared" si="5"/>
        <v>0</v>
      </c>
      <c r="AS14" s="30">
        <f t="shared" si="6"/>
        <v>1.1000000000000001</v>
      </c>
      <c r="AT14" s="18">
        <f t="shared" si="7"/>
        <v>0</v>
      </c>
      <c r="AU14" s="33">
        <f t="shared" si="8"/>
        <v>0</v>
      </c>
    </row>
    <row r="15" spans="2:47" s="3" customFormat="1" ht="30" customHeight="1" x14ac:dyDescent="0.2">
      <c r="B15" s="39" t="s">
        <v>58</v>
      </c>
      <c r="C15" s="39" t="s">
        <v>75</v>
      </c>
      <c r="D15" s="41" t="s">
        <v>56</v>
      </c>
      <c r="E15" s="39" t="s">
        <v>54</v>
      </c>
      <c r="F15" s="43">
        <v>23</v>
      </c>
      <c r="G15" s="10"/>
      <c r="H15" s="10"/>
      <c r="I15" s="44">
        <v>21</v>
      </c>
      <c r="J15" s="44"/>
      <c r="K15" s="44"/>
      <c r="L15" s="44">
        <v>18</v>
      </c>
      <c r="M15" s="44"/>
      <c r="N15" s="44"/>
      <c r="O15" s="44">
        <v>21</v>
      </c>
      <c r="P15" s="44"/>
      <c r="Q15" s="44"/>
      <c r="R15" s="44">
        <v>12</v>
      </c>
      <c r="S15" s="44"/>
      <c r="T15" s="45"/>
      <c r="U15" s="10">
        <v>18</v>
      </c>
      <c r="V15" s="10"/>
      <c r="W15" s="10"/>
      <c r="X15" s="10">
        <v>18</v>
      </c>
      <c r="Y15" s="10"/>
      <c r="Z15" s="10"/>
      <c r="AA15" s="10">
        <v>16</v>
      </c>
      <c r="AB15" s="10"/>
      <c r="AC15" s="10"/>
      <c r="AD15" s="10">
        <v>15</v>
      </c>
      <c r="AE15" s="10"/>
      <c r="AF15" s="10"/>
      <c r="AG15" s="10">
        <v>16</v>
      </c>
      <c r="AH15" s="10"/>
      <c r="AI15" s="10"/>
      <c r="AJ15" s="10">
        <v>17</v>
      </c>
      <c r="AK15" s="10"/>
      <c r="AL15" s="10"/>
      <c r="AM15" s="10">
        <f t="shared" si="0"/>
        <v>195</v>
      </c>
      <c r="AN15" s="10">
        <f t="shared" si="1"/>
        <v>0</v>
      </c>
      <c r="AO15" s="10">
        <f t="shared" si="2"/>
        <v>0</v>
      </c>
      <c r="AP15" s="46">
        <f t="shared" si="3"/>
        <v>18</v>
      </c>
      <c r="AQ15" s="46">
        <f t="shared" si="4"/>
        <v>0</v>
      </c>
      <c r="AR15" s="46">
        <f t="shared" si="5"/>
        <v>0</v>
      </c>
      <c r="AS15" s="30">
        <f t="shared" si="6"/>
        <v>0.4</v>
      </c>
      <c r="AT15" s="18">
        <f t="shared" si="7"/>
        <v>0</v>
      </c>
      <c r="AU15" s="33">
        <f t="shared" si="8"/>
        <v>0</v>
      </c>
    </row>
    <row r="16" spans="2:47" s="3" customFormat="1" ht="30" customHeight="1" x14ac:dyDescent="0.2">
      <c r="B16" s="39" t="s">
        <v>58</v>
      </c>
      <c r="C16" s="39" t="s">
        <v>76</v>
      </c>
      <c r="D16" s="41" t="s">
        <v>57</v>
      </c>
      <c r="E16" s="39" t="s">
        <v>59</v>
      </c>
      <c r="F16" s="43">
        <v>18</v>
      </c>
      <c r="G16" s="10"/>
      <c r="H16" s="10"/>
      <c r="I16" s="44">
        <v>8</v>
      </c>
      <c r="J16" s="44"/>
      <c r="K16" s="44"/>
      <c r="L16" s="44">
        <v>7</v>
      </c>
      <c r="M16" s="44"/>
      <c r="N16" s="44"/>
      <c r="O16" s="44">
        <v>12</v>
      </c>
      <c r="P16" s="44"/>
      <c r="Q16" s="44"/>
      <c r="R16" s="44">
        <v>18</v>
      </c>
      <c r="S16" s="44"/>
      <c r="T16" s="45"/>
      <c r="U16" s="10">
        <v>18</v>
      </c>
      <c r="V16" s="10"/>
      <c r="W16" s="10"/>
      <c r="X16" s="10">
        <v>15</v>
      </c>
      <c r="Y16" s="10"/>
      <c r="Z16" s="10"/>
      <c r="AA16" s="10">
        <v>13</v>
      </c>
      <c r="AB16" s="10"/>
      <c r="AC16" s="10"/>
      <c r="AD16" s="10">
        <v>12</v>
      </c>
      <c r="AE16" s="10"/>
      <c r="AF16" s="10"/>
      <c r="AG16" s="10">
        <v>18</v>
      </c>
      <c r="AH16" s="10"/>
      <c r="AI16" s="10"/>
      <c r="AJ16" s="10">
        <v>15</v>
      </c>
      <c r="AK16" s="10"/>
      <c r="AL16" s="10"/>
      <c r="AM16" s="10">
        <f t="shared" si="0"/>
        <v>154</v>
      </c>
      <c r="AN16" s="10">
        <f t="shared" si="1"/>
        <v>0</v>
      </c>
      <c r="AO16" s="10">
        <f t="shared" si="2"/>
        <v>0</v>
      </c>
      <c r="AP16" s="46">
        <f t="shared" si="3"/>
        <v>14</v>
      </c>
      <c r="AQ16" s="46">
        <f t="shared" si="4"/>
        <v>0</v>
      </c>
      <c r="AR16" s="46">
        <f t="shared" si="5"/>
        <v>0</v>
      </c>
      <c r="AS16" s="30">
        <f t="shared" si="6"/>
        <v>0.3</v>
      </c>
      <c r="AT16" s="18">
        <f t="shared" si="7"/>
        <v>0</v>
      </c>
      <c r="AU16" s="33">
        <f t="shared" si="8"/>
        <v>0</v>
      </c>
    </row>
    <row r="17" spans="2:47" s="3" customFormat="1" ht="30" customHeight="1" x14ac:dyDescent="0.2">
      <c r="B17" s="39" t="s">
        <v>58</v>
      </c>
      <c r="C17" s="39" t="s">
        <v>77</v>
      </c>
      <c r="D17" s="41" t="s">
        <v>60</v>
      </c>
      <c r="E17" s="39" t="s">
        <v>59</v>
      </c>
      <c r="F17" s="43">
        <v>12</v>
      </c>
      <c r="G17" s="10"/>
      <c r="H17" s="10"/>
      <c r="I17" s="44">
        <v>14</v>
      </c>
      <c r="J17" s="44"/>
      <c r="K17" s="44"/>
      <c r="L17" s="44">
        <v>12</v>
      </c>
      <c r="M17" s="44"/>
      <c r="N17" s="44"/>
      <c r="O17" s="44">
        <v>18</v>
      </c>
      <c r="P17" s="44"/>
      <c r="Q17" s="44"/>
      <c r="R17" s="44">
        <v>19</v>
      </c>
      <c r="S17" s="44"/>
      <c r="T17" s="45"/>
      <c r="U17" s="10">
        <v>18</v>
      </c>
      <c r="V17" s="10"/>
      <c r="W17" s="10"/>
      <c r="X17" s="10">
        <v>19</v>
      </c>
      <c r="Y17" s="10"/>
      <c r="Z17" s="10"/>
      <c r="AA17" s="10">
        <v>23</v>
      </c>
      <c r="AB17" s="10"/>
      <c r="AC17" s="10"/>
      <c r="AD17" s="10">
        <v>20</v>
      </c>
      <c r="AE17" s="10"/>
      <c r="AF17" s="10"/>
      <c r="AG17" s="10">
        <v>18</v>
      </c>
      <c r="AH17" s="10"/>
      <c r="AI17" s="10"/>
      <c r="AJ17" s="10">
        <v>17</v>
      </c>
      <c r="AK17" s="10"/>
      <c r="AL17" s="10"/>
      <c r="AM17" s="10">
        <f t="shared" si="0"/>
        <v>190</v>
      </c>
      <c r="AN17" s="10">
        <f t="shared" si="1"/>
        <v>0</v>
      </c>
      <c r="AO17" s="10">
        <f t="shared" si="2"/>
        <v>0</v>
      </c>
      <c r="AP17" s="46">
        <f t="shared" si="3"/>
        <v>17</v>
      </c>
      <c r="AQ17" s="46">
        <f t="shared" si="4"/>
        <v>0</v>
      </c>
      <c r="AR17" s="46">
        <f t="shared" si="5"/>
        <v>0</v>
      </c>
      <c r="AS17" s="30">
        <f t="shared" si="6"/>
        <v>0.4</v>
      </c>
      <c r="AT17" s="18">
        <f t="shared" si="7"/>
        <v>0</v>
      </c>
      <c r="AU17" s="33">
        <f t="shared" si="8"/>
        <v>0</v>
      </c>
    </row>
    <row r="18" spans="2:47" s="3" customFormat="1" ht="30" customHeight="1" x14ac:dyDescent="0.2">
      <c r="B18" s="39" t="s">
        <v>58</v>
      </c>
      <c r="C18" s="39" t="s">
        <v>78</v>
      </c>
      <c r="D18" s="41" t="s">
        <v>61</v>
      </c>
      <c r="E18" s="39" t="s">
        <v>59</v>
      </c>
      <c r="F18" s="43">
        <v>13</v>
      </c>
      <c r="G18" s="10"/>
      <c r="H18" s="10"/>
      <c r="I18" s="44">
        <v>18</v>
      </c>
      <c r="J18" s="44"/>
      <c r="K18" s="44"/>
      <c r="L18" s="44">
        <v>9</v>
      </c>
      <c r="M18" s="44"/>
      <c r="N18" s="44"/>
      <c r="O18" s="44">
        <v>15</v>
      </c>
      <c r="P18" s="44"/>
      <c r="Q18" s="44"/>
      <c r="R18" s="44">
        <v>12</v>
      </c>
      <c r="S18" s="44"/>
      <c r="T18" s="45"/>
      <c r="U18" s="10">
        <v>17</v>
      </c>
      <c r="V18" s="10"/>
      <c r="W18" s="10"/>
      <c r="X18" s="10">
        <v>12</v>
      </c>
      <c r="Y18" s="10"/>
      <c r="Z18" s="10"/>
      <c r="AA18" s="10">
        <v>18</v>
      </c>
      <c r="AB18" s="10"/>
      <c r="AC18" s="10"/>
      <c r="AD18" s="10">
        <v>15</v>
      </c>
      <c r="AE18" s="10"/>
      <c r="AF18" s="10"/>
      <c r="AG18" s="10">
        <v>13</v>
      </c>
      <c r="AH18" s="10"/>
      <c r="AI18" s="10"/>
      <c r="AJ18" s="10">
        <v>19</v>
      </c>
      <c r="AK18" s="10"/>
      <c r="AL18" s="10"/>
      <c r="AM18" s="10">
        <f t="shared" si="0"/>
        <v>161</v>
      </c>
      <c r="AN18" s="10">
        <f t="shared" si="1"/>
        <v>0</v>
      </c>
      <c r="AO18" s="10">
        <f t="shared" si="2"/>
        <v>0</v>
      </c>
      <c r="AP18" s="46">
        <f t="shared" si="3"/>
        <v>15</v>
      </c>
      <c r="AQ18" s="46">
        <f t="shared" si="4"/>
        <v>0</v>
      </c>
      <c r="AR18" s="46">
        <f t="shared" si="5"/>
        <v>0</v>
      </c>
      <c r="AS18" s="30">
        <f t="shared" si="6"/>
        <v>0.3</v>
      </c>
      <c r="AT18" s="18">
        <f t="shared" si="7"/>
        <v>0</v>
      </c>
      <c r="AU18" s="33">
        <f t="shared" si="8"/>
        <v>0</v>
      </c>
    </row>
    <row r="19" spans="2:47" s="3" customFormat="1" ht="30" customHeight="1" x14ac:dyDescent="0.2">
      <c r="B19" s="39" t="s">
        <v>58</v>
      </c>
      <c r="C19" s="39" t="s">
        <v>79</v>
      </c>
      <c r="D19" s="41" t="s">
        <v>61</v>
      </c>
      <c r="E19" s="39" t="s">
        <v>59</v>
      </c>
      <c r="F19" s="43">
        <v>9</v>
      </c>
      <c r="G19" s="10"/>
      <c r="H19" s="10"/>
      <c r="I19" s="44">
        <v>10</v>
      </c>
      <c r="J19" s="44"/>
      <c r="K19" s="44"/>
      <c r="L19" s="44">
        <v>18</v>
      </c>
      <c r="M19" s="44"/>
      <c r="N19" s="44"/>
      <c r="O19" s="44">
        <v>12</v>
      </c>
      <c r="P19" s="44"/>
      <c r="Q19" s="44"/>
      <c r="R19" s="44">
        <v>8</v>
      </c>
      <c r="S19" s="44"/>
      <c r="T19" s="45"/>
      <c r="U19" s="10">
        <v>12</v>
      </c>
      <c r="V19" s="10"/>
      <c r="W19" s="10"/>
      <c r="X19" s="10">
        <v>11</v>
      </c>
      <c r="Y19" s="10"/>
      <c r="Z19" s="10"/>
      <c r="AA19" s="10">
        <v>9</v>
      </c>
      <c r="AB19" s="10"/>
      <c r="AC19" s="10"/>
      <c r="AD19" s="10">
        <v>8</v>
      </c>
      <c r="AE19" s="10"/>
      <c r="AF19" s="10"/>
      <c r="AG19" s="10">
        <v>12</v>
      </c>
      <c r="AH19" s="10"/>
      <c r="AI19" s="10"/>
      <c r="AJ19" s="10">
        <v>11</v>
      </c>
      <c r="AK19" s="10"/>
      <c r="AL19" s="10"/>
      <c r="AM19" s="10">
        <f t="shared" si="0"/>
        <v>120</v>
      </c>
      <c r="AN19" s="10">
        <f t="shared" si="1"/>
        <v>0</v>
      </c>
      <c r="AO19" s="10">
        <f t="shared" si="2"/>
        <v>0</v>
      </c>
      <c r="AP19" s="46">
        <f t="shared" si="3"/>
        <v>11</v>
      </c>
      <c r="AQ19" s="46">
        <f t="shared" si="4"/>
        <v>0</v>
      </c>
      <c r="AR19" s="46">
        <f t="shared" si="5"/>
        <v>0</v>
      </c>
      <c r="AS19" s="30">
        <f t="shared" si="6"/>
        <v>0.2</v>
      </c>
      <c r="AT19" s="18">
        <f t="shared" si="7"/>
        <v>0</v>
      </c>
      <c r="AU19" s="33">
        <f t="shared" si="8"/>
        <v>0</v>
      </c>
    </row>
    <row r="20" spans="2:47" s="3" customFormat="1" ht="30" customHeight="1" x14ac:dyDescent="0.2">
      <c r="B20" s="39" t="s">
        <v>58</v>
      </c>
      <c r="C20" s="39" t="s">
        <v>80</v>
      </c>
      <c r="D20" s="41" t="s">
        <v>61</v>
      </c>
      <c r="E20" s="39" t="s">
        <v>59</v>
      </c>
      <c r="F20" s="43">
        <v>7</v>
      </c>
      <c r="G20" s="10"/>
      <c r="H20" s="10"/>
      <c r="I20" s="44">
        <v>6</v>
      </c>
      <c r="J20" s="44"/>
      <c r="K20" s="44"/>
      <c r="L20" s="44">
        <v>5</v>
      </c>
      <c r="M20" s="44"/>
      <c r="N20" s="44"/>
      <c r="O20" s="44">
        <v>6</v>
      </c>
      <c r="P20" s="44"/>
      <c r="Q20" s="44"/>
      <c r="R20" s="44">
        <v>7</v>
      </c>
      <c r="S20" s="44"/>
      <c r="T20" s="45"/>
      <c r="U20" s="10">
        <v>3</v>
      </c>
      <c r="V20" s="10"/>
      <c r="W20" s="10"/>
      <c r="X20" s="10">
        <v>6</v>
      </c>
      <c r="Y20" s="10"/>
      <c r="Z20" s="10"/>
      <c r="AA20" s="10">
        <v>4</v>
      </c>
      <c r="AB20" s="10"/>
      <c r="AC20" s="10"/>
      <c r="AD20" s="10">
        <v>8</v>
      </c>
      <c r="AE20" s="10"/>
      <c r="AF20" s="10"/>
      <c r="AG20" s="10">
        <v>9</v>
      </c>
      <c r="AH20" s="10"/>
      <c r="AI20" s="10"/>
      <c r="AJ20" s="10">
        <v>6</v>
      </c>
      <c r="AK20" s="10"/>
      <c r="AL20" s="10"/>
      <c r="AM20" s="10">
        <f t="shared" si="0"/>
        <v>67</v>
      </c>
      <c r="AN20" s="10">
        <f t="shared" si="1"/>
        <v>0</v>
      </c>
      <c r="AO20" s="10">
        <f t="shared" si="2"/>
        <v>0</v>
      </c>
      <c r="AP20" s="46">
        <f t="shared" si="3"/>
        <v>6</v>
      </c>
      <c r="AQ20" s="46">
        <f t="shared" si="4"/>
        <v>0</v>
      </c>
      <c r="AR20" s="46">
        <f t="shared" si="5"/>
        <v>0</v>
      </c>
      <c r="AS20" s="30">
        <f t="shared" si="6"/>
        <v>0.1</v>
      </c>
      <c r="AT20" s="18">
        <f t="shared" si="7"/>
        <v>0</v>
      </c>
      <c r="AU20" s="33">
        <f t="shared" si="8"/>
        <v>0</v>
      </c>
    </row>
    <row r="21" spans="2:47" s="3" customFormat="1" ht="30" customHeight="1" x14ac:dyDescent="0.2">
      <c r="B21" s="42" t="s">
        <v>58</v>
      </c>
      <c r="C21" s="7" t="s">
        <v>81</v>
      </c>
      <c r="D21" s="41" t="s">
        <v>61</v>
      </c>
      <c r="E21" s="39" t="s">
        <v>59</v>
      </c>
      <c r="F21" s="43">
        <v>9</v>
      </c>
      <c r="G21" s="10"/>
      <c r="H21" s="10"/>
      <c r="I21" s="44">
        <v>15</v>
      </c>
      <c r="J21" s="44"/>
      <c r="K21" s="44"/>
      <c r="L21" s="44">
        <v>9</v>
      </c>
      <c r="M21" s="44"/>
      <c r="N21" s="44"/>
      <c r="O21" s="44">
        <v>8</v>
      </c>
      <c r="P21" s="44"/>
      <c r="Q21" s="44"/>
      <c r="R21" s="44">
        <v>12</v>
      </c>
      <c r="S21" s="44"/>
      <c r="T21" s="45"/>
      <c r="U21" s="10">
        <v>4</v>
      </c>
      <c r="V21" s="10"/>
      <c r="W21" s="10"/>
      <c r="X21" s="10">
        <v>8</v>
      </c>
      <c r="Y21" s="10"/>
      <c r="Z21" s="10"/>
      <c r="AA21" s="10"/>
      <c r="AB21" s="10"/>
      <c r="AC21" s="10"/>
      <c r="AD21" s="10"/>
      <c r="AE21" s="10"/>
      <c r="AF21" s="10"/>
      <c r="AG21" s="10"/>
      <c r="AH21" s="10"/>
      <c r="AI21" s="10"/>
      <c r="AJ21" s="10"/>
      <c r="AK21" s="10"/>
      <c r="AL21" s="10"/>
      <c r="AM21" s="10">
        <f t="shared" si="0"/>
        <v>65</v>
      </c>
      <c r="AN21" s="10">
        <f t="shared" si="1"/>
        <v>0</v>
      </c>
      <c r="AO21" s="10">
        <f t="shared" si="2"/>
        <v>0</v>
      </c>
      <c r="AP21" s="46">
        <f>ROUND(AM21/7,0)</f>
        <v>9</v>
      </c>
      <c r="AQ21" s="46">
        <f t="shared" si="4"/>
        <v>0</v>
      </c>
      <c r="AR21" s="46">
        <f t="shared" si="5"/>
        <v>0</v>
      </c>
      <c r="AS21" s="30">
        <f t="shared" si="6"/>
        <v>0.2</v>
      </c>
      <c r="AT21" s="18">
        <f t="shared" si="7"/>
        <v>0</v>
      </c>
      <c r="AU21" s="33">
        <f t="shared" si="8"/>
        <v>0</v>
      </c>
    </row>
    <row r="22" spans="2:47" s="3" customFormat="1" ht="30" customHeight="1" x14ac:dyDescent="0.2">
      <c r="B22" s="39" t="s">
        <v>58</v>
      </c>
      <c r="C22" s="39" t="s">
        <v>82</v>
      </c>
      <c r="D22" s="41" t="s">
        <v>60</v>
      </c>
      <c r="E22" s="39" t="s">
        <v>59</v>
      </c>
      <c r="F22" s="43"/>
      <c r="G22" s="10"/>
      <c r="H22" s="10"/>
      <c r="I22" s="44"/>
      <c r="J22" s="44"/>
      <c r="K22" s="44"/>
      <c r="L22" s="44"/>
      <c r="M22" s="44"/>
      <c r="N22" s="44"/>
      <c r="O22" s="44"/>
      <c r="P22" s="44"/>
      <c r="Q22" s="44"/>
      <c r="R22" s="44"/>
      <c r="S22" s="44"/>
      <c r="T22" s="45"/>
      <c r="U22" s="10"/>
      <c r="V22" s="10"/>
      <c r="W22" s="10"/>
      <c r="X22" s="10"/>
      <c r="Y22" s="10"/>
      <c r="Z22" s="10"/>
      <c r="AA22" s="10">
        <v>8</v>
      </c>
      <c r="AB22" s="10"/>
      <c r="AC22" s="10"/>
      <c r="AD22" s="10">
        <v>9</v>
      </c>
      <c r="AE22" s="10"/>
      <c r="AF22" s="10"/>
      <c r="AG22" s="10">
        <v>12</v>
      </c>
      <c r="AH22" s="10"/>
      <c r="AI22" s="10"/>
      <c r="AJ22" s="10">
        <v>15</v>
      </c>
      <c r="AK22" s="10"/>
      <c r="AL22" s="10"/>
      <c r="AM22" s="10">
        <f t="shared" si="0"/>
        <v>44</v>
      </c>
      <c r="AN22" s="10">
        <f t="shared" si="1"/>
        <v>0</v>
      </c>
      <c r="AO22" s="10">
        <f t="shared" si="2"/>
        <v>0</v>
      </c>
      <c r="AP22" s="46">
        <f>ROUND(AM22/4,0)</f>
        <v>11</v>
      </c>
      <c r="AQ22" s="46">
        <f t="shared" si="4"/>
        <v>0</v>
      </c>
      <c r="AR22" s="46">
        <f t="shared" si="5"/>
        <v>0</v>
      </c>
      <c r="AS22" s="30">
        <f t="shared" si="6"/>
        <v>0.2</v>
      </c>
      <c r="AT22" s="18">
        <f t="shared" si="7"/>
        <v>0</v>
      </c>
      <c r="AU22" s="33">
        <f t="shared" si="8"/>
        <v>0</v>
      </c>
    </row>
    <row r="23" spans="2:47" s="3" customFormat="1" ht="30" customHeight="1" x14ac:dyDescent="0.2">
      <c r="B23" s="39"/>
      <c r="C23" s="39"/>
      <c r="D23" s="41"/>
      <c r="E23" s="39"/>
      <c r="F23" s="43"/>
      <c r="G23" s="10"/>
      <c r="H23" s="10"/>
      <c r="I23" s="44"/>
      <c r="J23" s="44"/>
      <c r="K23" s="44"/>
      <c r="L23" s="44"/>
      <c r="M23" s="44"/>
      <c r="N23" s="44"/>
      <c r="O23" s="44"/>
      <c r="P23" s="44"/>
      <c r="Q23" s="44"/>
      <c r="R23" s="44"/>
      <c r="S23" s="44"/>
      <c r="T23" s="45"/>
      <c r="U23" s="10"/>
      <c r="V23" s="10"/>
      <c r="W23" s="10"/>
      <c r="X23" s="10"/>
      <c r="Y23" s="10"/>
      <c r="Z23" s="10"/>
      <c r="AA23" s="10"/>
      <c r="AB23" s="10"/>
      <c r="AC23" s="10"/>
      <c r="AD23" s="10"/>
      <c r="AE23" s="10"/>
      <c r="AF23" s="10"/>
      <c r="AG23" s="10"/>
      <c r="AH23" s="10"/>
      <c r="AI23" s="10"/>
      <c r="AJ23" s="10"/>
      <c r="AK23" s="10"/>
      <c r="AL23" s="10"/>
      <c r="AM23" s="10">
        <f t="shared" si="0"/>
        <v>0</v>
      </c>
      <c r="AN23" s="10">
        <f t="shared" si="1"/>
        <v>0</v>
      </c>
      <c r="AO23" s="10">
        <f t="shared" si="2"/>
        <v>0</v>
      </c>
      <c r="AP23" s="46">
        <f t="shared" si="3"/>
        <v>0</v>
      </c>
      <c r="AQ23" s="46">
        <f t="shared" si="4"/>
        <v>0</v>
      </c>
      <c r="AR23" s="46">
        <f t="shared" si="5"/>
        <v>0</v>
      </c>
      <c r="AS23" s="30">
        <f t="shared" si="6"/>
        <v>0</v>
      </c>
      <c r="AT23" s="18">
        <f t="shared" si="7"/>
        <v>0</v>
      </c>
      <c r="AU23" s="33">
        <f t="shared" si="8"/>
        <v>0</v>
      </c>
    </row>
    <row r="24" spans="2:47" s="3" customFormat="1" ht="30" customHeight="1" x14ac:dyDescent="0.2">
      <c r="B24" s="39"/>
      <c r="C24" s="39"/>
      <c r="D24" s="39"/>
      <c r="E24" s="39"/>
      <c r="F24" s="43"/>
      <c r="G24" s="10"/>
      <c r="H24" s="10"/>
      <c r="I24" s="44"/>
      <c r="J24" s="44"/>
      <c r="K24" s="44"/>
      <c r="L24" s="44"/>
      <c r="M24" s="44"/>
      <c r="N24" s="44"/>
      <c r="O24" s="44"/>
      <c r="P24" s="44"/>
      <c r="Q24" s="44"/>
      <c r="R24" s="44"/>
      <c r="S24" s="44"/>
      <c r="T24" s="45"/>
      <c r="U24" s="10"/>
      <c r="V24" s="10"/>
      <c r="W24" s="10"/>
      <c r="X24" s="10"/>
      <c r="Y24" s="10"/>
      <c r="Z24" s="10"/>
      <c r="AA24" s="10"/>
      <c r="AB24" s="10"/>
      <c r="AC24" s="10"/>
      <c r="AD24" s="10"/>
      <c r="AE24" s="10"/>
      <c r="AF24" s="10"/>
      <c r="AG24" s="10"/>
      <c r="AH24" s="10"/>
      <c r="AI24" s="10"/>
      <c r="AJ24" s="10"/>
      <c r="AK24" s="10"/>
      <c r="AL24" s="10"/>
      <c r="AM24" s="10">
        <f t="shared" si="0"/>
        <v>0</v>
      </c>
      <c r="AN24" s="10">
        <f t="shared" si="1"/>
        <v>0</v>
      </c>
      <c r="AO24" s="10">
        <f t="shared" si="2"/>
        <v>0</v>
      </c>
      <c r="AP24" s="46">
        <f t="shared" si="3"/>
        <v>0</v>
      </c>
      <c r="AQ24" s="46">
        <f t="shared" si="4"/>
        <v>0</v>
      </c>
      <c r="AR24" s="46">
        <f t="shared" si="5"/>
        <v>0</v>
      </c>
      <c r="AS24" s="30">
        <f t="shared" si="6"/>
        <v>0</v>
      </c>
      <c r="AT24" s="18">
        <f t="shared" si="7"/>
        <v>0</v>
      </c>
      <c r="AU24" s="33">
        <f t="shared" si="8"/>
        <v>0</v>
      </c>
    </row>
    <row r="25" spans="2:47" s="3" customFormat="1" ht="30" customHeight="1" x14ac:dyDescent="0.2">
      <c r="B25" s="39"/>
      <c r="C25" s="39"/>
      <c r="D25" s="39"/>
      <c r="E25" s="39"/>
      <c r="F25" s="43"/>
      <c r="G25" s="10"/>
      <c r="H25" s="10"/>
      <c r="I25" s="44"/>
      <c r="J25" s="44"/>
      <c r="K25" s="44"/>
      <c r="L25" s="44"/>
      <c r="M25" s="44"/>
      <c r="N25" s="44"/>
      <c r="O25" s="44"/>
      <c r="P25" s="44"/>
      <c r="Q25" s="44"/>
      <c r="R25" s="44"/>
      <c r="S25" s="44"/>
      <c r="T25" s="45"/>
      <c r="U25" s="10"/>
      <c r="V25" s="10"/>
      <c r="W25" s="10"/>
      <c r="X25" s="10"/>
      <c r="Y25" s="10"/>
      <c r="Z25" s="10"/>
      <c r="AA25" s="10"/>
      <c r="AB25" s="10"/>
      <c r="AC25" s="10"/>
      <c r="AD25" s="10"/>
      <c r="AE25" s="10"/>
      <c r="AF25" s="10"/>
      <c r="AG25" s="10"/>
      <c r="AH25" s="10"/>
      <c r="AI25" s="10"/>
      <c r="AJ25" s="10"/>
      <c r="AK25" s="10"/>
      <c r="AL25" s="10"/>
      <c r="AM25" s="10">
        <f t="shared" si="0"/>
        <v>0</v>
      </c>
      <c r="AN25" s="10">
        <f t="shared" si="1"/>
        <v>0</v>
      </c>
      <c r="AO25" s="10">
        <f t="shared" si="2"/>
        <v>0</v>
      </c>
      <c r="AP25" s="46">
        <f t="shared" si="3"/>
        <v>0</v>
      </c>
      <c r="AQ25" s="46">
        <f t="shared" si="4"/>
        <v>0</v>
      </c>
      <c r="AR25" s="46">
        <f t="shared" si="5"/>
        <v>0</v>
      </c>
      <c r="AS25" s="30">
        <f t="shared" si="6"/>
        <v>0</v>
      </c>
      <c r="AT25" s="18">
        <f t="shared" si="7"/>
        <v>0</v>
      </c>
      <c r="AU25" s="33">
        <f t="shared" si="8"/>
        <v>0</v>
      </c>
    </row>
    <row r="26" spans="2:47" s="3" customFormat="1" ht="30" customHeight="1" x14ac:dyDescent="0.2">
      <c r="B26" s="39"/>
      <c r="C26" s="39"/>
      <c r="D26" s="39"/>
      <c r="E26" s="39"/>
      <c r="F26" s="43"/>
      <c r="G26" s="10"/>
      <c r="H26" s="10"/>
      <c r="I26" s="44"/>
      <c r="J26" s="44"/>
      <c r="K26" s="44"/>
      <c r="L26" s="44"/>
      <c r="M26" s="44"/>
      <c r="N26" s="44"/>
      <c r="O26" s="44"/>
      <c r="P26" s="44"/>
      <c r="Q26" s="44"/>
      <c r="R26" s="44"/>
      <c r="S26" s="44"/>
      <c r="T26" s="45"/>
      <c r="U26" s="10"/>
      <c r="V26" s="10"/>
      <c r="W26" s="10"/>
      <c r="X26" s="10"/>
      <c r="Y26" s="10"/>
      <c r="Z26" s="10"/>
      <c r="AA26" s="10"/>
      <c r="AB26" s="10"/>
      <c r="AC26" s="10"/>
      <c r="AD26" s="10"/>
      <c r="AE26" s="10"/>
      <c r="AF26" s="10"/>
      <c r="AG26" s="10"/>
      <c r="AH26" s="10"/>
      <c r="AI26" s="10"/>
      <c r="AJ26" s="10"/>
      <c r="AK26" s="10"/>
      <c r="AL26" s="10"/>
      <c r="AM26" s="10">
        <f t="shared" si="0"/>
        <v>0</v>
      </c>
      <c r="AN26" s="10">
        <f t="shared" si="1"/>
        <v>0</v>
      </c>
      <c r="AO26" s="10">
        <f t="shared" si="2"/>
        <v>0</v>
      </c>
      <c r="AP26" s="46">
        <f t="shared" si="3"/>
        <v>0</v>
      </c>
      <c r="AQ26" s="46">
        <f t="shared" si="4"/>
        <v>0</v>
      </c>
      <c r="AR26" s="46">
        <f t="shared" si="5"/>
        <v>0</v>
      </c>
      <c r="AS26" s="30">
        <f t="shared" si="6"/>
        <v>0</v>
      </c>
      <c r="AT26" s="18">
        <f t="shared" si="7"/>
        <v>0</v>
      </c>
      <c r="AU26" s="33">
        <f t="shared" si="8"/>
        <v>0</v>
      </c>
    </row>
    <row r="27" spans="2:47" s="3" customFormat="1" ht="30" customHeight="1" x14ac:dyDescent="0.2">
      <c r="B27" s="39"/>
      <c r="C27" s="39"/>
      <c r="D27" s="39"/>
      <c r="E27" s="39"/>
      <c r="F27" s="43"/>
      <c r="G27" s="10"/>
      <c r="H27" s="10"/>
      <c r="I27" s="44"/>
      <c r="J27" s="44"/>
      <c r="K27" s="44"/>
      <c r="L27" s="44"/>
      <c r="M27" s="44"/>
      <c r="N27" s="44"/>
      <c r="O27" s="44"/>
      <c r="P27" s="44"/>
      <c r="Q27" s="44"/>
      <c r="R27" s="44"/>
      <c r="S27" s="44"/>
      <c r="T27" s="45"/>
      <c r="U27" s="10"/>
      <c r="V27" s="10"/>
      <c r="W27" s="10"/>
      <c r="X27" s="10"/>
      <c r="Y27" s="10"/>
      <c r="Z27" s="10"/>
      <c r="AA27" s="10"/>
      <c r="AB27" s="10"/>
      <c r="AC27" s="10"/>
      <c r="AD27" s="10"/>
      <c r="AE27" s="10"/>
      <c r="AF27" s="10"/>
      <c r="AG27" s="10"/>
      <c r="AH27" s="10"/>
      <c r="AI27" s="10"/>
      <c r="AJ27" s="10"/>
      <c r="AK27" s="10"/>
      <c r="AL27" s="10"/>
      <c r="AM27" s="10">
        <f t="shared" si="0"/>
        <v>0</v>
      </c>
      <c r="AN27" s="10">
        <f t="shared" si="1"/>
        <v>0</v>
      </c>
      <c r="AO27" s="10">
        <f t="shared" si="2"/>
        <v>0</v>
      </c>
      <c r="AP27" s="46">
        <f t="shared" si="3"/>
        <v>0</v>
      </c>
      <c r="AQ27" s="46">
        <f t="shared" si="4"/>
        <v>0</v>
      </c>
      <c r="AR27" s="46">
        <f t="shared" si="5"/>
        <v>0</v>
      </c>
      <c r="AS27" s="30">
        <f t="shared" si="6"/>
        <v>0</v>
      </c>
      <c r="AT27" s="18">
        <f t="shared" si="7"/>
        <v>0</v>
      </c>
      <c r="AU27" s="33">
        <f t="shared" si="8"/>
        <v>0</v>
      </c>
    </row>
    <row r="28" spans="2:47" s="3" customFormat="1" ht="30" customHeight="1" x14ac:dyDescent="0.2">
      <c r="B28" s="39"/>
      <c r="C28" s="39"/>
      <c r="D28" s="39"/>
      <c r="E28" s="39"/>
      <c r="F28" s="43"/>
      <c r="G28" s="10"/>
      <c r="H28" s="10"/>
      <c r="I28" s="44"/>
      <c r="J28" s="44"/>
      <c r="K28" s="44"/>
      <c r="L28" s="44"/>
      <c r="M28" s="44"/>
      <c r="N28" s="44"/>
      <c r="O28" s="44"/>
      <c r="P28" s="44"/>
      <c r="Q28" s="44"/>
      <c r="R28" s="44"/>
      <c r="S28" s="44"/>
      <c r="T28" s="45"/>
      <c r="U28" s="10"/>
      <c r="V28" s="10"/>
      <c r="W28" s="10"/>
      <c r="X28" s="10"/>
      <c r="Y28" s="10"/>
      <c r="Z28" s="10"/>
      <c r="AA28" s="10"/>
      <c r="AB28" s="10"/>
      <c r="AC28" s="10"/>
      <c r="AD28" s="10"/>
      <c r="AE28" s="10"/>
      <c r="AF28" s="10"/>
      <c r="AG28" s="10"/>
      <c r="AH28" s="10"/>
      <c r="AI28" s="10"/>
      <c r="AJ28" s="10"/>
      <c r="AK28" s="10"/>
      <c r="AL28" s="10"/>
      <c r="AM28" s="10">
        <f t="shared" si="0"/>
        <v>0</v>
      </c>
      <c r="AN28" s="10">
        <f t="shared" si="1"/>
        <v>0</v>
      </c>
      <c r="AO28" s="10">
        <f t="shared" si="2"/>
        <v>0</v>
      </c>
      <c r="AP28" s="46">
        <f t="shared" si="3"/>
        <v>0</v>
      </c>
      <c r="AQ28" s="46">
        <f t="shared" si="4"/>
        <v>0</v>
      </c>
      <c r="AR28" s="46">
        <f t="shared" si="5"/>
        <v>0</v>
      </c>
      <c r="AS28" s="30">
        <f t="shared" si="6"/>
        <v>0</v>
      </c>
      <c r="AT28" s="18">
        <f t="shared" si="7"/>
        <v>0</v>
      </c>
      <c r="AU28" s="33">
        <f t="shared" si="8"/>
        <v>0</v>
      </c>
    </row>
    <row r="29" spans="2:47" s="3" customFormat="1" ht="30" customHeight="1" thickBot="1" x14ac:dyDescent="0.25">
      <c r="B29" s="39"/>
      <c r="C29" s="39"/>
      <c r="D29" s="39"/>
      <c r="E29" s="39"/>
      <c r="F29" s="43"/>
      <c r="G29" s="10"/>
      <c r="H29" s="10"/>
      <c r="I29" s="44"/>
      <c r="J29" s="44"/>
      <c r="K29" s="44"/>
      <c r="L29" s="44"/>
      <c r="M29" s="44"/>
      <c r="N29" s="44"/>
      <c r="O29" s="44"/>
      <c r="P29" s="44"/>
      <c r="Q29" s="44"/>
      <c r="R29" s="44"/>
      <c r="S29" s="44"/>
      <c r="T29" s="45"/>
      <c r="U29" s="10"/>
      <c r="V29" s="10"/>
      <c r="W29" s="10"/>
      <c r="X29" s="10"/>
      <c r="Y29" s="10"/>
      <c r="Z29" s="10"/>
      <c r="AA29" s="10"/>
      <c r="AB29" s="10"/>
      <c r="AC29" s="10"/>
      <c r="AD29" s="10"/>
      <c r="AE29" s="10"/>
      <c r="AF29" s="10"/>
      <c r="AG29" s="10"/>
      <c r="AH29" s="10"/>
      <c r="AI29" s="10"/>
      <c r="AJ29" s="10"/>
      <c r="AK29" s="10"/>
      <c r="AL29" s="10"/>
      <c r="AM29" s="10">
        <f t="shared" si="0"/>
        <v>0</v>
      </c>
      <c r="AN29" s="10">
        <f t="shared" si="1"/>
        <v>0</v>
      </c>
      <c r="AO29" s="10">
        <f t="shared" si="2"/>
        <v>0</v>
      </c>
      <c r="AP29" s="46">
        <f t="shared" si="3"/>
        <v>0</v>
      </c>
      <c r="AQ29" s="46">
        <f t="shared" si="4"/>
        <v>0</v>
      </c>
      <c r="AR29" s="46">
        <f t="shared" si="5"/>
        <v>0</v>
      </c>
      <c r="AS29" s="30">
        <f t="shared" si="6"/>
        <v>0</v>
      </c>
      <c r="AT29" s="32">
        <f t="shared" si="7"/>
        <v>0</v>
      </c>
      <c r="AU29" s="33">
        <f t="shared" si="8"/>
        <v>0</v>
      </c>
    </row>
    <row r="30" spans="2:47" ht="30" customHeight="1" thickTop="1" thickBot="1" x14ac:dyDescent="0.2">
      <c r="B30" s="79" t="s">
        <v>4</v>
      </c>
      <c r="C30" s="80"/>
      <c r="D30" s="80"/>
      <c r="E30" s="81"/>
      <c r="F30" s="47">
        <f>SUM(F12:F29)</f>
        <v>167</v>
      </c>
      <c r="G30" s="48">
        <f>SUM(G12:G29)</f>
        <v>35</v>
      </c>
      <c r="H30" s="48">
        <f t="shared" ref="H30:AT30" si="9">SUM(H12:H29)</f>
        <v>20</v>
      </c>
      <c r="I30" s="48">
        <f t="shared" si="9"/>
        <v>185</v>
      </c>
      <c r="J30" s="48">
        <f t="shared" si="9"/>
        <v>44</v>
      </c>
      <c r="K30" s="48">
        <f t="shared" si="9"/>
        <v>18</v>
      </c>
      <c r="L30" s="48">
        <f t="shared" si="9"/>
        <v>175</v>
      </c>
      <c r="M30" s="48">
        <f t="shared" si="9"/>
        <v>44</v>
      </c>
      <c r="N30" s="48">
        <f t="shared" si="9"/>
        <v>17</v>
      </c>
      <c r="O30" s="48">
        <f t="shared" si="9"/>
        <v>181</v>
      </c>
      <c r="P30" s="48">
        <f t="shared" si="9"/>
        <v>35</v>
      </c>
      <c r="Q30" s="48">
        <f t="shared" si="9"/>
        <v>14</v>
      </c>
      <c r="R30" s="48">
        <f t="shared" si="9"/>
        <v>175</v>
      </c>
      <c r="S30" s="48">
        <f t="shared" si="9"/>
        <v>48</v>
      </c>
      <c r="T30" s="48">
        <f t="shared" si="9"/>
        <v>18</v>
      </c>
      <c r="U30" s="48">
        <f t="shared" si="9"/>
        <v>177</v>
      </c>
      <c r="V30" s="48">
        <f t="shared" si="9"/>
        <v>48</v>
      </c>
      <c r="W30" s="48">
        <f t="shared" si="9"/>
        <v>10</v>
      </c>
      <c r="X30" s="48">
        <f t="shared" si="9"/>
        <v>168</v>
      </c>
      <c r="Y30" s="48">
        <f t="shared" si="9"/>
        <v>42</v>
      </c>
      <c r="Z30" s="48">
        <f t="shared" si="9"/>
        <v>15</v>
      </c>
      <c r="AA30" s="48">
        <f t="shared" si="9"/>
        <v>178</v>
      </c>
      <c r="AB30" s="48">
        <f t="shared" si="9"/>
        <v>52</v>
      </c>
      <c r="AC30" s="48">
        <f t="shared" si="9"/>
        <v>13</v>
      </c>
      <c r="AD30" s="48">
        <f t="shared" si="9"/>
        <v>182</v>
      </c>
      <c r="AE30" s="48">
        <f t="shared" si="9"/>
        <v>46</v>
      </c>
      <c r="AF30" s="48">
        <f t="shared" si="9"/>
        <v>15</v>
      </c>
      <c r="AG30" s="48">
        <f t="shared" si="9"/>
        <v>189</v>
      </c>
      <c r="AH30" s="48">
        <f t="shared" si="9"/>
        <v>41</v>
      </c>
      <c r="AI30" s="48">
        <f t="shared" si="9"/>
        <v>13</v>
      </c>
      <c r="AJ30" s="48">
        <f t="shared" si="9"/>
        <v>199</v>
      </c>
      <c r="AK30" s="48">
        <f t="shared" si="9"/>
        <v>41</v>
      </c>
      <c r="AL30" s="48">
        <f t="shared" si="9"/>
        <v>9</v>
      </c>
      <c r="AM30" s="50">
        <f t="shared" si="9"/>
        <v>1976</v>
      </c>
      <c r="AN30" s="48">
        <f t="shared" si="9"/>
        <v>476</v>
      </c>
      <c r="AO30" s="48">
        <f t="shared" si="9"/>
        <v>162</v>
      </c>
      <c r="AP30" s="48">
        <f t="shared" si="9"/>
        <v>190</v>
      </c>
      <c r="AQ30" s="48">
        <f t="shared" si="9"/>
        <v>43</v>
      </c>
      <c r="AR30" s="49">
        <f t="shared" si="9"/>
        <v>15</v>
      </c>
      <c r="AS30" s="26">
        <f t="shared" si="9"/>
        <v>4.0999999999999996</v>
      </c>
      <c r="AT30" s="27">
        <f t="shared" si="9"/>
        <v>1</v>
      </c>
      <c r="AU30" s="28">
        <f>SUM(AU12:AU29)</f>
        <v>0.3</v>
      </c>
    </row>
    <row r="31" spans="2:47" s="35" customFormat="1" ht="15" customHeight="1" x14ac:dyDescent="0.2">
      <c r="B31" s="37" t="s">
        <v>49</v>
      </c>
      <c r="C31" s="37"/>
      <c r="D31" s="37"/>
      <c r="E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row>
    <row r="32" spans="2:47" s="35" customFormat="1" ht="15" customHeight="1" x14ac:dyDescent="0.2">
      <c r="B32" s="34" t="s">
        <v>32</v>
      </c>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row>
    <row r="33" spans="2:41" s="35" customFormat="1" ht="15" customHeight="1" x14ac:dyDescent="0.2">
      <c r="B33" s="34" t="s">
        <v>50</v>
      </c>
      <c r="C33" s="34"/>
      <c r="D33" s="34"/>
      <c r="E33" s="34"/>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row>
    <row r="34" spans="2:41" ht="15" customHeight="1" x14ac:dyDescent="0.2">
      <c r="B34" s="35"/>
      <c r="C34" s="35"/>
      <c r="D34" s="35"/>
      <c r="E34" s="35"/>
      <c r="F34" s="35"/>
      <c r="G34" s="35"/>
      <c r="H34" s="35"/>
      <c r="I34" s="35"/>
      <c r="J34" s="35"/>
      <c r="K34" s="35"/>
      <c r="L34" s="35"/>
      <c r="M34" s="35"/>
      <c r="N34" s="35"/>
      <c r="O34" s="35"/>
      <c r="P34" s="35"/>
      <c r="Q34" s="35"/>
      <c r="R34" s="35"/>
      <c r="S34" s="35"/>
      <c r="T34" s="35"/>
      <c r="U34" s="129" t="s">
        <v>66</v>
      </c>
      <c r="V34" s="129"/>
      <c r="W34" s="129"/>
      <c r="X34" s="129"/>
      <c r="Y34" s="129"/>
      <c r="Z34" s="129"/>
      <c r="AA34" s="129"/>
      <c r="AB34" s="129"/>
      <c r="AC34" s="129"/>
      <c r="AD34" s="129"/>
      <c r="AE34" s="129"/>
      <c r="AF34" s="129"/>
    </row>
    <row r="35" spans="2:41" ht="15" customHeight="1" x14ac:dyDescent="0.2">
      <c r="B35" s="229" t="s">
        <v>64</v>
      </c>
      <c r="C35" s="229"/>
      <c r="D35" s="229"/>
      <c r="E35" s="229"/>
      <c r="F35" s="35"/>
      <c r="G35" s="129" t="s">
        <v>65</v>
      </c>
      <c r="H35" s="129"/>
      <c r="I35" s="129"/>
      <c r="J35" s="129"/>
      <c r="K35" s="129"/>
      <c r="L35" s="129"/>
      <c r="M35" s="129"/>
      <c r="N35" s="129"/>
      <c r="O35" s="129"/>
      <c r="P35" s="129"/>
      <c r="Q35" s="129"/>
      <c r="R35" s="129"/>
      <c r="S35" s="35"/>
      <c r="T35" s="35"/>
      <c r="U35" s="129"/>
      <c r="V35" s="129"/>
      <c r="W35" s="129"/>
      <c r="X35" s="129"/>
      <c r="Y35" s="129"/>
      <c r="Z35" s="129"/>
      <c r="AA35" s="129"/>
      <c r="AB35" s="129"/>
      <c r="AC35" s="129"/>
      <c r="AD35" s="129"/>
      <c r="AE35" s="129"/>
      <c r="AF35" s="129"/>
    </row>
    <row r="36" spans="2:41" ht="15" customHeight="1" x14ac:dyDescent="0.2">
      <c r="B36" s="230"/>
      <c r="C36" s="230"/>
      <c r="D36" s="230"/>
      <c r="E36" s="230"/>
      <c r="F36" s="35"/>
      <c r="G36" s="130"/>
      <c r="H36" s="130"/>
      <c r="I36" s="130"/>
      <c r="J36" s="130"/>
      <c r="K36" s="130"/>
      <c r="L36" s="130"/>
      <c r="M36" s="130"/>
      <c r="N36" s="130"/>
      <c r="O36" s="130"/>
      <c r="P36" s="130"/>
      <c r="Q36" s="130"/>
      <c r="R36" s="130"/>
      <c r="S36" s="35"/>
      <c r="T36" s="35"/>
      <c r="U36" s="130"/>
      <c r="V36" s="130"/>
      <c r="W36" s="130"/>
      <c r="X36" s="130"/>
      <c r="Y36" s="130"/>
      <c r="Z36" s="130"/>
      <c r="AA36" s="130"/>
      <c r="AB36" s="130"/>
      <c r="AC36" s="130"/>
      <c r="AD36" s="130"/>
      <c r="AE36" s="130"/>
      <c r="AF36" s="130"/>
    </row>
    <row r="37" spans="2:41" ht="15" customHeight="1" x14ac:dyDescent="0.15">
      <c r="B37" s="209"/>
      <c r="C37" s="196" t="s">
        <v>9</v>
      </c>
      <c r="D37" s="196" t="s">
        <v>22</v>
      </c>
      <c r="E37" s="196" t="s">
        <v>23</v>
      </c>
      <c r="G37" s="87"/>
      <c r="H37" s="90"/>
      <c r="I37" s="91"/>
      <c r="J37" s="131" t="s">
        <v>9</v>
      </c>
      <c r="K37" s="131"/>
      <c r="L37" s="131"/>
      <c r="M37" s="131" t="s">
        <v>22</v>
      </c>
      <c r="N37" s="131"/>
      <c r="O37" s="131"/>
      <c r="P37" s="131" t="s">
        <v>46</v>
      </c>
      <c r="Q37" s="131"/>
      <c r="R37" s="131"/>
      <c r="S37" s="7"/>
      <c r="T37" s="7"/>
      <c r="U37" s="87"/>
      <c r="V37" s="90"/>
      <c r="W37" s="91"/>
      <c r="X37" s="131" t="s">
        <v>9</v>
      </c>
      <c r="Y37" s="131"/>
      <c r="Z37" s="131"/>
      <c r="AA37" s="131" t="s">
        <v>22</v>
      </c>
      <c r="AB37" s="131"/>
      <c r="AC37" s="131"/>
      <c r="AD37" s="131" t="s">
        <v>46</v>
      </c>
      <c r="AE37" s="131"/>
      <c r="AF37" s="131"/>
    </row>
    <row r="38" spans="2:41" ht="15" customHeight="1" x14ac:dyDescent="0.15">
      <c r="B38" s="210"/>
      <c r="C38" s="197"/>
      <c r="D38" s="197"/>
      <c r="E38" s="197"/>
      <c r="G38" s="88"/>
      <c r="H38" s="92"/>
      <c r="I38" s="93"/>
      <c r="J38" s="131"/>
      <c r="K38" s="131"/>
      <c r="L38" s="131"/>
      <c r="M38" s="131"/>
      <c r="N38" s="131"/>
      <c r="O38" s="131"/>
      <c r="P38" s="131"/>
      <c r="Q38" s="131"/>
      <c r="R38" s="131"/>
      <c r="S38" s="7"/>
      <c r="T38" s="7"/>
      <c r="U38" s="88"/>
      <c r="V38" s="92"/>
      <c r="W38" s="93"/>
      <c r="X38" s="131"/>
      <c r="Y38" s="131"/>
      <c r="Z38" s="131"/>
      <c r="AA38" s="131"/>
      <c r="AB38" s="131"/>
      <c r="AC38" s="131"/>
      <c r="AD38" s="131"/>
      <c r="AE38" s="131"/>
      <c r="AF38" s="131"/>
    </row>
    <row r="39" spans="2:41" ht="15" customHeight="1" x14ac:dyDescent="0.15">
      <c r="B39" s="211"/>
      <c r="C39" s="198"/>
      <c r="D39" s="198"/>
      <c r="E39" s="198"/>
      <c r="G39" s="89"/>
      <c r="H39" s="94"/>
      <c r="I39" s="95"/>
      <c r="J39" s="131"/>
      <c r="K39" s="131"/>
      <c r="L39" s="131"/>
      <c r="M39" s="131"/>
      <c r="N39" s="131"/>
      <c r="O39" s="131"/>
      <c r="P39" s="131"/>
      <c r="Q39" s="131"/>
      <c r="R39" s="131"/>
      <c r="S39" s="7"/>
      <c r="T39" s="7"/>
      <c r="U39" s="89"/>
      <c r="V39" s="94"/>
      <c r="W39" s="95"/>
      <c r="X39" s="131"/>
      <c r="Y39" s="131"/>
      <c r="Z39" s="131"/>
      <c r="AA39" s="131"/>
      <c r="AB39" s="131"/>
      <c r="AC39" s="131"/>
      <c r="AD39" s="131"/>
      <c r="AE39" s="131"/>
      <c r="AF39" s="131"/>
    </row>
    <row r="40" spans="2:41" ht="15" customHeight="1" x14ac:dyDescent="0.2">
      <c r="B40" s="231" t="s">
        <v>37</v>
      </c>
      <c r="C40" s="103">
        <f>AS30</f>
        <v>4.0999999999999996</v>
      </c>
      <c r="D40" s="103">
        <f>AT30</f>
        <v>1</v>
      </c>
      <c r="E40" s="103">
        <f>AU30</f>
        <v>0.3</v>
      </c>
      <c r="F40" s="12"/>
      <c r="G40" s="157" t="s">
        <v>37</v>
      </c>
      <c r="H40" s="117"/>
      <c r="I40" s="118"/>
      <c r="J40" s="102">
        <f>AS30</f>
        <v>4.0999999999999996</v>
      </c>
      <c r="K40" s="102"/>
      <c r="L40" s="102"/>
      <c r="M40" s="102">
        <f>AT30</f>
        <v>1</v>
      </c>
      <c r="N40" s="102"/>
      <c r="O40" s="102"/>
      <c r="P40" s="102">
        <f>AU30</f>
        <v>0.3</v>
      </c>
      <c r="Q40" s="102"/>
      <c r="R40" s="102"/>
      <c r="S40" s="7"/>
      <c r="T40" s="7"/>
      <c r="U40" s="157" t="s">
        <v>90</v>
      </c>
      <c r="V40" s="117"/>
      <c r="W40" s="118"/>
      <c r="X40" s="147">
        <f>AM30</f>
        <v>1976</v>
      </c>
      <c r="Y40" s="102"/>
      <c r="Z40" s="102"/>
      <c r="AA40" s="147">
        <f>AN30</f>
        <v>476</v>
      </c>
      <c r="AB40" s="102"/>
      <c r="AC40" s="102"/>
      <c r="AD40" s="147">
        <f>AO30</f>
        <v>162</v>
      </c>
      <c r="AE40" s="102"/>
      <c r="AF40" s="102"/>
      <c r="AG40" s="13"/>
      <c r="AH40" s="13"/>
      <c r="AI40" s="13"/>
      <c r="AJ40" s="13"/>
      <c r="AK40" s="13"/>
      <c r="AL40" s="13"/>
      <c r="AM40" s="13"/>
      <c r="AN40" s="13"/>
      <c r="AO40" s="13"/>
    </row>
    <row r="41" spans="2:41" ht="15" customHeight="1" x14ac:dyDescent="0.15">
      <c r="B41" s="231"/>
      <c r="C41" s="199"/>
      <c r="D41" s="199"/>
      <c r="E41" s="199"/>
      <c r="F41" s="232"/>
      <c r="G41" s="119"/>
      <c r="H41" s="120"/>
      <c r="I41" s="121"/>
      <c r="J41" s="102"/>
      <c r="K41" s="102"/>
      <c r="L41" s="102"/>
      <c r="M41" s="102"/>
      <c r="N41" s="102"/>
      <c r="O41" s="102"/>
      <c r="P41" s="102"/>
      <c r="Q41" s="102"/>
      <c r="R41" s="102"/>
      <c r="S41" s="7"/>
      <c r="T41" s="7"/>
      <c r="U41" s="119"/>
      <c r="V41" s="120"/>
      <c r="W41" s="121"/>
      <c r="X41" s="102"/>
      <c r="Y41" s="102"/>
      <c r="Z41" s="102"/>
      <c r="AA41" s="102"/>
      <c r="AB41" s="102"/>
      <c r="AC41" s="102"/>
      <c r="AD41" s="102"/>
      <c r="AE41" s="102"/>
      <c r="AF41" s="102"/>
      <c r="AG41" s="14"/>
      <c r="AH41" s="14"/>
      <c r="AI41" s="14"/>
      <c r="AJ41" s="14"/>
      <c r="AK41" s="14"/>
      <c r="AL41" s="14"/>
      <c r="AM41" s="14"/>
      <c r="AN41" s="14"/>
      <c r="AO41" s="14"/>
    </row>
    <row r="42" spans="2:41" ht="15" customHeight="1" x14ac:dyDescent="0.15">
      <c r="B42" s="231"/>
      <c r="C42" s="212"/>
      <c r="D42" s="212"/>
      <c r="E42" s="212"/>
      <c r="F42" s="232"/>
      <c r="G42" s="122"/>
      <c r="H42" s="123"/>
      <c r="I42" s="124"/>
      <c r="J42" s="102"/>
      <c r="K42" s="102"/>
      <c r="L42" s="102"/>
      <c r="M42" s="102"/>
      <c r="N42" s="102"/>
      <c r="O42" s="102"/>
      <c r="P42" s="102"/>
      <c r="Q42" s="102"/>
      <c r="R42" s="102"/>
      <c r="S42" s="7"/>
      <c r="T42" s="7"/>
      <c r="U42" s="122"/>
      <c r="V42" s="123"/>
      <c r="W42" s="124"/>
      <c r="X42" s="102"/>
      <c r="Y42" s="102"/>
      <c r="Z42" s="102"/>
      <c r="AA42" s="102"/>
      <c r="AB42" s="102"/>
      <c r="AC42" s="102"/>
      <c r="AD42" s="102"/>
      <c r="AE42" s="102"/>
      <c r="AF42" s="102"/>
      <c r="AG42" s="14"/>
      <c r="AH42" s="14"/>
      <c r="AI42" s="14"/>
      <c r="AJ42" s="14"/>
      <c r="AK42" s="14"/>
      <c r="AL42" s="14"/>
      <c r="AM42" s="14"/>
      <c r="AN42" s="14"/>
      <c r="AO42" s="14"/>
    </row>
    <row r="43" spans="2:41" ht="15" customHeight="1" x14ac:dyDescent="0.15">
      <c r="B43" s="231" t="s">
        <v>38</v>
      </c>
      <c r="C43" s="103">
        <f>AS12+AS13</f>
        <v>0.89999999999999991</v>
      </c>
      <c r="D43" s="103">
        <f>AT12+AT13</f>
        <v>1</v>
      </c>
      <c r="E43" s="103">
        <f>AU12</f>
        <v>0.3</v>
      </c>
      <c r="F43" s="228"/>
      <c r="G43" s="96" t="s">
        <v>47</v>
      </c>
      <c r="H43" s="97"/>
      <c r="I43" s="98"/>
      <c r="J43" s="102">
        <f>AS12+AS13+AS14+AS15+AS16</f>
        <v>2.6999999999999997</v>
      </c>
      <c r="K43" s="102"/>
      <c r="L43" s="102"/>
      <c r="M43" s="102">
        <f>AT12+AT13</f>
        <v>1</v>
      </c>
      <c r="N43" s="102"/>
      <c r="O43" s="102"/>
      <c r="P43" s="102">
        <f>AU12</f>
        <v>0.3</v>
      </c>
      <c r="Q43" s="102"/>
      <c r="R43" s="102"/>
      <c r="S43" s="7"/>
      <c r="T43" s="15"/>
      <c r="U43" s="96" t="s">
        <v>91</v>
      </c>
      <c r="V43" s="97"/>
      <c r="W43" s="98"/>
      <c r="X43" s="147">
        <f>AM12+AM13+AM14+AM15</f>
        <v>1175</v>
      </c>
      <c r="Y43" s="102"/>
      <c r="Z43" s="102"/>
      <c r="AA43" s="147">
        <f>AN12+AN13</f>
        <v>476</v>
      </c>
      <c r="AB43" s="102"/>
      <c r="AC43" s="102"/>
      <c r="AD43" s="147">
        <f>AO12</f>
        <v>162</v>
      </c>
      <c r="AE43" s="102"/>
      <c r="AF43" s="102"/>
      <c r="AG43" s="15"/>
      <c r="AH43" s="15"/>
      <c r="AI43" s="15"/>
      <c r="AJ43" s="15"/>
      <c r="AK43" s="15"/>
      <c r="AL43" s="15"/>
      <c r="AM43" s="15"/>
      <c r="AN43" s="15"/>
      <c r="AO43" s="15"/>
    </row>
    <row r="44" spans="2:41" ht="15" customHeight="1" x14ac:dyDescent="0.15">
      <c r="B44" s="231"/>
      <c r="C44" s="199"/>
      <c r="D44" s="199"/>
      <c r="E44" s="199"/>
      <c r="F44" s="228"/>
      <c r="G44" s="99"/>
      <c r="H44" s="100"/>
      <c r="I44" s="101"/>
      <c r="J44" s="102"/>
      <c r="K44" s="102"/>
      <c r="L44" s="102"/>
      <c r="M44" s="102"/>
      <c r="N44" s="102"/>
      <c r="O44" s="102"/>
      <c r="P44" s="102"/>
      <c r="Q44" s="102"/>
      <c r="R44" s="102"/>
      <c r="S44" s="7"/>
      <c r="T44" s="15"/>
      <c r="U44" s="99"/>
      <c r="V44" s="100"/>
      <c r="W44" s="101"/>
      <c r="X44" s="102"/>
      <c r="Y44" s="102"/>
      <c r="Z44" s="102"/>
      <c r="AA44" s="102"/>
      <c r="AB44" s="102"/>
      <c r="AC44" s="102"/>
      <c r="AD44" s="102"/>
      <c r="AE44" s="102"/>
      <c r="AF44" s="102"/>
      <c r="AG44" s="15"/>
      <c r="AH44" s="15"/>
      <c r="AI44" s="15"/>
      <c r="AJ44" s="15"/>
      <c r="AK44" s="15"/>
      <c r="AL44" s="15"/>
      <c r="AM44" s="15"/>
      <c r="AN44" s="15"/>
      <c r="AO44" s="15"/>
    </row>
    <row r="45" spans="2:41" ht="15" customHeight="1" thickBot="1" x14ac:dyDescent="0.2">
      <c r="B45" s="107"/>
      <c r="C45" s="199"/>
      <c r="D45" s="199"/>
      <c r="E45" s="199"/>
      <c r="F45" s="228"/>
      <c r="G45" s="99"/>
      <c r="H45" s="100"/>
      <c r="I45" s="101"/>
      <c r="J45" s="103"/>
      <c r="K45" s="103"/>
      <c r="L45" s="103"/>
      <c r="M45" s="103"/>
      <c r="N45" s="103"/>
      <c r="O45" s="103"/>
      <c r="P45" s="103"/>
      <c r="Q45" s="103"/>
      <c r="R45" s="103"/>
      <c r="S45" s="7"/>
      <c r="T45" s="15"/>
      <c r="U45" s="99"/>
      <c r="V45" s="100"/>
      <c r="W45" s="101"/>
      <c r="X45" s="103"/>
      <c r="Y45" s="103"/>
      <c r="Z45" s="103"/>
      <c r="AA45" s="103"/>
      <c r="AB45" s="103"/>
      <c r="AC45" s="103"/>
      <c r="AD45" s="103"/>
      <c r="AE45" s="103"/>
      <c r="AF45" s="103"/>
      <c r="AG45" s="15"/>
      <c r="AH45" s="15"/>
      <c r="AI45" s="15"/>
      <c r="AJ45" s="15"/>
      <c r="AK45" s="15"/>
      <c r="AL45" s="15"/>
      <c r="AM45" s="15"/>
      <c r="AN45" s="15"/>
      <c r="AO45" s="15"/>
    </row>
    <row r="46" spans="2:41" ht="15" customHeight="1" x14ac:dyDescent="0.2">
      <c r="B46" s="167" t="s">
        <v>34</v>
      </c>
      <c r="C46" s="222">
        <f>C43/C40</f>
        <v>0.21951219512195122</v>
      </c>
      <c r="D46" s="222">
        <f>D43/D40</f>
        <v>1</v>
      </c>
      <c r="E46" s="222">
        <f>E43/E40</f>
        <v>1</v>
      </c>
      <c r="F46" s="8"/>
      <c r="G46" s="167" t="s">
        <v>34</v>
      </c>
      <c r="H46" s="167"/>
      <c r="I46" s="167"/>
      <c r="J46" s="225">
        <f>J43/J40</f>
        <v>0.65853658536585369</v>
      </c>
      <c r="K46" s="225"/>
      <c r="L46" s="225"/>
      <c r="M46" s="225">
        <f>M43/M40</f>
        <v>1</v>
      </c>
      <c r="N46" s="225"/>
      <c r="O46" s="225"/>
      <c r="P46" s="225">
        <f>P43/P40</f>
        <v>1</v>
      </c>
      <c r="Q46" s="225"/>
      <c r="R46" s="225"/>
      <c r="S46" s="7"/>
      <c r="T46" s="7"/>
      <c r="U46" s="167" t="s">
        <v>34</v>
      </c>
      <c r="V46" s="167"/>
      <c r="W46" s="167"/>
      <c r="X46" s="225">
        <f>X43/X40</f>
        <v>0.59463562753036436</v>
      </c>
      <c r="Y46" s="225"/>
      <c r="Z46" s="225"/>
      <c r="AA46" s="225">
        <f>AA43/AA40</f>
        <v>1</v>
      </c>
      <c r="AB46" s="225"/>
      <c r="AC46" s="225"/>
      <c r="AD46" s="225">
        <f>AD43/AD40</f>
        <v>1</v>
      </c>
      <c r="AE46" s="225"/>
      <c r="AF46" s="225"/>
      <c r="AG46" s="8"/>
      <c r="AH46" s="8"/>
      <c r="AI46" s="8"/>
      <c r="AJ46" s="8"/>
      <c r="AK46" s="8"/>
      <c r="AL46" s="8"/>
      <c r="AM46" s="8"/>
      <c r="AN46" s="8"/>
      <c r="AO46" s="8"/>
    </row>
    <row r="47" spans="2:41" ht="15" customHeight="1" x14ac:dyDescent="0.2">
      <c r="B47" s="168"/>
      <c r="C47" s="223"/>
      <c r="D47" s="223"/>
      <c r="E47" s="223"/>
      <c r="F47" s="8"/>
      <c r="G47" s="168"/>
      <c r="H47" s="168"/>
      <c r="I47" s="168"/>
      <c r="J47" s="226"/>
      <c r="K47" s="226"/>
      <c r="L47" s="226"/>
      <c r="M47" s="226"/>
      <c r="N47" s="226"/>
      <c r="O47" s="226"/>
      <c r="P47" s="226"/>
      <c r="Q47" s="226"/>
      <c r="R47" s="226"/>
      <c r="S47" s="7"/>
      <c r="T47" s="7"/>
      <c r="U47" s="168"/>
      <c r="V47" s="168"/>
      <c r="W47" s="168"/>
      <c r="X47" s="226"/>
      <c r="Y47" s="226"/>
      <c r="Z47" s="226"/>
      <c r="AA47" s="226"/>
      <c r="AB47" s="226"/>
      <c r="AC47" s="226"/>
      <c r="AD47" s="226"/>
      <c r="AE47" s="226"/>
      <c r="AF47" s="226"/>
      <c r="AG47" s="8"/>
      <c r="AH47" s="8"/>
      <c r="AI47" s="8"/>
      <c r="AJ47" s="8"/>
      <c r="AK47" s="8"/>
      <c r="AL47" s="8"/>
      <c r="AM47" s="8"/>
      <c r="AN47" s="8"/>
      <c r="AO47" s="8"/>
    </row>
    <row r="48" spans="2:41" ht="15" customHeight="1" thickBot="1" x14ac:dyDescent="0.25">
      <c r="B48" s="169"/>
      <c r="C48" s="224"/>
      <c r="D48" s="224"/>
      <c r="E48" s="224"/>
      <c r="F48" s="8"/>
      <c r="G48" s="169"/>
      <c r="H48" s="169"/>
      <c r="I48" s="169"/>
      <c r="J48" s="227"/>
      <c r="K48" s="227"/>
      <c r="L48" s="227"/>
      <c r="M48" s="227"/>
      <c r="N48" s="227"/>
      <c r="O48" s="227"/>
      <c r="P48" s="227"/>
      <c r="Q48" s="227"/>
      <c r="R48" s="227"/>
      <c r="S48" s="7"/>
      <c r="T48" s="7"/>
      <c r="U48" s="169"/>
      <c r="V48" s="169"/>
      <c r="W48" s="169"/>
      <c r="X48" s="227"/>
      <c r="Y48" s="227"/>
      <c r="Z48" s="227"/>
      <c r="AA48" s="227"/>
      <c r="AB48" s="227"/>
      <c r="AC48" s="227"/>
      <c r="AD48" s="227"/>
      <c r="AE48" s="227"/>
      <c r="AF48" s="227"/>
      <c r="AG48" s="8"/>
      <c r="AH48" s="8"/>
      <c r="AI48" s="8"/>
      <c r="AJ48" s="8"/>
      <c r="AK48" s="8"/>
      <c r="AL48" s="8"/>
      <c r="AM48" s="8"/>
      <c r="AN48" s="8"/>
      <c r="AO48" s="8"/>
    </row>
    <row r="49" spans="2:41" ht="15" customHeight="1" thickBot="1" x14ac:dyDescent="0.25">
      <c r="B49" s="9" t="s">
        <v>51</v>
      </c>
      <c r="C49" s="9"/>
      <c r="D49" s="9"/>
      <c r="E49" s="9"/>
      <c r="F49" s="8"/>
      <c r="G49" s="9" t="s">
        <v>52</v>
      </c>
      <c r="H49" s="8"/>
      <c r="I49" s="8"/>
      <c r="J49" s="8"/>
      <c r="K49" s="8"/>
      <c r="L49" s="8"/>
      <c r="M49" s="8"/>
      <c r="N49" s="8"/>
      <c r="O49" s="8"/>
      <c r="P49" s="8"/>
      <c r="Q49" s="8"/>
      <c r="R49" s="8"/>
      <c r="S49" s="7"/>
      <c r="T49" s="8"/>
      <c r="U49" s="9" t="s">
        <v>52</v>
      </c>
      <c r="V49" s="8"/>
      <c r="W49" s="8"/>
      <c r="X49" s="8"/>
      <c r="Y49" s="8"/>
      <c r="Z49" s="8"/>
      <c r="AA49" s="8"/>
      <c r="AB49" s="8"/>
      <c r="AC49" s="8"/>
      <c r="AD49" s="8"/>
      <c r="AE49" s="8"/>
      <c r="AF49" s="8"/>
      <c r="AG49" s="8"/>
      <c r="AH49" s="8"/>
      <c r="AI49" s="8"/>
      <c r="AJ49" s="8"/>
      <c r="AK49" s="8"/>
      <c r="AL49" s="8"/>
      <c r="AM49" s="8"/>
      <c r="AN49" s="8"/>
      <c r="AO49" s="8"/>
    </row>
    <row r="50" spans="2:41" ht="11.4" customHeight="1" thickTop="1" x14ac:dyDescent="0.15">
      <c r="B50" s="70" t="s">
        <v>67</v>
      </c>
      <c r="C50" s="71"/>
      <c r="D50" s="71"/>
      <c r="E50" s="72"/>
      <c r="G50" s="70" t="s">
        <v>70</v>
      </c>
      <c r="H50" s="71"/>
      <c r="I50" s="71"/>
      <c r="J50" s="71"/>
      <c r="K50" s="71"/>
      <c r="L50" s="71"/>
      <c r="M50" s="71"/>
      <c r="N50" s="71"/>
      <c r="O50" s="71"/>
      <c r="P50" s="71"/>
      <c r="Q50" s="71"/>
      <c r="R50" s="72"/>
      <c r="U50" s="70" t="s">
        <v>71</v>
      </c>
      <c r="V50" s="71"/>
      <c r="W50" s="71"/>
      <c r="X50" s="71"/>
      <c r="Y50" s="71"/>
      <c r="Z50" s="71"/>
      <c r="AA50" s="71"/>
      <c r="AB50" s="71"/>
      <c r="AC50" s="71"/>
      <c r="AD50" s="71"/>
      <c r="AE50" s="71"/>
      <c r="AF50" s="72"/>
    </row>
    <row r="51" spans="2:41" ht="40.5" customHeight="1" thickBot="1" x14ac:dyDescent="0.2">
      <c r="B51" s="73"/>
      <c r="C51" s="74"/>
      <c r="D51" s="74"/>
      <c r="E51" s="75"/>
      <c r="G51" s="73"/>
      <c r="H51" s="74"/>
      <c r="I51" s="74"/>
      <c r="J51" s="74"/>
      <c r="K51" s="74"/>
      <c r="L51" s="74"/>
      <c r="M51" s="74"/>
      <c r="N51" s="74"/>
      <c r="O51" s="74"/>
      <c r="P51" s="74"/>
      <c r="Q51" s="74"/>
      <c r="R51" s="75"/>
      <c r="U51" s="73"/>
      <c r="V51" s="74"/>
      <c r="W51" s="74"/>
      <c r="X51" s="74"/>
      <c r="Y51" s="74"/>
      <c r="Z51" s="74"/>
      <c r="AA51" s="74"/>
      <c r="AB51" s="74"/>
      <c r="AC51" s="74"/>
      <c r="AD51" s="74"/>
      <c r="AE51" s="74"/>
      <c r="AF51" s="75"/>
    </row>
    <row r="52" spans="2:41" s="35" customFormat="1" ht="45" customHeight="1" thickTop="1" x14ac:dyDescent="0.2">
      <c r="B52" s="208" t="s">
        <v>48</v>
      </c>
      <c r="C52" s="208"/>
      <c r="D52" s="208"/>
      <c r="E52" s="208"/>
      <c r="F52" s="208"/>
      <c r="G52" s="208"/>
      <c r="H52" s="208"/>
      <c r="I52" s="208"/>
      <c r="J52" s="208"/>
      <c r="K52" s="208"/>
      <c r="L52" s="208"/>
      <c r="M52" s="208"/>
      <c r="N52" s="208"/>
      <c r="O52" s="208"/>
      <c r="P52" s="208"/>
      <c r="Q52" s="208"/>
      <c r="R52" s="208"/>
      <c r="S52" s="208"/>
      <c r="T52" s="208"/>
      <c r="U52" s="208"/>
      <c r="V52" s="208"/>
      <c r="W52" s="208"/>
      <c r="X52" s="208"/>
      <c r="Y52" s="208"/>
      <c r="Z52" s="208"/>
      <c r="AA52" s="208"/>
      <c r="AB52" s="208"/>
      <c r="AC52" s="208"/>
      <c r="AD52" s="208"/>
      <c r="AE52" s="208"/>
      <c r="AF52" s="208"/>
      <c r="AG52" s="208"/>
      <c r="AH52" s="208"/>
      <c r="AI52" s="208"/>
      <c r="AJ52" s="208"/>
      <c r="AK52" s="208"/>
      <c r="AL52" s="208"/>
      <c r="AM52" s="208"/>
      <c r="AN52" s="208"/>
      <c r="AO52" s="208"/>
    </row>
    <row r="53" spans="2:41" ht="13.5" customHeight="1" x14ac:dyDescent="0.1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row>
    <row r="54" spans="2:41" ht="13.2" x14ac:dyDescent="0.15">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row>
    <row r="55" spans="2:41" ht="13.2" x14ac:dyDescent="0.15">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row>
    <row r="56" spans="2:41" ht="13.2" x14ac:dyDescent="0.15">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row>
    <row r="57" spans="2:41" ht="13.2" x14ac:dyDescent="0.15">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row>
    <row r="58" spans="2:41" ht="13.2" x14ac:dyDescent="0.15">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row>
    <row r="59" spans="2:41" ht="13.2" x14ac:dyDescent="0.15">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row>
    <row r="60" spans="2:41" ht="13.2" x14ac:dyDescent="0.15">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row>
    <row r="61" spans="2:41" ht="13.2" x14ac:dyDescent="0.15">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row>
    <row r="62" spans="2:41" ht="13.2" x14ac:dyDescent="0.15">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row>
    <row r="63" spans="2:41" ht="13.2" x14ac:dyDescent="0.15">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row>
    <row r="64" spans="2:41" ht="13.2" x14ac:dyDescent="0.15">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row>
  </sheetData>
  <mergeCells count="86">
    <mergeCell ref="AS9:AU10"/>
    <mergeCell ref="C40:C42"/>
    <mergeCell ref="D40:D42"/>
    <mergeCell ref="C43:C45"/>
    <mergeCell ref="D43:D45"/>
    <mergeCell ref="F10:H10"/>
    <mergeCell ref="C37:C39"/>
    <mergeCell ref="AJ10:AL10"/>
    <mergeCell ref="AM9:AO10"/>
    <mergeCell ref="AA10:AC10"/>
    <mergeCell ref="AP9:AR10"/>
    <mergeCell ref="C9:C11"/>
    <mergeCell ref="E43:E45"/>
    <mergeCell ref="B2:AO2"/>
    <mergeCell ref="I10:K10"/>
    <mergeCell ref="L10:N10"/>
    <mergeCell ref="O10:Q10"/>
    <mergeCell ref="R10:T10"/>
    <mergeCell ref="U10:W10"/>
    <mergeCell ref="B52:AO52"/>
    <mergeCell ref="X43:Z45"/>
    <mergeCell ref="B40:B42"/>
    <mergeCell ref="F41:F42"/>
    <mergeCell ref="G46:I48"/>
    <mergeCell ref="M43:O45"/>
    <mergeCell ref="P43:R45"/>
    <mergeCell ref="B46:B48"/>
    <mergeCell ref="B43:B45"/>
    <mergeCell ref="L5:O6"/>
    <mergeCell ref="P5:Q6"/>
    <mergeCell ref="E6:F6"/>
    <mergeCell ref="G6:J6"/>
    <mergeCell ref="F43:F45"/>
    <mergeCell ref="F9:AL9"/>
    <mergeCell ref="B35:E36"/>
    <mergeCell ref="B37:B39"/>
    <mergeCell ref="B30:E30"/>
    <mergeCell ref="E40:E42"/>
    <mergeCell ref="E37:E39"/>
    <mergeCell ref="X10:Z10"/>
    <mergeCell ref="D9:D11"/>
    <mergeCell ref="AD46:AF48"/>
    <mergeCell ref="AD37:AF39"/>
    <mergeCell ref="AD40:AF42"/>
    <mergeCell ref="E9:E11"/>
    <mergeCell ref="B9:B11"/>
    <mergeCell ref="M40:O42"/>
    <mergeCell ref="J43:L45"/>
    <mergeCell ref="D37:D39"/>
    <mergeCell ref="P46:R48"/>
    <mergeCell ref="U37:W39"/>
    <mergeCell ref="U43:W45"/>
    <mergeCell ref="P37:R39"/>
    <mergeCell ref="P40:R42"/>
    <mergeCell ref="B1:C1"/>
    <mergeCell ref="U34:AF36"/>
    <mergeCell ref="G35:R36"/>
    <mergeCell ref="AA43:AC45"/>
    <mergeCell ref="AD43:AF45"/>
    <mergeCell ref="U40:W42"/>
    <mergeCell ref="G37:I39"/>
    <mergeCell ref="G40:I42"/>
    <mergeCell ref="G43:I45"/>
    <mergeCell ref="C6:D6"/>
    <mergeCell ref="J37:L39"/>
    <mergeCell ref="M37:O39"/>
    <mergeCell ref="J40:L42"/>
    <mergeCell ref="X37:Z39"/>
    <mergeCell ref="AA37:AC39"/>
    <mergeCell ref="X40:Z42"/>
    <mergeCell ref="AO4:AR5"/>
    <mergeCell ref="AS4:AU5"/>
    <mergeCell ref="B50:E51"/>
    <mergeCell ref="G50:R51"/>
    <mergeCell ref="U50:AF51"/>
    <mergeCell ref="C46:C48"/>
    <mergeCell ref="D46:D48"/>
    <mergeCell ref="E46:E48"/>
    <mergeCell ref="U46:W48"/>
    <mergeCell ref="X46:Z48"/>
    <mergeCell ref="J46:L48"/>
    <mergeCell ref="M46:O48"/>
    <mergeCell ref="AA46:AC48"/>
    <mergeCell ref="AA40:AC42"/>
    <mergeCell ref="AD10:AF10"/>
    <mergeCell ref="AG10:AI10"/>
  </mergeCells>
  <phoneticPr fontId="3"/>
  <pageMargins left="0.39370078740157483" right="0.39370078740157483" top="0.59055118110236227" bottom="0.59055118110236227" header="0.51181102362204722" footer="0.51181102362204722"/>
  <pageSetup paperSize="8" scale="68" orientation="landscape" r:id="rId1"/>
  <headerFooter alignWithMargins="0"/>
  <rowBreaks count="1" manualBreakCount="1">
    <brk id="52" max="29" man="1"/>
  </rowBreaks>
  <colBreaks count="1" manualBreakCount="1">
    <brk id="47" max="50"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M78"/>
  <sheetViews>
    <sheetView showGridLines="0" showZeros="0" view="pageBreakPreview" zoomScale="70" zoomScaleNormal="100" workbookViewId="0">
      <selection activeCell="AG68" sqref="AG68"/>
    </sheetView>
  </sheetViews>
  <sheetFormatPr defaultColWidth="9" defaultRowHeight="10.8" x14ac:dyDescent="0.15"/>
  <cols>
    <col min="1" max="1" width="1.33203125" style="1" customWidth="1"/>
    <col min="2" max="2" width="12" style="1" customWidth="1"/>
    <col min="3" max="3" width="12.77734375" style="1" customWidth="1"/>
    <col min="4" max="4" width="11.44140625" style="1" customWidth="1"/>
    <col min="5" max="5" width="13.21875" style="1" customWidth="1"/>
    <col min="6" max="25" width="5.6640625" style="1" customWidth="1"/>
    <col min="26" max="26" width="8" style="1" customWidth="1"/>
    <col min="27" max="29" width="7.6640625" style="1" customWidth="1"/>
    <col min="30" max="31" width="7.77734375" style="1" customWidth="1"/>
    <col min="32" max="16384" width="9" style="1"/>
  </cols>
  <sheetData>
    <row r="1" spans="2:31" ht="15.75" customHeight="1" x14ac:dyDescent="0.2">
      <c r="B1" s="128" t="s">
        <v>0</v>
      </c>
      <c r="C1" s="128"/>
    </row>
    <row r="2" spans="2:31" ht="24" customHeight="1" x14ac:dyDescent="0.15">
      <c r="B2" s="125" t="s">
        <v>16</v>
      </c>
      <c r="C2" s="125"/>
      <c r="D2" s="125"/>
      <c r="E2" s="125"/>
      <c r="F2" s="125"/>
      <c r="G2" s="125"/>
      <c r="H2" s="125"/>
      <c r="I2" s="125"/>
      <c r="J2" s="125"/>
      <c r="K2" s="125"/>
      <c r="L2" s="125"/>
      <c r="M2" s="125"/>
      <c r="N2" s="125"/>
      <c r="O2" s="125"/>
      <c r="P2" s="125"/>
      <c r="Q2" s="125"/>
      <c r="R2" s="125"/>
      <c r="S2" s="125"/>
      <c r="T2" s="125"/>
      <c r="U2" s="125"/>
    </row>
    <row r="3" spans="2:31" ht="24.75" customHeight="1" thickBot="1" x14ac:dyDescent="0.2">
      <c r="B3" s="2"/>
      <c r="C3" s="2"/>
      <c r="D3" s="2"/>
      <c r="E3" s="2"/>
      <c r="F3" s="2"/>
      <c r="G3" s="2"/>
      <c r="H3" s="2"/>
      <c r="I3" s="2"/>
      <c r="J3" s="2"/>
      <c r="K3" s="2"/>
      <c r="L3" s="2"/>
      <c r="M3" s="2"/>
      <c r="N3" s="2"/>
      <c r="O3" s="2"/>
      <c r="P3" s="2"/>
      <c r="Q3" s="2"/>
      <c r="R3" s="2"/>
      <c r="S3" s="2"/>
      <c r="T3" s="2"/>
      <c r="U3" s="2"/>
    </row>
    <row r="4" spans="2:31" ht="24.75" customHeight="1" x14ac:dyDescent="0.15">
      <c r="B4" s="2"/>
      <c r="C4" s="2"/>
      <c r="D4" s="2"/>
      <c r="E4" s="2"/>
      <c r="F4" s="2"/>
      <c r="G4" s="2"/>
      <c r="H4" s="2"/>
      <c r="I4" s="2"/>
      <c r="J4" s="2"/>
      <c r="K4" s="2"/>
      <c r="L4" s="2"/>
      <c r="M4" s="2"/>
      <c r="N4" s="264" t="s">
        <v>40</v>
      </c>
      <c r="O4" s="265"/>
      <c r="P4" s="265"/>
      <c r="Q4" s="266"/>
      <c r="R4" s="255"/>
      <c r="S4" s="256"/>
      <c r="T4" s="256"/>
      <c r="U4" s="257"/>
      <c r="W4" s="54"/>
      <c r="X4" s="54"/>
      <c r="Y4" s="143" t="s">
        <v>8</v>
      </c>
      <c r="Z4" s="143"/>
      <c r="AA4" s="143"/>
      <c r="AB4" s="55"/>
      <c r="AC4" s="145"/>
      <c r="AD4" s="145"/>
      <c r="AE4" s="145"/>
    </row>
    <row r="5" spans="2:31" ht="16.5" customHeight="1" thickBot="1" x14ac:dyDescent="0.2">
      <c r="B5" s="2"/>
      <c r="C5" s="2"/>
      <c r="D5" s="2"/>
      <c r="E5" s="2"/>
      <c r="F5" s="2"/>
      <c r="G5" s="2"/>
      <c r="H5" s="2"/>
      <c r="I5" s="2"/>
      <c r="J5" s="2"/>
      <c r="K5" s="2"/>
      <c r="L5" s="2"/>
      <c r="M5" s="2"/>
      <c r="N5" s="267"/>
      <c r="O5" s="268"/>
      <c r="P5" s="268"/>
      <c r="Q5" s="269"/>
      <c r="R5" s="258"/>
      <c r="S5" s="259"/>
      <c r="T5" s="259"/>
      <c r="U5" s="260"/>
      <c r="V5" s="54"/>
      <c r="W5" s="54"/>
      <c r="X5" s="54"/>
      <c r="Y5" s="144"/>
      <c r="Z5" s="144"/>
      <c r="AA5" s="144"/>
      <c r="AB5" s="56"/>
      <c r="AC5" s="146"/>
      <c r="AD5" s="146"/>
      <c r="AE5" s="146"/>
    </row>
    <row r="6" spans="2:31" ht="24.75" customHeight="1" thickBot="1" x14ac:dyDescent="0.2">
      <c r="B6" s="36" t="s">
        <v>6</v>
      </c>
      <c r="C6" s="110" t="s">
        <v>39</v>
      </c>
      <c r="D6" s="111"/>
      <c r="E6" s="110" t="s">
        <v>17</v>
      </c>
      <c r="F6" s="111"/>
      <c r="G6" s="104"/>
      <c r="H6" s="105"/>
      <c r="I6" s="105"/>
      <c r="J6" s="105"/>
      <c r="K6" s="105"/>
      <c r="L6" s="57"/>
      <c r="M6" s="2"/>
      <c r="N6" s="270"/>
      <c r="O6" s="271"/>
      <c r="P6" s="271"/>
      <c r="Q6" s="272"/>
      <c r="R6" s="261"/>
      <c r="S6" s="262"/>
      <c r="T6" s="262"/>
      <c r="U6" s="263"/>
    </row>
    <row r="7" spans="2:31" ht="15" customHeight="1" x14ac:dyDescent="0.15">
      <c r="B7" s="9" t="s">
        <v>7</v>
      </c>
      <c r="C7" s="4"/>
      <c r="D7" s="4"/>
      <c r="E7" s="4"/>
      <c r="F7" s="2"/>
      <c r="G7" s="2"/>
      <c r="H7" s="2"/>
      <c r="I7" s="2"/>
      <c r="J7" s="2"/>
      <c r="K7" s="2"/>
      <c r="L7" s="2"/>
      <c r="M7" s="2"/>
      <c r="N7" s="34" t="s">
        <v>45</v>
      </c>
      <c r="O7" s="2"/>
      <c r="P7" s="2"/>
      <c r="Q7" s="2"/>
      <c r="R7" s="2"/>
      <c r="S7" s="2"/>
      <c r="T7" s="2"/>
      <c r="U7" s="2"/>
    </row>
    <row r="8" spans="2:31" ht="11.4" thickBot="1" x14ac:dyDescent="0.2"/>
    <row r="9" spans="2:31" s="3" customFormat="1" ht="22.5" customHeight="1" thickTop="1" x14ac:dyDescent="0.2">
      <c r="B9" s="76" t="s">
        <v>18</v>
      </c>
      <c r="C9" s="76" t="s">
        <v>19</v>
      </c>
      <c r="D9" s="76" t="s">
        <v>20</v>
      </c>
      <c r="E9" s="76" t="s">
        <v>24</v>
      </c>
      <c r="F9" s="114" t="s">
        <v>21</v>
      </c>
      <c r="G9" s="115"/>
      <c r="H9" s="115"/>
      <c r="I9" s="115"/>
      <c r="J9" s="115"/>
      <c r="K9" s="115"/>
      <c r="L9" s="115"/>
      <c r="M9" s="115"/>
      <c r="N9" s="115"/>
      <c r="O9" s="115"/>
      <c r="P9" s="115"/>
      <c r="Q9" s="115"/>
      <c r="R9" s="82" t="s">
        <v>5</v>
      </c>
      <c r="S9" s="83"/>
      <c r="T9" s="83"/>
      <c r="U9" s="83"/>
      <c r="V9" s="153" t="s">
        <v>30</v>
      </c>
      <c r="W9" s="154"/>
      <c r="X9" s="154"/>
      <c r="Y9" s="155"/>
      <c r="Z9" s="148" t="s">
        <v>31</v>
      </c>
      <c r="AA9" s="149"/>
      <c r="AB9" s="149"/>
      <c r="AC9" s="150"/>
    </row>
    <row r="10" spans="2:31" s="3" customFormat="1" ht="22.5" customHeight="1" x14ac:dyDescent="0.2">
      <c r="B10" s="77"/>
      <c r="C10" s="77"/>
      <c r="D10" s="77"/>
      <c r="E10" s="77"/>
      <c r="F10" s="112" t="s">
        <v>1</v>
      </c>
      <c r="G10" s="86"/>
      <c r="H10" s="113"/>
      <c r="I10" s="113"/>
      <c r="J10" s="86" t="s">
        <v>2</v>
      </c>
      <c r="K10" s="86"/>
      <c r="L10" s="86"/>
      <c r="M10" s="86"/>
      <c r="N10" s="86" t="s">
        <v>3</v>
      </c>
      <c r="O10" s="86"/>
      <c r="P10" s="86"/>
      <c r="Q10" s="86"/>
      <c r="R10" s="84"/>
      <c r="S10" s="85"/>
      <c r="T10" s="85"/>
      <c r="U10" s="85"/>
      <c r="V10" s="89"/>
      <c r="W10" s="94"/>
      <c r="X10" s="94"/>
      <c r="Y10" s="156"/>
      <c r="Z10" s="151"/>
      <c r="AA10" s="123"/>
      <c r="AB10" s="123"/>
      <c r="AC10" s="152"/>
    </row>
    <row r="11" spans="2:31" s="3" customFormat="1" ht="24" customHeight="1" x14ac:dyDescent="0.2">
      <c r="B11" s="78"/>
      <c r="C11" s="78"/>
      <c r="D11" s="78"/>
      <c r="E11" s="78"/>
      <c r="F11" s="16" t="s">
        <v>42</v>
      </c>
      <c r="G11" s="11" t="s">
        <v>43</v>
      </c>
      <c r="H11" s="58" t="s">
        <v>94</v>
      </c>
      <c r="I11" s="58" t="s">
        <v>44</v>
      </c>
      <c r="J11" s="11" t="s">
        <v>42</v>
      </c>
      <c r="K11" s="11" t="s">
        <v>43</v>
      </c>
      <c r="L11" s="58" t="s">
        <v>94</v>
      </c>
      <c r="M11" s="58" t="s">
        <v>44</v>
      </c>
      <c r="N11" s="11" t="s">
        <v>42</v>
      </c>
      <c r="O11" s="11" t="s">
        <v>43</v>
      </c>
      <c r="P11" s="58" t="s">
        <v>94</v>
      </c>
      <c r="Q11" s="58" t="s">
        <v>44</v>
      </c>
      <c r="R11" s="11" t="s">
        <v>42</v>
      </c>
      <c r="S11" s="11" t="s">
        <v>43</v>
      </c>
      <c r="T11" s="58" t="s">
        <v>94</v>
      </c>
      <c r="U11" s="58" t="s">
        <v>44</v>
      </c>
      <c r="V11" s="11" t="s">
        <v>42</v>
      </c>
      <c r="W11" s="11" t="s">
        <v>43</v>
      </c>
      <c r="X11" s="58" t="s">
        <v>94</v>
      </c>
      <c r="Y11" s="58" t="s">
        <v>44</v>
      </c>
      <c r="Z11" s="20" t="s">
        <v>42</v>
      </c>
      <c r="AA11" s="11" t="s">
        <v>43</v>
      </c>
      <c r="AB11" s="58" t="s">
        <v>94</v>
      </c>
      <c r="AC11" s="58" t="s">
        <v>44</v>
      </c>
    </row>
    <row r="12" spans="2:31" s="3" customFormat="1" ht="35.1" customHeight="1" x14ac:dyDescent="0.2">
      <c r="B12" s="41"/>
      <c r="C12" s="39"/>
      <c r="D12" s="40"/>
      <c r="E12" s="39"/>
      <c r="F12" s="43"/>
      <c r="G12" s="10"/>
      <c r="H12" s="10"/>
      <c r="I12" s="10"/>
      <c r="J12" s="44"/>
      <c r="K12" s="44"/>
      <c r="L12" s="10"/>
      <c r="M12" s="10"/>
      <c r="N12" s="44"/>
      <c r="O12" s="44"/>
      <c r="P12" s="10"/>
      <c r="Q12" s="10"/>
      <c r="R12" s="10">
        <f>F12+J12+N12</f>
        <v>0</v>
      </c>
      <c r="S12" s="10">
        <f>G12+K12+O12</f>
        <v>0</v>
      </c>
      <c r="T12" s="10"/>
      <c r="U12" s="10"/>
      <c r="V12" s="46">
        <f>ROUND(R12/3,0)</f>
        <v>0</v>
      </c>
      <c r="W12" s="46">
        <f>ROUND(S12/3,0)</f>
        <v>0</v>
      </c>
      <c r="X12" s="10"/>
      <c r="Y12" s="10"/>
      <c r="Z12" s="22" t="e">
        <f>ROUNDDOWN(V12/$R$4,1)</f>
        <v>#DIV/0!</v>
      </c>
      <c r="AA12" s="18" t="e">
        <f>ROUNDDOWN(W12/$R$4,1)</f>
        <v>#DIV/0!</v>
      </c>
      <c r="AB12" s="18" t="e">
        <f>ROUNDDOWN(X12/$R$4,1)</f>
        <v>#DIV/0!</v>
      </c>
      <c r="AC12" s="23" t="e">
        <f>ROUNDDOWN(Y12/$R$4,1)</f>
        <v>#DIV/0!</v>
      </c>
    </row>
    <row r="13" spans="2:31" s="3" customFormat="1" ht="35.1" customHeight="1" x14ac:dyDescent="0.2">
      <c r="B13" s="39"/>
      <c r="C13" s="39"/>
      <c r="D13" s="40"/>
      <c r="E13" s="39"/>
      <c r="F13" s="43"/>
      <c r="G13" s="10"/>
      <c r="H13" s="10"/>
      <c r="I13" s="10"/>
      <c r="J13" s="44"/>
      <c r="K13" s="44"/>
      <c r="L13" s="10"/>
      <c r="M13" s="10"/>
      <c r="N13" s="44"/>
      <c r="O13" s="44"/>
      <c r="P13" s="10"/>
      <c r="Q13" s="10"/>
      <c r="R13" s="10">
        <f t="shared" ref="R13:R20" si="0">F13+J13+N13</f>
        <v>0</v>
      </c>
      <c r="S13" s="10">
        <f t="shared" ref="S13:S20" si="1">G13+K13+O13</f>
        <v>0</v>
      </c>
      <c r="T13" s="10"/>
      <c r="U13" s="10"/>
      <c r="V13" s="46">
        <f t="shared" ref="V13:V20" si="2">ROUND(R13/3,0)</f>
        <v>0</v>
      </c>
      <c r="W13" s="46">
        <f t="shared" ref="W13:W20" si="3">ROUND(S13/3,0)</f>
        <v>0</v>
      </c>
      <c r="X13" s="10"/>
      <c r="Y13" s="10"/>
      <c r="Z13" s="22" t="e">
        <f t="shared" ref="Z13:Z29" si="4">ROUNDDOWN(V13/$R$4,1)</f>
        <v>#DIV/0!</v>
      </c>
      <c r="AA13" s="18" t="e">
        <f t="shared" ref="AA13:AB29" si="5">ROUNDDOWN(W13/$R$4,1)</f>
        <v>#DIV/0!</v>
      </c>
      <c r="AB13" s="18" t="e">
        <f t="shared" si="5"/>
        <v>#DIV/0!</v>
      </c>
      <c r="AC13" s="23" t="e">
        <f t="shared" ref="AC13:AC29" si="6">ROUNDDOWN(Y13/$R$4,1)</f>
        <v>#DIV/0!</v>
      </c>
    </row>
    <row r="14" spans="2:31" s="3" customFormat="1" ht="35.1" customHeight="1" x14ac:dyDescent="0.2">
      <c r="B14" s="39"/>
      <c r="C14" s="39"/>
      <c r="D14" s="40"/>
      <c r="E14" s="39"/>
      <c r="F14" s="43"/>
      <c r="G14" s="10"/>
      <c r="H14" s="10"/>
      <c r="I14" s="10"/>
      <c r="J14" s="44"/>
      <c r="K14" s="44"/>
      <c r="L14" s="10"/>
      <c r="M14" s="10"/>
      <c r="N14" s="44"/>
      <c r="O14" s="44"/>
      <c r="P14" s="10"/>
      <c r="Q14" s="10"/>
      <c r="R14" s="10">
        <f t="shared" si="0"/>
        <v>0</v>
      </c>
      <c r="S14" s="10">
        <f t="shared" si="1"/>
        <v>0</v>
      </c>
      <c r="T14" s="10"/>
      <c r="U14" s="10"/>
      <c r="V14" s="46">
        <f t="shared" si="2"/>
        <v>0</v>
      </c>
      <c r="W14" s="46">
        <f t="shared" si="3"/>
        <v>0</v>
      </c>
      <c r="X14" s="10"/>
      <c r="Y14" s="10"/>
      <c r="Z14" s="22" t="e">
        <f t="shared" si="4"/>
        <v>#DIV/0!</v>
      </c>
      <c r="AA14" s="18" t="e">
        <f t="shared" si="5"/>
        <v>#DIV/0!</v>
      </c>
      <c r="AB14" s="18" t="e">
        <f t="shared" si="5"/>
        <v>#DIV/0!</v>
      </c>
      <c r="AC14" s="23" t="e">
        <f t="shared" si="6"/>
        <v>#DIV/0!</v>
      </c>
    </row>
    <row r="15" spans="2:31" s="3" customFormat="1" ht="35.1" customHeight="1" x14ac:dyDescent="0.2">
      <c r="B15" s="39"/>
      <c r="C15" s="39"/>
      <c r="D15" s="41"/>
      <c r="E15" s="39"/>
      <c r="F15" s="43"/>
      <c r="G15" s="10"/>
      <c r="H15" s="10"/>
      <c r="I15" s="10"/>
      <c r="J15" s="44"/>
      <c r="K15" s="44"/>
      <c r="L15" s="10"/>
      <c r="M15" s="10"/>
      <c r="N15" s="44"/>
      <c r="O15" s="44"/>
      <c r="P15" s="10"/>
      <c r="Q15" s="10"/>
      <c r="R15" s="10">
        <f t="shared" si="0"/>
        <v>0</v>
      </c>
      <c r="S15" s="10">
        <f t="shared" si="1"/>
        <v>0</v>
      </c>
      <c r="T15" s="10"/>
      <c r="U15" s="10"/>
      <c r="V15" s="46">
        <f t="shared" si="2"/>
        <v>0</v>
      </c>
      <c r="W15" s="46">
        <f t="shared" si="3"/>
        <v>0</v>
      </c>
      <c r="X15" s="10"/>
      <c r="Y15" s="10"/>
      <c r="Z15" s="22" t="e">
        <f t="shared" si="4"/>
        <v>#DIV/0!</v>
      </c>
      <c r="AA15" s="18" t="e">
        <f t="shared" si="5"/>
        <v>#DIV/0!</v>
      </c>
      <c r="AB15" s="18" t="e">
        <f t="shared" si="5"/>
        <v>#DIV/0!</v>
      </c>
      <c r="AC15" s="23" t="e">
        <f t="shared" si="6"/>
        <v>#DIV/0!</v>
      </c>
    </row>
    <row r="16" spans="2:31" s="3" customFormat="1" ht="35.1" customHeight="1" x14ac:dyDescent="0.2">
      <c r="B16" s="39"/>
      <c r="C16" s="39"/>
      <c r="D16" s="41"/>
      <c r="E16" s="39"/>
      <c r="F16" s="43"/>
      <c r="G16" s="10"/>
      <c r="H16" s="10"/>
      <c r="I16" s="10"/>
      <c r="J16" s="44"/>
      <c r="K16" s="44"/>
      <c r="L16" s="10"/>
      <c r="M16" s="10"/>
      <c r="N16" s="44"/>
      <c r="O16" s="44"/>
      <c r="P16" s="10"/>
      <c r="Q16" s="10"/>
      <c r="R16" s="10">
        <f t="shared" si="0"/>
        <v>0</v>
      </c>
      <c r="S16" s="10">
        <f t="shared" si="1"/>
        <v>0</v>
      </c>
      <c r="T16" s="10"/>
      <c r="U16" s="10"/>
      <c r="V16" s="46">
        <f t="shared" si="2"/>
        <v>0</v>
      </c>
      <c r="W16" s="46">
        <f t="shared" si="3"/>
        <v>0</v>
      </c>
      <c r="X16" s="10"/>
      <c r="Y16" s="10"/>
      <c r="Z16" s="22" t="e">
        <f t="shared" si="4"/>
        <v>#DIV/0!</v>
      </c>
      <c r="AA16" s="18" t="e">
        <f t="shared" si="5"/>
        <v>#DIV/0!</v>
      </c>
      <c r="AB16" s="18" t="e">
        <f t="shared" si="5"/>
        <v>#DIV/0!</v>
      </c>
      <c r="AC16" s="23" t="e">
        <f t="shared" si="6"/>
        <v>#DIV/0!</v>
      </c>
    </row>
    <row r="17" spans="2:31" s="3" customFormat="1" ht="35.1" customHeight="1" x14ac:dyDescent="0.2">
      <c r="B17" s="39"/>
      <c r="C17" s="39"/>
      <c r="D17" s="41"/>
      <c r="E17" s="39"/>
      <c r="F17" s="43"/>
      <c r="G17" s="10"/>
      <c r="H17" s="10"/>
      <c r="I17" s="10"/>
      <c r="J17" s="44"/>
      <c r="K17" s="44"/>
      <c r="L17" s="10"/>
      <c r="M17" s="10"/>
      <c r="N17" s="44"/>
      <c r="O17" s="44"/>
      <c r="P17" s="10"/>
      <c r="Q17" s="10"/>
      <c r="R17" s="10">
        <f t="shared" si="0"/>
        <v>0</v>
      </c>
      <c r="S17" s="10">
        <f t="shared" si="1"/>
        <v>0</v>
      </c>
      <c r="T17" s="10"/>
      <c r="U17" s="10"/>
      <c r="V17" s="46">
        <f t="shared" si="2"/>
        <v>0</v>
      </c>
      <c r="W17" s="46">
        <f t="shared" si="3"/>
        <v>0</v>
      </c>
      <c r="X17" s="10"/>
      <c r="Y17" s="10"/>
      <c r="Z17" s="22" t="e">
        <f t="shared" si="4"/>
        <v>#DIV/0!</v>
      </c>
      <c r="AA17" s="18" t="e">
        <f t="shared" si="5"/>
        <v>#DIV/0!</v>
      </c>
      <c r="AB17" s="18" t="e">
        <f t="shared" si="5"/>
        <v>#DIV/0!</v>
      </c>
      <c r="AC17" s="23" t="e">
        <f t="shared" si="6"/>
        <v>#DIV/0!</v>
      </c>
    </row>
    <row r="18" spans="2:31" s="3" customFormat="1" ht="35.1" customHeight="1" x14ac:dyDescent="0.2">
      <c r="B18" s="39"/>
      <c r="C18" s="39"/>
      <c r="D18" s="41"/>
      <c r="E18" s="39"/>
      <c r="F18" s="43"/>
      <c r="G18" s="10"/>
      <c r="H18" s="10"/>
      <c r="I18" s="10"/>
      <c r="J18" s="44"/>
      <c r="K18" s="44"/>
      <c r="L18" s="10"/>
      <c r="M18" s="10"/>
      <c r="N18" s="44"/>
      <c r="O18" s="44"/>
      <c r="P18" s="10"/>
      <c r="Q18" s="10"/>
      <c r="R18" s="10">
        <f t="shared" si="0"/>
        <v>0</v>
      </c>
      <c r="S18" s="10">
        <f t="shared" si="1"/>
        <v>0</v>
      </c>
      <c r="T18" s="10"/>
      <c r="U18" s="10"/>
      <c r="V18" s="46">
        <f t="shared" si="2"/>
        <v>0</v>
      </c>
      <c r="W18" s="46">
        <f t="shared" si="3"/>
        <v>0</v>
      </c>
      <c r="X18" s="10"/>
      <c r="Y18" s="10"/>
      <c r="Z18" s="22" t="e">
        <f t="shared" si="4"/>
        <v>#DIV/0!</v>
      </c>
      <c r="AA18" s="18" t="e">
        <f t="shared" si="5"/>
        <v>#DIV/0!</v>
      </c>
      <c r="AB18" s="18" t="e">
        <f t="shared" si="5"/>
        <v>#DIV/0!</v>
      </c>
      <c r="AC18" s="23" t="e">
        <f t="shared" si="6"/>
        <v>#DIV/0!</v>
      </c>
    </row>
    <row r="19" spans="2:31" s="3" customFormat="1" ht="35.1" customHeight="1" x14ac:dyDescent="0.2">
      <c r="B19" s="39"/>
      <c r="C19" s="39"/>
      <c r="D19" s="41"/>
      <c r="E19" s="39"/>
      <c r="F19" s="43"/>
      <c r="G19" s="10"/>
      <c r="H19" s="10"/>
      <c r="I19" s="10"/>
      <c r="J19" s="44"/>
      <c r="K19" s="44"/>
      <c r="L19" s="10"/>
      <c r="M19" s="10"/>
      <c r="N19" s="44"/>
      <c r="O19" s="44"/>
      <c r="P19" s="10"/>
      <c r="Q19" s="10"/>
      <c r="R19" s="10">
        <f t="shared" si="0"/>
        <v>0</v>
      </c>
      <c r="S19" s="10">
        <f t="shared" si="1"/>
        <v>0</v>
      </c>
      <c r="T19" s="10"/>
      <c r="U19" s="10"/>
      <c r="V19" s="46">
        <f t="shared" si="2"/>
        <v>0</v>
      </c>
      <c r="W19" s="46">
        <f t="shared" si="3"/>
        <v>0</v>
      </c>
      <c r="X19" s="10"/>
      <c r="Y19" s="10"/>
      <c r="Z19" s="22" t="e">
        <f t="shared" si="4"/>
        <v>#DIV/0!</v>
      </c>
      <c r="AA19" s="18" t="e">
        <f t="shared" si="5"/>
        <v>#DIV/0!</v>
      </c>
      <c r="AB19" s="18" t="e">
        <f t="shared" si="5"/>
        <v>#DIV/0!</v>
      </c>
      <c r="AC19" s="23" t="e">
        <f t="shared" si="6"/>
        <v>#DIV/0!</v>
      </c>
    </row>
    <row r="20" spans="2:31" s="3" customFormat="1" ht="35.1" customHeight="1" x14ac:dyDescent="0.2">
      <c r="B20" s="39"/>
      <c r="C20" s="39"/>
      <c r="D20" s="41"/>
      <c r="E20" s="39"/>
      <c r="F20" s="43"/>
      <c r="G20" s="10"/>
      <c r="H20" s="10"/>
      <c r="I20" s="10"/>
      <c r="J20" s="44"/>
      <c r="K20" s="44"/>
      <c r="L20" s="10"/>
      <c r="M20" s="10"/>
      <c r="N20" s="44"/>
      <c r="O20" s="44"/>
      <c r="P20" s="10"/>
      <c r="Q20" s="10"/>
      <c r="R20" s="10">
        <f t="shared" si="0"/>
        <v>0</v>
      </c>
      <c r="S20" s="10">
        <f t="shared" si="1"/>
        <v>0</v>
      </c>
      <c r="T20" s="10"/>
      <c r="U20" s="10"/>
      <c r="V20" s="46">
        <f t="shared" si="2"/>
        <v>0</v>
      </c>
      <c r="W20" s="46">
        <f t="shared" si="3"/>
        <v>0</v>
      </c>
      <c r="X20" s="10"/>
      <c r="Y20" s="10"/>
      <c r="Z20" s="22" t="e">
        <f t="shared" si="4"/>
        <v>#DIV/0!</v>
      </c>
      <c r="AA20" s="18" t="e">
        <f t="shared" si="5"/>
        <v>#DIV/0!</v>
      </c>
      <c r="AB20" s="18" t="e">
        <f t="shared" si="5"/>
        <v>#DIV/0!</v>
      </c>
      <c r="AC20" s="23" t="e">
        <f t="shared" si="6"/>
        <v>#DIV/0!</v>
      </c>
    </row>
    <row r="21" spans="2:31" s="3" customFormat="1" ht="35.1" customHeight="1" x14ac:dyDescent="0.2">
      <c r="B21" s="42"/>
      <c r="C21" s="7"/>
      <c r="D21" s="41"/>
      <c r="E21" s="39"/>
      <c r="F21" s="43"/>
      <c r="G21" s="10"/>
      <c r="H21" s="10"/>
      <c r="I21" s="10"/>
      <c r="J21" s="44"/>
      <c r="K21" s="44"/>
      <c r="L21" s="10"/>
      <c r="M21" s="10"/>
      <c r="N21" s="44"/>
      <c r="O21" s="44"/>
      <c r="P21" s="10"/>
      <c r="Q21" s="10"/>
      <c r="R21" s="10">
        <f>F21+J21+N21</f>
        <v>0</v>
      </c>
      <c r="S21" s="10">
        <f>G21+K21+O21</f>
        <v>0</v>
      </c>
      <c r="T21" s="10"/>
      <c r="U21" s="10"/>
      <c r="V21" s="46">
        <f t="shared" ref="V21:V29" si="7">ROUND(R21/3,0)</f>
        <v>0</v>
      </c>
      <c r="W21" s="46">
        <f t="shared" ref="W21:W29" si="8">ROUND(S21/3,0)</f>
        <v>0</v>
      </c>
      <c r="X21" s="10"/>
      <c r="Y21" s="10"/>
      <c r="Z21" s="22" t="e">
        <f t="shared" si="4"/>
        <v>#DIV/0!</v>
      </c>
      <c r="AA21" s="18" t="e">
        <f t="shared" si="5"/>
        <v>#DIV/0!</v>
      </c>
      <c r="AB21" s="18" t="e">
        <f t="shared" si="5"/>
        <v>#DIV/0!</v>
      </c>
      <c r="AC21" s="23" t="e">
        <f t="shared" si="6"/>
        <v>#DIV/0!</v>
      </c>
    </row>
    <row r="22" spans="2:31" s="3" customFormat="1" ht="35.1" customHeight="1" x14ac:dyDescent="0.2">
      <c r="B22" s="39"/>
      <c r="C22" s="39"/>
      <c r="D22" s="41"/>
      <c r="E22" s="39"/>
      <c r="F22" s="43"/>
      <c r="G22" s="10"/>
      <c r="H22" s="10"/>
      <c r="I22" s="10"/>
      <c r="J22" s="44"/>
      <c r="K22" s="44"/>
      <c r="L22" s="10"/>
      <c r="M22" s="10"/>
      <c r="N22" s="44"/>
      <c r="O22" s="44"/>
      <c r="P22" s="10"/>
      <c r="Q22" s="10"/>
      <c r="R22" s="10">
        <f t="shared" ref="R22:R29" si="9">F22+J22+N22</f>
        <v>0</v>
      </c>
      <c r="S22" s="10">
        <f t="shared" ref="S22:S29" si="10">G22+K22+O22</f>
        <v>0</v>
      </c>
      <c r="T22" s="10"/>
      <c r="U22" s="10"/>
      <c r="V22" s="46">
        <f t="shared" si="7"/>
        <v>0</v>
      </c>
      <c r="W22" s="46">
        <f t="shared" si="8"/>
        <v>0</v>
      </c>
      <c r="X22" s="10"/>
      <c r="Y22" s="10"/>
      <c r="Z22" s="22" t="e">
        <f t="shared" si="4"/>
        <v>#DIV/0!</v>
      </c>
      <c r="AA22" s="18" t="e">
        <f t="shared" si="5"/>
        <v>#DIV/0!</v>
      </c>
      <c r="AB22" s="18" t="e">
        <f t="shared" si="5"/>
        <v>#DIV/0!</v>
      </c>
      <c r="AC22" s="23" t="e">
        <f t="shared" si="6"/>
        <v>#DIV/0!</v>
      </c>
    </row>
    <row r="23" spans="2:31" s="3" customFormat="1" ht="35.1" customHeight="1" x14ac:dyDescent="0.2">
      <c r="B23" s="39"/>
      <c r="C23" s="39"/>
      <c r="D23" s="39"/>
      <c r="E23" s="39"/>
      <c r="F23" s="43"/>
      <c r="G23" s="10"/>
      <c r="H23" s="10"/>
      <c r="I23" s="10"/>
      <c r="J23" s="44"/>
      <c r="K23" s="44"/>
      <c r="L23" s="10"/>
      <c r="M23" s="10"/>
      <c r="N23" s="44"/>
      <c r="O23" s="44"/>
      <c r="P23" s="10"/>
      <c r="Q23" s="10"/>
      <c r="R23" s="10">
        <f t="shared" si="9"/>
        <v>0</v>
      </c>
      <c r="S23" s="10">
        <f t="shared" si="10"/>
        <v>0</v>
      </c>
      <c r="T23" s="10"/>
      <c r="U23" s="10"/>
      <c r="V23" s="46">
        <f t="shared" si="7"/>
        <v>0</v>
      </c>
      <c r="W23" s="46">
        <f t="shared" si="8"/>
        <v>0</v>
      </c>
      <c r="X23" s="10"/>
      <c r="Y23" s="10"/>
      <c r="Z23" s="22" t="e">
        <f t="shared" si="4"/>
        <v>#DIV/0!</v>
      </c>
      <c r="AA23" s="18" t="e">
        <f t="shared" si="5"/>
        <v>#DIV/0!</v>
      </c>
      <c r="AB23" s="18" t="e">
        <f t="shared" si="5"/>
        <v>#DIV/0!</v>
      </c>
      <c r="AC23" s="23" t="e">
        <f t="shared" si="6"/>
        <v>#DIV/0!</v>
      </c>
    </row>
    <row r="24" spans="2:31" s="3" customFormat="1" ht="35.1" customHeight="1" x14ac:dyDescent="0.2">
      <c r="B24" s="39"/>
      <c r="C24" s="39"/>
      <c r="D24" s="39"/>
      <c r="E24" s="39"/>
      <c r="F24" s="43"/>
      <c r="G24" s="10"/>
      <c r="H24" s="10"/>
      <c r="I24" s="10"/>
      <c r="J24" s="44"/>
      <c r="K24" s="44"/>
      <c r="L24" s="10"/>
      <c r="M24" s="10"/>
      <c r="N24" s="44"/>
      <c r="O24" s="44"/>
      <c r="P24" s="10"/>
      <c r="Q24" s="10"/>
      <c r="R24" s="10">
        <f t="shared" si="9"/>
        <v>0</v>
      </c>
      <c r="S24" s="10">
        <f t="shared" si="10"/>
        <v>0</v>
      </c>
      <c r="T24" s="10"/>
      <c r="U24" s="10"/>
      <c r="V24" s="46">
        <f t="shared" si="7"/>
        <v>0</v>
      </c>
      <c r="W24" s="46">
        <f t="shared" si="8"/>
        <v>0</v>
      </c>
      <c r="X24" s="10"/>
      <c r="Y24" s="10"/>
      <c r="Z24" s="22" t="e">
        <f t="shared" si="4"/>
        <v>#DIV/0!</v>
      </c>
      <c r="AA24" s="18" t="e">
        <f t="shared" si="5"/>
        <v>#DIV/0!</v>
      </c>
      <c r="AB24" s="18" t="e">
        <f t="shared" si="5"/>
        <v>#DIV/0!</v>
      </c>
      <c r="AC24" s="23" t="e">
        <f t="shared" si="6"/>
        <v>#DIV/0!</v>
      </c>
    </row>
    <row r="25" spans="2:31" s="3" customFormat="1" ht="35.1" customHeight="1" x14ac:dyDescent="0.2">
      <c r="B25" s="39"/>
      <c r="C25" s="39"/>
      <c r="D25" s="39"/>
      <c r="E25" s="39"/>
      <c r="F25" s="43"/>
      <c r="G25" s="10"/>
      <c r="H25" s="10"/>
      <c r="I25" s="10"/>
      <c r="J25" s="44"/>
      <c r="K25" s="44"/>
      <c r="L25" s="10"/>
      <c r="M25" s="10"/>
      <c r="N25" s="44"/>
      <c r="O25" s="44"/>
      <c r="P25" s="10"/>
      <c r="Q25" s="10"/>
      <c r="R25" s="10">
        <f t="shared" si="9"/>
        <v>0</v>
      </c>
      <c r="S25" s="10">
        <f t="shared" si="10"/>
        <v>0</v>
      </c>
      <c r="T25" s="10"/>
      <c r="U25" s="10"/>
      <c r="V25" s="46">
        <f t="shared" si="7"/>
        <v>0</v>
      </c>
      <c r="W25" s="46">
        <f t="shared" si="8"/>
        <v>0</v>
      </c>
      <c r="X25" s="10"/>
      <c r="Y25" s="10"/>
      <c r="Z25" s="22" t="e">
        <f t="shared" si="4"/>
        <v>#DIV/0!</v>
      </c>
      <c r="AA25" s="18" t="e">
        <f t="shared" si="5"/>
        <v>#DIV/0!</v>
      </c>
      <c r="AB25" s="18" t="e">
        <f t="shared" si="5"/>
        <v>#DIV/0!</v>
      </c>
      <c r="AC25" s="23" t="e">
        <f t="shared" si="6"/>
        <v>#DIV/0!</v>
      </c>
    </row>
    <row r="26" spans="2:31" s="3" customFormat="1" ht="35.1" customHeight="1" x14ac:dyDescent="0.2">
      <c r="B26" s="39"/>
      <c r="C26" s="39"/>
      <c r="D26" s="39"/>
      <c r="E26" s="39"/>
      <c r="F26" s="43"/>
      <c r="G26" s="10"/>
      <c r="H26" s="10"/>
      <c r="I26" s="10"/>
      <c r="J26" s="44"/>
      <c r="K26" s="44"/>
      <c r="L26" s="10"/>
      <c r="M26" s="10"/>
      <c r="N26" s="44"/>
      <c r="O26" s="44"/>
      <c r="P26" s="10"/>
      <c r="Q26" s="10"/>
      <c r="R26" s="10">
        <f t="shared" si="9"/>
        <v>0</v>
      </c>
      <c r="S26" s="10">
        <f t="shared" si="10"/>
        <v>0</v>
      </c>
      <c r="T26" s="10"/>
      <c r="U26" s="10"/>
      <c r="V26" s="46">
        <f t="shared" si="7"/>
        <v>0</v>
      </c>
      <c r="W26" s="46">
        <f t="shared" si="8"/>
        <v>0</v>
      </c>
      <c r="X26" s="10"/>
      <c r="Y26" s="10"/>
      <c r="Z26" s="22" t="e">
        <f t="shared" si="4"/>
        <v>#DIV/0!</v>
      </c>
      <c r="AA26" s="18" t="e">
        <f t="shared" si="5"/>
        <v>#DIV/0!</v>
      </c>
      <c r="AB26" s="18" t="e">
        <f t="shared" si="5"/>
        <v>#DIV/0!</v>
      </c>
      <c r="AC26" s="23" t="e">
        <f t="shared" si="6"/>
        <v>#DIV/0!</v>
      </c>
    </row>
    <row r="27" spans="2:31" s="3" customFormat="1" ht="35.1" customHeight="1" x14ac:dyDescent="0.2">
      <c r="B27" s="39"/>
      <c r="C27" s="39"/>
      <c r="D27" s="39"/>
      <c r="E27" s="39"/>
      <c r="F27" s="43"/>
      <c r="G27" s="10"/>
      <c r="H27" s="10"/>
      <c r="I27" s="10"/>
      <c r="J27" s="44"/>
      <c r="K27" s="44"/>
      <c r="L27" s="10"/>
      <c r="M27" s="10"/>
      <c r="N27" s="44"/>
      <c r="O27" s="44"/>
      <c r="P27" s="10"/>
      <c r="Q27" s="10"/>
      <c r="R27" s="10">
        <f t="shared" si="9"/>
        <v>0</v>
      </c>
      <c r="S27" s="10">
        <f t="shared" si="10"/>
        <v>0</v>
      </c>
      <c r="T27" s="10"/>
      <c r="U27" s="10"/>
      <c r="V27" s="46">
        <f t="shared" si="7"/>
        <v>0</v>
      </c>
      <c r="W27" s="46">
        <f t="shared" si="8"/>
        <v>0</v>
      </c>
      <c r="X27" s="10"/>
      <c r="Y27" s="10"/>
      <c r="Z27" s="22" t="e">
        <f t="shared" si="4"/>
        <v>#DIV/0!</v>
      </c>
      <c r="AA27" s="18" t="e">
        <f t="shared" si="5"/>
        <v>#DIV/0!</v>
      </c>
      <c r="AB27" s="18" t="e">
        <f t="shared" si="5"/>
        <v>#DIV/0!</v>
      </c>
      <c r="AC27" s="23" t="e">
        <f t="shared" si="6"/>
        <v>#DIV/0!</v>
      </c>
    </row>
    <row r="28" spans="2:31" s="3" customFormat="1" ht="35.1" customHeight="1" x14ac:dyDescent="0.2">
      <c r="B28" s="39"/>
      <c r="C28" s="39"/>
      <c r="D28" s="39"/>
      <c r="E28" s="39"/>
      <c r="F28" s="43"/>
      <c r="G28" s="10"/>
      <c r="H28" s="10"/>
      <c r="I28" s="10"/>
      <c r="J28" s="44"/>
      <c r="K28" s="44"/>
      <c r="L28" s="10"/>
      <c r="M28" s="10"/>
      <c r="N28" s="44"/>
      <c r="O28" s="44"/>
      <c r="P28" s="10"/>
      <c r="Q28" s="10"/>
      <c r="R28" s="10">
        <f t="shared" si="9"/>
        <v>0</v>
      </c>
      <c r="S28" s="10">
        <f t="shared" si="10"/>
        <v>0</v>
      </c>
      <c r="T28" s="10"/>
      <c r="U28" s="10"/>
      <c r="V28" s="46">
        <f t="shared" si="7"/>
        <v>0</v>
      </c>
      <c r="W28" s="46">
        <f t="shared" si="8"/>
        <v>0</v>
      </c>
      <c r="X28" s="10"/>
      <c r="Y28" s="10"/>
      <c r="Z28" s="22" t="e">
        <f t="shared" si="4"/>
        <v>#DIV/0!</v>
      </c>
      <c r="AA28" s="18" t="e">
        <f t="shared" si="5"/>
        <v>#DIV/0!</v>
      </c>
      <c r="AB28" s="18" t="e">
        <f t="shared" si="5"/>
        <v>#DIV/0!</v>
      </c>
      <c r="AC28" s="23" t="e">
        <f t="shared" si="6"/>
        <v>#DIV/0!</v>
      </c>
    </row>
    <row r="29" spans="2:31" s="3" customFormat="1" ht="35.1" customHeight="1" thickBot="1" x14ac:dyDescent="0.25">
      <c r="B29" s="39"/>
      <c r="C29" s="39"/>
      <c r="D29" s="39"/>
      <c r="E29" s="39"/>
      <c r="F29" s="43"/>
      <c r="G29" s="10"/>
      <c r="H29" s="10"/>
      <c r="I29" s="10"/>
      <c r="J29" s="44"/>
      <c r="K29" s="44"/>
      <c r="L29" s="10"/>
      <c r="M29" s="10"/>
      <c r="N29" s="44"/>
      <c r="O29" s="44"/>
      <c r="P29" s="10"/>
      <c r="Q29" s="10"/>
      <c r="R29" s="10">
        <f t="shared" si="9"/>
        <v>0</v>
      </c>
      <c r="S29" s="10">
        <f t="shared" si="10"/>
        <v>0</v>
      </c>
      <c r="T29" s="10"/>
      <c r="U29" s="10"/>
      <c r="V29" s="46">
        <f t="shared" si="7"/>
        <v>0</v>
      </c>
      <c r="W29" s="46">
        <f t="shared" si="8"/>
        <v>0</v>
      </c>
      <c r="X29" s="10"/>
      <c r="Y29" s="10"/>
      <c r="Z29" s="24" t="e">
        <f t="shared" si="4"/>
        <v>#DIV/0!</v>
      </c>
      <c r="AA29" s="19" t="e">
        <f t="shared" si="5"/>
        <v>#DIV/0!</v>
      </c>
      <c r="AB29" s="19" t="e">
        <f t="shared" si="5"/>
        <v>#DIV/0!</v>
      </c>
      <c r="AC29" s="25" t="e">
        <f t="shared" si="6"/>
        <v>#DIV/0!</v>
      </c>
    </row>
    <row r="30" spans="2:31" ht="35.1" customHeight="1" thickTop="1" thickBot="1" x14ac:dyDescent="0.2">
      <c r="B30" s="79" t="s">
        <v>4</v>
      </c>
      <c r="C30" s="80"/>
      <c r="D30" s="80"/>
      <c r="E30" s="81"/>
      <c r="F30" s="47">
        <f t="shared" ref="F30:AC30" si="11">SUM(F12:F29)</f>
        <v>0</v>
      </c>
      <c r="G30" s="48">
        <f t="shared" si="11"/>
        <v>0</v>
      </c>
      <c r="H30" s="48"/>
      <c r="I30" s="48">
        <f>SUM(I12:I29)</f>
        <v>0</v>
      </c>
      <c r="J30" s="48">
        <f t="shared" si="11"/>
        <v>0</v>
      </c>
      <c r="K30" s="48">
        <f t="shared" si="11"/>
        <v>0</v>
      </c>
      <c r="L30" s="48"/>
      <c r="M30" s="48">
        <f>SUM(M12:M29)</f>
        <v>0</v>
      </c>
      <c r="N30" s="48">
        <f t="shared" si="11"/>
        <v>0</v>
      </c>
      <c r="O30" s="48">
        <f t="shared" si="11"/>
        <v>0</v>
      </c>
      <c r="P30" s="48"/>
      <c r="Q30" s="48">
        <f>SUM(Q12:Q29)</f>
        <v>0</v>
      </c>
      <c r="R30" s="48">
        <f t="shared" si="11"/>
        <v>0</v>
      </c>
      <c r="S30" s="48">
        <f t="shared" si="11"/>
        <v>0</v>
      </c>
      <c r="T30" s="48"/>
      <c r="U30" s="48">
        <f>SUM(U12:U29)</f>
        <v>0</v>
      </c>
      <c r="V30" s="48">
        <f t="shared" si="11"/>
        <v>0</v>
      </c>
      <c r="W30" s="48">
        <f t="shared" si="11"/>
        <v>0</v>
      </c>
      <c r="X30" s="48"/>
      <c r="Y30" s="48">
        <f>SUM(Y12:Y29)</f>
        <v>0</v>
      </c>
      <c r="Z30" s="26" t="e">
        <f t="shared" si="11"/>
        <v>#DIV/0!</v>
      </c>
      <c r="AA30" s="27" t="e">
        <f t="shared" si="11"/>
        <v>#DIV/0!</v>
      </c>
      <c r="AB30" s="27" t="e">
        <f>SUM(AB12:AB29)</f>
        <v>#DIV/0!</v>
      </c>
      <c r="AC30" s="28" t="e">
        <f t="shared" si="11"/>
        <v>#DIV/0!</v>
      </c>
    </row>
    <row r="31" spans="2:31" s="35" customFormat="1" ht="15" customHeight="1" x14ac:dyDescent="0.2">
      <c r="B31" s="229" t="s">
        <v>96</v>
      </c>
      <c r="C31" s="229"/>
      <c r="D31" s="229"/>
      <c r="E31" s="229"/>
      <c r="F31" s="229"/>
      <c r="G31" s="229"/>
      <c r="H31" s="229"/>
      <c r="I31" s="229"/>
      <c r="J31" s="229"/>
      <c r="K31" s="229"/>
      <c r="L31" s="229"/>
      <c r="M31" s="229"/>
      <c r="N31" s="229"/>
      <c r="O31" s="229"/>
      <c r="P31" s="229"/>
      <c r="Q31" s="229"/>
      <c r="R31" s="229"/>
      <c r="S31" s="229"/>
      <c r="T31" s="229"/>
      <c r="U31" s="229"/>
      <c r="V31" s="229"/>
      <c r="W31" s="229"/>
      <c r="X31" s="229"/>
      <c r="Y31" s="229"/>
      <c r="Z31" s="229"/>
      <c r="AA31" s="229"/>
      <c r="AB31" s="229"/>
      <c r="AC31" s="229"/>
      <c r="AD31" s="229"/>
      <c r="AE31" s="229"/>
    </row>
    <row r="32" spans="2:31" s="35" customFormat="1" ht="15" customHeight="1" x14ac:dyDescent="0.2">
      <c r="B32" s="229"/>
      <c r="C32" s="229"/>
      <c r="D32" s="229"/>
      <c r="E32" s="229"/>
      <c r="F32" s="229"/>
      <c r="G32" s="229"/>
      <c r="H32" s="229"/>
      <c r="I32" s="229"/>
      <c r="J32" s="229"/>
      <c r="K32" s="229"/>
      <c r="L32" s="229"/>
      <c r="M32" s="229"/>
      <c r="N32" s="229"/>
      <c r="O32" s="229"/>
      <c r="P32" s="229"/>
      <c r="Q32" s="229"/>
      <c r="R32" s="229"/>
      <c r="S32" s="229"/>
      <c r="T32" s="229"/>
      <c r="U32" s="229"/>
      <c r="V32" s="229"/>
      <c r="W32" s="229"/>
      <c r="X32" s="229"/>
      <c r="Y32" s="229"/>
      <c r="Z32" s="229"/>
      <c r="AA32" s="229"/>
      <c r="AB32" s="229"/>
      <c r="AC32" s="229"/>
      <c r="AD32" s="229"/>
      <c r="AE32" s="229"/>
    </row>
    <row r="33" spans="2:33" s="35" customFormat="1" ht="15" customHeight="1" x14ac:dyDescent="0.2">
      <c r="B33" s="34" t="s">
        <v>32</v>
      </c>
      <c r="C33" s="34"/>
      <c r="D33" s="34"/>
      <c r="E33" s="34"/>
      <c r="F33" s="34"/>
      <c r="G33" s="34"/>
      <c r="H33" s="34"/>
      <c r="I33" s="34"/>
      <c r="J33" s="34"/>
      <c r="K33" s="34"/>
      <c r="L33" s="34"/>
      <c r="M33" s="34"/>
      <c r="N33" s="34"/>
      <c r="O33" s="34"/>
      <c r="P33" s="34"/>
      <c r="Q33" s="34"/>
      <c r="R33" s="34"/>
      <c r="S33" s="34"/>
      <c r="T33" s="34"/>
      <c r="U33" s="34"/>
    </row>
    <row r="34" spans="2:33" s="35" customFormat="1" ht="15" customHeight="1" x14ac:dyDescent="0.2">
      <c r="B34" s="34" t="s">
        <v>50</v>
      </c>
      <c r="C34" s="34"/>
      <c r="D34" s="34"/>
      <c r="E34" s="34"/>
      <c r="F34" s="38"/>
      <c r="G34" s="38"/>
      <c r="H34" s="38"/>
      <c r="I34" s="38"/>
      <c r="J34" s="38"/>
      <c r="K34" s="38"/>
      <c r="L34" s="38"/>
      <c r="M34" s="38"/>
      <c r="N34" s="38"/>
      <c r="O34" s="38"/>
      <c r="P34" s="38"/>
      <c r="Q34" s="38"/>
      <c r="R34" s="38"/>
      <c r="S34" s="38"/>
      <c r="T34" s="38"/>
      <c r="U34" s="38"/>
    </row>
    <row r="35" spans="2:33" s="35" customFormat="1" ht="15" customHeight="1" x14ac:dyDescent="0.2">
      <c r="B35" s="34"/>
      <c r="C35" s="34"/>
      <c r="D35" s="34"/>
      <c r="E35" s="34"/>
      <c r="F35" s="38"/>
      <c r="G35" s="38"/>
      <c r="H35" s="38"/>
      <c r="I35" s="38"/>
      <c r="J35" s="38"/>
      <c r="K35" s="38"/>
      <c r="L35" s="38"/>
      <c r="M35" s="38"/>
      <c r="N35" s="38"/>
      <c r="O35" s="38"/>
      <c r="P35" s="38"/>
      <c r="Q35" s="38"/>
      <c r="R35" s="38"/>
      <c r="S35" s="38"/>
      <c r="T35" s="38"/>
      <c r="U35" s="38"/>
    </row>
    <row r="36" spans="2:33" ht="15" customHeight="1" x14ac:dyDescent="0.2">
      <c r="B36" s="35"/>
      <c r="C36" s="35"/>
      <c r="D36" s="35"/>
      <c r="E36" s="35"/>
      <c r="F36" s="35"/>
      <c r="G36" s="35"/>
      <c r="I36" s="229" t="s">
        <v>35</v>
      </c>
      <c r="J36" s="229"/>
      <c r="K36" s="229"/>
      <c r="L36" s="229"/>
      <c r="M36" s="229"/>
      <c r="N36" s="229"/>
      <c r="O36" s="229"/>
      <c r="P36" s="229"/>
      <c r="Q36" s="229"/>
      <c r="R36" s="229"/>
      <c r="U36" s="229" t="s">
        <v>84</v>
      </c>
      <c r="V36" s="229"/>
      <c r="W36" s="229"/>
      <c r="X36" s="229"/>
      <c r="Y36" s="229"/>
      <c r="Z36" s="229"/>
      <c r="AA36" s="229"/>
      <c r="AB36" s="229"/>
      <c r="AC36" s="229"/>
      <c r="AD36" s="229"/>
    </row>
    <row r="37" spans="2:33" ht="15" customHeight="1" x14ac:dyDescent="0.2">
      <c r="B37" s="194" t="s">
        <v>33</v>
      </c>
      <c r="C37" s="194"/>
      <c r="D37" s="194"/>
      <c r="E37" s="194"/>
      <c r="F37" s="194"/>
      <c r="G37" s="35"/>
      <c r="I37" s="229"/>
      <c r="J37" s="229"/>
      <c r="K37" s="229"/>
      <c r="L37" s="229"/>
      <c r="M37" s="229"/>
      <c r="N37" s="229"/>
      <c r="O37" s="229"/>
      <c r="P37" s="229"/>
      <c r="Q37" s="229"/>
      <c r="R37" s="229"/>
      <c r="U37" s="229"/>
      <c r="V37" s="229"/>
      <c r="W37" s="229"/>
      <c r="X37" s="229"/>
      <c r="Y37" s="229"/>
      <c r="Z37" s="229"/>
      <c r="AA37" s="229"/>
      <c r="AB37" s="229"/>
      <c r="AC37" s="229"/>
      <c r="AD37" s="229"/>
    </row>
    <row r="38" spans="2:33" ht="15" customHeight="1" x14ac:dyDescent="0.2">
      <c r="B38" s="195"/>
      <c r="C38" s="195"/>
      <c r="D38" s="195"/>
      <c r="E38" s="195"/>
      <c r="F38" s="194"/>
      <c r="G38" s="35"/>
      <c r="I38" s="230"/>
      <c r="J38" s="230"/>
      <c r="K38" s="230"/>
      <c r="L38" s="230"/>
      <c r="M38" s="230"/>
      <c r="N38" s="230"/>
      <c r="O38" s="230"/>
      <c r="P38" s="230"/>
      <c r="Q38" s="230"/>
      <c r="R38" s="230"/>
      <c r="U38" s="230"/>
      <c r="V38" s="230"/>
      <c r="W38" s="230"/>
      <c r="X38" s="230"/>
      <c r="Y38" s="230"/>
      <c r="Z38" s="230"/>
      <c r="AA38" s="230"/>
      <c r="AB38" s="230"/>
      <c r="AC38" s="230"/>
      <c r="AD38" s="230"/>
    </row>
    <row r="39" spans="2:33" ht="15" customHeight="1" x14ac:dyDescent="0.15">
      <c r="B39" s="286"/>
      <c r="C39" s="196" t="s">
        <v>9</v>
      </c>
      <c r="D39" s="196" t="s">
        <v>22</v>
      </c>
      <c r="E39" s="106" t="s">
        <v>95</v>
      </c>
      <c r="F39" s="131" t="s">
        <v>23</v>
      </c>
      <c r="G39" s="131"/>
      <c r="I39" s="276"/>
      <c r="J39" s="277"/>
      <c r="K39" s="278"/>
      <c r="L39" s="248" t="s">
        <v>9</v>
      </c>
      <c r="M39" s="249"/>
      <c r="N39" s="131" t="s">
        <v>22</v>
      </c>
      <c r="O39" s="131"/>
      <c r="P39" s="201" t="s">
        <v>95</v>
      </c>
      <c r="Q39" s="131"/>
      <c r="R39" s="131" t="s">
        <v>46</v>
      </c>
      <c r="S39" s="131"/>
      <c r="U39" s="276"/>
      <c r="V39" s="277"/>
      <c r="W39" s="278"/>
      <c r="X39" s="248" t="s">
        <v>9</v>
      </c>
      <c r="Y39" s="249"/>
      <c r="Z39" s="248" t="s">
        <v>22</v>
      </c>
      <c r="AA39" s="249"/>
      <c r="AB39" s="285" t="s">
        <v>95</v>
      </c>
      <c r="AC39" s="249"/>
      <c r="AD39" s="248" t="s">
        <v>46</v>
      </c>
      <c r="AE39" s="249"/>
      <c r="AF39" s="7"/>
      <c r="AG39" s="7"/>
    </row>
    <row r="40" spans="2:33" ht="15" customHeight="1" x14ac:dyDescent="0.15">
      <c r="B40" s="287"/>
      <c r="C40" s="197"/>
      <c r="D40" s="197"/>
      <c r="E40" s="88"/>
      <c r="F40" s="131"/>
      <c r="G40" s="131"/>
      <c r="I40" s="279"/>
      <c r="J40" s="280"/>
      <c r="K40" s="281"/>
      <c r="L40" s="250"/>
      <c r="M40" s="251"/>
      <c r="N40" s="131"/>
      <c r="O40" s="131"/>
      <c r="P40" s="131"/>
      <c r="Q40" s="131"/>
      <c r="R40" s="131"/>
      <c r="S40" s="131"/>
      <c r="U40" s="279"/>
      <c r="V40" s="280"/>
      <c r="W40" s="281"/>
      <c r="X40" s="250"/>
      <c r="Y40" s="251"/>
      <c r="Z40" s="250"/>
      <c r="AA40" s="251"/>
      <c r="AB40" s="250"/>
      <c r="AC40" s="251"/>
      <c r="AD40" s="250"/>
      <c r="AE40" s="251"/>
      <c r="AF40" s="7"/>
      <c r="AG40" s="7"/>
    </row>
    <row r="41" spans="2:33" ht="15" customHeight="1" x14ac:dyDescent="0.15">
      <c r="B41" s="288"/>
      <c r="C41" s="198"/>
      <c r="D41" s="198"/>
      <c r="E41" s="89"/>
      <c r="F41" s="131"/>
      <c r="G41" s="131"/>
      <c r="I41" s="282"/>
      <c r="J41" s="283"/>
      <c r="K41" s="284"/>
      <c r="L41" s="84"/>
      <c r="M41" s="252"/>
      <c r="N41" s="131"/>
      <c r="O41" s="131"/>
      <c r="P41" s="131"/>
      <c r="Q41" s="131"/>
      <c r="R41" s="131"/>
      <c r="S41" s="131"/>
      <c r="U41" s="282"/>
      <c r="V41" s="283"/>
      <c r="W41" s="284"/>
      <c r="X41" s="84"/>
      <c r="Y41" s="252"/>
      <c r="Z41" s="84"/>
      <c r="AA41" s="252"/>
      <c r="AB41" s="84"/>
      <c r="AC41" s="252"/>
      <c r="AD41" s="84"/>
      <c r="AE41" s="252"/>
      <c r="AF41" s="7"/>
      <c r="AG41" s="7"/>
    </row>
    <row r="42" spans="2:33" ht="15" customHeight="1" x14ac:dyDescent="0.2">
      <c r="B42" s="231" t="s">
        <v>37</v>
      </c>
      <c r="C42" s="103" t="e">
        <f>Z30</f>
        <v>#DIV/0!</v>
      </c>
      <c r="D42" s="103" t="e">
        <f>AA30</f>
        <v>#DIV/0!</v>
      </c>
      <c r="E42" s="134" t="e">
        <f>AB30</f>
        <v>#DIV/0!</v>
      </c>
      <c r="F42" s="102" t="e">
        <f>AC30</f>
        <v>#DIV/0!</v>
      </c>
      <c r="G42" s="102"/>
      <c r="I42" s="96" t="s">
        <v>37</v>
      </c>
      <c r="J42" s="97"/>
      <c r="K42" s="98"/>
      <c r="L42" s="239" t="e">
        <f>Z30</f>
        <v>#DIV/0!</v>
      </c>
      <c r="M42" s="240"/>
      <c r="N42" s="102" t="e">
        <f>AA30</f>
        <v>#DIV/0!</v>
      </c>
      <c r="O42" s="102"/>
      <c r="P42" s="102" t="e">
        <f>AB30</f>
        <v>#DIV/0!</v>
      </c>
      <c r="Q42" s="102"/>
      <c r="R42" s="102" t="e">
        <f>AC30</f>
        <v>#DIV/0!</v>
      </c>
      <c r="S42" s="102"/>
      <c r="T42" s="13"/>
      <c r="U42" s="96" t="s">
        <v>92</v>
      </c>
      <c r="V42" s="97"/>
      <c r="W42" s="98"/>
      <c r="X42" s="275">
        <f>R30</f>
        <v>0</v>
      </c>
      <c r="Y42" s="240"/>
      <c r="Z42" s="275">
        <f>S30</f>
        <v>0</v>
      </c>
      <c r="AA42" s="240"/>
      <c r="AB42" s="275">
        <f>T30</f>
        <v>0</v>
      </c>
      <c r="AC42" s="240"/>
      <c r="AD42" s="275">
        <f>U30</f>
        <v>0</v>
      </c>
      <c r="AE42" s="240"/>
      <c r="AF42" s="51"/>
      <c r="AG42" s="51"/>
    </row>
    <row r="43" spans="2:33" ht="15" customHeight="1" x14ac:dyDescent="0.15">
      <c r="B43" s="231"/>
      <c r="C43" s="199"/>
      <c r="D43" s="199"/>
      <c r="E43" s="137"/>
      <c r="F43" s="102"/>
      <c r="G43" s="102"/>
      <c r="I43" s="99"/>
      <c r="J43" s="100"/>
      <c r="K43" s="101"/>
      <c r="L43" s="241"/>
      <c r="M43" s="242"/>
      <c r="N43" s="102"/>
      <c r="O43" s="102"/>
      <c r="P43" s="102"/>
      <c r="Q43" s="102"/>
      <c r="R43" s="102"/>
      <c r="S43" s="102"/>
      <c r="T43" s="14"/>
      <c r="U43" s="99"/>
      <c r="V43" s="100"/>
      <c r="W43" s="101"/>
      <c r="X43" s="241"/>
      <c r="Y43" s="242"/>
      <c r="Z43" s="241"/>
      <c r="AA43" s="242"/>
      <c r="AB43" s="241"/>
      <c r="AC43" s="242"/>
      <c r="AD43" s="241"/>
      <c r="AE43" s="242"/>
      <c r="AF43" s="51"/>
      <c r="AG43" s="51"/>
    </row>
    <row r="44" spans="2:33" ht="15" customHeight="1" x14ac:dyDescent="0.15">
      <c r="B44" s="231"/>
      <c r="C44" s="212"/>
      <c r="D44" s="212"/>
      <c r="E44" s="140"/>
      <c r="F44" s="102"/>
      <c r="G44" s="102"/>
      <c r="I44" s="273"/>
      <c r="J44" s="237"/>
      <c r="K44" s="274"/>
      <c r="L44" s="243"/>
      <c r="M44" s="244"/>
      <c r="N44" s="102"/>
      <c r="O44" s="102"/>
      <c r="P44" s="102"/>
      <c r="Q44" s="102"/>
      <c r="R44" s="102"/>
      <c r="S44" s="102"/>
      <c r="T44" s="14"/>
      <c r="U44" s="273"/>
      <c r="V44" s="237"/>
      <c r="W44" s="274"/>
      <c r="X44" s="243"/>
      <c r="Y44" s="244"/>
      <c r="Z44" s="243"/>
      <c r="AA44" s="244"/>
      <c r="AB44" s="243"/>
      <c r="AC44" s="244"/>
      <c r="AD44" s="243"/>
      <c r="AE44" s="244"/>
      <c r="AF44" s="51"/>
      <c r="AG44" s="51"/>
    </row>
    <row r="45" spans="2:33" ht="15" customHeight="1" x14ac:dyDescent="0.15">
      <c r="B45" s="231" t="s">
        <v>38</v>
      </c>
      <c r="C45" s="103"/>
      <c r="D45" s="103"/>
      <c r="E45" s="134"/>
      <c r="F45" s="102"/>
      <c r="G45" s="102"/>
      <c r="I45" s="96" t="s">
        <v>47</v>
      </c>
      <c r="J45" s="97"/>
      <c r="K45" s="98"/>
      <c r="L45" s="239"/>
      <c r="M45" s="240"/>
      <c r="N45" s="102"/>
      <c r="O45" s="102"/>
      <c r="P45" s="102"/>
      <c r="Q45" s="102"/>
      <c r="R45" s="102"/>
      <c r="S45" s="102"/>
      <c r="T45" s="15"/>
      <c r="U45" s="96" t="s">
        <v>93</v>
      </c>
      <c r="V45" s="97"/>
      <c r="W45" s="98"/>
      <c r="X45" s="239"/>
      <c r="Y45" s="240"/>
      <c r="Z45" s="239"/>
      <c r="AA45" s="240"/>
      <c r="AB45" s="239"/>
      <c r="AC45" s="240"/>
      <c r="AD45" s="239"/>
      <c r="AE45" s="240"/>
      <c r="AF45" s="51"/>
      <c r="AG45" s="51"/>
    </row>
    <row r="46" spans="2:33" ht="15" customHeight="1" x14ac:dyDescent="0.15">
      <c r="B46" s="231"/>
      <c r="C46" s="199"/>
      <c r="D46" s="199"/>
      <c r="E46" s="137"/>
      <c r="F46" s="102"/>
      <c r="G46" s="102"/>
      <c r="I46" s="99"/>
      <c r="J46" s="100"/>
      <c r="K46" s="101"/>
      <c r="L46" s="241"/>
      <c r="M46" s="242"/>
      <c r="N46" s="102"/>
      <c r="O46" s="102"/>
      <c r="P46" s="102"/>
      <c r="Q46" s="102"/>
      <c r="R46" s="102"/>
      <c r="S46" s="102"/>
      <c r="T46" s="15"/>
      <c r="U46" s="99"/>
      <c r="V46" s="100"/>
      <c r="W46" s="101"/>
      <c r="X46" s="241"/>
      <c r="Y46" s="242"/>
      <c r="Z46" s="241"/>
      <c r="AA46" s="242"/>
      <c r="AB46" s="241"/>
      <c r="AC46" s="242"/>
      <c r="AD46" s="241"/>
      <c r="AE46" s="242"/>
      <c r="AF46" s="51"/>
      <c r="AG46" s="51"/>
    </row>
    <row r="47" spans="2:33" ht="15" customHeight="1" thickBot="1" x14ac:dyDescent="0.2">
      <c r="B47" s="107"/>
      <c r="C47" s="199"/>
      <c r="D47" s="199"/>
      <c r="E47" s="137"/>
      <c r="F47" s="103"/>
      <c r="G47" s="103"/>
      <c r="I47" s="99"/>
      <c r="J47" s="100"/>
      <c r="K47" s="101"/>
      <c r="L47" s="253"/>
      <c r="M47" s="254"/>
      <c r="N47" s="103"/>
      <c r="O47" s="103"/>
      <c r="P47" s="103"/>
      <c r="Q47" s="103"/>
      <c r="R47" s="103"/>
      <c r="S47" s="103"/>
      <c r="T47" s="15"/>
      <c r="U47" s="99"/>
      <c r="V47" s="100"/>
      <c r="W47" s="101"/>
      <c r="X47" s="253"/>
      <c r="Y47" s="254"/>
      <c r="Z47" s="253"/>
      <c r="AA47" s="254"/>
      <c r="AB47" s="253"/>
      <c r="AC47" s="254"/>
      <c r="AD47" s="253"/>
      <c r="AE47" s="254"/>
      <c r="AF47" s="51"/>
      <c r="AG47" s="51"/>
    </row>
    <row r="48" spans="2:33" ht="15" customHeight="1" x14ac:dyDescent="0.2">
      <c r="B48" s="167" t="s">
        <v>34</v>
      </c>
      <c r="C48" s="174" t="e">
        <f>C45/C42</f>
        <v>#DIV/0!</v>
      </c>
      <c r="D48" s="174" t="e">
        <f>D45/D42</f>
        <v>#DIV/0!</v>
      </c>
      <c r="E48" s="177" t="e">
        <f>E45/E42</f>
        <v>#DIV/0!</v>
      </c>
      <c r="F48" s="202" t="e">
        <f>F45/F42</f>
        <v>#DIV/0!</v>
      </c>
      <c r="G48" s="203"/>
      <c r="I48" s="167" t="s">
        <v>34</v>
      </c>
      <c r="J48" s="167"/>
      <c r="K48" s="167"/>
      <c r="L48" s="177" t="e">
        <f>L45/L42</f>
        <v>#DIV/0!</v>
      </c>
      <c r="M48" s="245"/>
      <c r="N48" s="171" t="e">
        <f>N45/N42</f>
        <v>#DIV/0!</v>
      </c>
      <c r="O48" s="171"/>
      <c r="P48" s="171" t="e">
        <f>P45/P42</f>
        <v>#DIV/0!</v>
      </c>
      <c r="Q48" s="171"/>
      <c r="R48" s="171" t="e">
        <f>R45/R42</f>
        <v>#DIV/0!</v>
      </c>
      <c r="S48" s="171"/>
      <c r="T48" s="8"/>
      <c r="U48" s="167" t="s">
        <v>34</v>
      </c>
      <c r="V48" s="167"/>
      <c r="W48" s="167"/>
      <c r="X48" s="177" t="e">
        <f>X45/X42</f>
        <v>#DIV/0!</v>
      </c>
      <c r="Y48" s="245"/>
      <c r="Z48" s="177" t="e">
        <f>Z45/Z42</f>
        <v>#DIV/0!</v>
      </c>
      <c r="AA48" s="245"/>
      <c r="AB48" s="177" t="e">
        <f>AB45/AB42</f>
        <v>#DIV/0!</v>
      </c>
      <c r="AC48" s="245"/>
      <c r="AD48" s="177" t="e">
        <f>AD45/AD42</f>
        <v>#DIV/0!</v>
      </c>
      <c r="AE48" s="245"/>
      <c r="AF48" s="52"/>
      <c r="AG48" s="52"/>
    </row>
    <row r="49" spans="2:39" ht="15" customHeight="1" x14ac:dyDescent="0.2">
      <c r="B49" s="168"/>
      <c r="C49" s="175"/>
      <c r="D49" s="175"/>
      <c r="E49" s="178"/>
      <c r="F49" s="204"/>
      <c r="G49" s="205"/>
      <c r="I49" s="168"/>
      <c r="J49" s="168"/>
      <c r="K49" s="168"/>
      <c r="L49" s="178"/>
      <c r="M49" s="246"/>
      <c r="N49" s="172"/>
      <c r="O49" s="172"/>
      <c r="P49" s="172"/>
      <c r="Q49" s="172"/>
      <c r="R49" s="172"/>
      <c r="S49" s="172"/>
      <c r="T49" s="8"/>
      <c r="U49" s="168"/>
      <c r="V49" s="168"/>
      <c r="W49" s="168"/>
      <c r="X49" s="178"/>
      <c r="Y49" s="246"/>
      <c r="Z49" s="178"/>
      <c r="AA49" s="246"/>
      <c r="AB49" s="178"/>
      <c r="AC49" s="246"/>
      <c r="AD49" s="178"/>
      <c r="AE49" s="246"/>
      <c r="AF49" s="52"/>
      <c r="AG49" s="52"/>
    </row>
    <row r="50" spans="2:39" ht="15" customHeight="1" thickBot="1" x14ac:dyDescent="0.25">
      <c r="B50" s="169"/>
      <c r="C50" s="176"/>
      <c r="D50" s="176"/>
      <c r="E50" s="179"/>
      <c r="F50" s="206"/>
      <c r="G50" s="207"/>
      <c r="I50" s="169"/>
      <c r="J50" s="169"/>
      <c r="K50" s="169"/>
      <c r="L50" s="179"/>
      <c r="M50" s="247"/>
      <c r="N50" s="173"/>
      <c r="O50" s="173"/>
      <c r="P50" s="173"/>
      <c r="Q50" s="173"/>
      <c r="R50" s="173"/>
      <c r="S50" s="173"/>
      <c r="T50" s="8"/>
      <c r="U50" s="169"/>
      <c r="V50" s="169"/>
      <c r="W50" s="169"/>
      <c r="X50" s="179"/>
      <c r="Y50" s="247"/>
      <c r="Z50" s="179"/>
      <c r="AA50" s="247"/>
      <c r="AB50" s="179"/>
      <c r="AC50" s="247"/>
      <c r="AD50" s="179"/>
      <c r="AE50" s="247"/>
      <c r="AF50" s="52"/>
      <c r="AG50" s="52"/>
    </row>
    <row r="51" spans="2:39" ht="15" customHeight="1" thickBot="1" x14ac:dyDescent="0.25">
      <c r="B51" s="9" t="s">
        <v>51</v>
      </c>
      <c r="C51" s="9"/>
      <c r="D51" s="9"/>
      <c r="E51" s="9"/>
      <c r="F51" s="9"/>
      <c r="G51" s="8"/>
      <c r="I51" s="9" t="s">
        <v>52</v>
      </c>
      <c r="J51" s="8"/>
      <c r="K51" s="8"/>
      <c r="L51" s="8"/>
      <c r="M51" s="8"/>
      <c r="N51" s="8"/>
      <c r="O51" s="8"/>
      <c r="P51" s="8"/>
      <c r="Q51" s="8"/>
      <c r="R51" s="8"/>
      <c r="S51" s="8"/>
      <c r="T51" s="8"/>
      <c r="U51" s="9" t="s">
        <v>52</v>
      </c>
      <c r="V51" s="8"/>
      <c r="W51" s="8"/>
      <c r="X51" s="8"/>
      <c r="Y51" s="8"/>
      <c r="Z51" s="8"/>
      <c r="AA51" s="8"/>
      <c r="AB51" s="8"/>
      <c r="AC51" s="8"/>
      <c r="AD51" s="8"/>
      <c r="AE51" s="8"/>
      <c r="AF51" s="8"/>
      <c r="AG51" s="8"/>
      <c r="AH51" s="8"/>
      <c r="AI51" s="8"/>
    </row>
    <row r="52" spans="2:39" ht="12" customHeight="1" thickTop="1" x14ac:dyDescent="0.15">
      <c r="B52" s="70" t="s">
        <v>67</v>
      </c>
      <c r="C52" s="71"/>
      <c r="D52" s="71"/>
      <c r="E52" s="71"/>
      <c r="F52" s="71"/>
      <c r="G52" s="72"/>
      <c r="I52" s="289" t="s">
        <v>68</v>
      </c>
      <c r="J52" s="290"/>
      <c r="K52" s="290"/>
      <c r="L52" s="290"/>
      <c r="M52" s="290"/>
      <c r="N52" s="290"/>
      <c r="O52" s="290"/>
      <c r="P52" s="290"/>
      <c r="Q52" s="290"/>
      <c r="R52" s="290"/>
      <c r="S52" s="291"/>
      <c r="U52" s="70" t="s">
        <v>69</v>
      </c>
      <c r="V52" s="71"/>
      <c r="W52" s="71"/>
      <c r="X52" s="71"/>
      <c r="Y52" s="71"/>
      <c r="Z52" s="71"/>
      <c r="AA52" s="71"/>
      <c r="AB52" s="71"/>
      <c r="AC52" s="71"/>
      <c r="AD52" s="71"/>
      <c r="AE52" s="72"/>
      <c r="AF52" s="53"/>
      <c r="AG52" s="51"/>
      <c r="AH52" s="51"/>
      <c r="AI52" s="51"/>
    </row>
    <row r="53" spans="2:39" ht="40.5" customHeight="1" thickBot="1" x14ac:dyDescent="0.2">
      <c r="B53" s="73"/>
      <c r="C53" s="74"/>
      <c r="D53" s="74"/>
      <c r="E53" s="74"/>
      <c r="F53" s="74"/>
      <c r="G53" s="75"/>
      <c r="I53" s="292"/>
      <c r="J53" s="293"/>
      <c r="K53" s="293"/>
      <c r="L53" s="293"/>
      <c r="M53" s="293"/>
      <c r="N53" s="293"/>
      <c r="O53" s="293"/>
      <c r="P53" s="293"/>
      <c r="Q53" s="293"/>
      <c r="R53" s="293"/>
      <c r="S53" s="294"/>
      <c r="U53" s="73"/>
      <c r="V53" s="74"/>
      <c r="W53" s="74"/>
      <c r="X53" s="74"/>
      <c r="Y53" s="74"/>
      <c r="Z53" s="74"/>
      <c r="AA53" s="74"/>
      <c r="AB53" s="74"/>
      <c r="AC53" s="74"/>
      <c r="AD53" s="74"/>
      <c r="AE53" s="75"/>
      <c r="AF53" s="53"/>
      <c r="AG53" s="51"/>
      <c r="AH53" s="51"/>
      <c r="AI53" s="51"/>
    </row>
    <row r="54" spans="2:39" ht="11.4" thickTop="1" x14ac:dyDescent="0.15"/>
    <row r="55" spans="2:39" ht="13.5" customHeight="1" x14ac:dyDescent="0.15"/>
    <row r="56" spans="2:39" ht="14.4" customHeight="1" x14ac:dyDescent="0.2">
      <c r="B56" s="229" t="s">
        <v>105</v>
      </c>
      <c r="C56" s="194"/>
      <c r="D56" s="194"/>
      <c r="E56" s="194"/>
      <c r="F56" s="194"/>
      <c r="G56" s="35"/>
      <c r="H56" s="6"/>
      <c r="I56" s="300" t="s">
        <v>111</v>
      </c>
      <c r="J56" s="300"/>
      <c r="K56" s="300"/>
      <c r="L56" s="300"/>
      <c r="M56" s="300"/>
      <c r="N56" s="300"/>
      <c r="O56" s="300"/>
      <c r="P56" s="300"/>
      <c r="Q56" s="300"/>
      <c r="R56" s="300"/>
      <c r="S56" s="6"/>
      <c r="T56" s="6"/>
      <c r="U56" s="6"/>
    </row>
    <row r="57" spans="2:39" ht="14.4" x14ac:dyDescent="0.2">
      <c r="B57" s="195"/>
      <c r="C57" s="195"/>
      <c r="D57" s="194"/>
      <c r="E57" s="194"/>
      <c r="F57" s="194"/>
      <c r="G57" s="35"/>
      <c r="H57" s="6"/>
      <c r="I57" s="300"/>
      <c r="J57" s="300"/>
      <c r="K57" s="300"/>
      <c r="L57" s="300"/>
      <c r="M57" s="300"/>
      <c r="N57" s="300"/>
      <c r="O57" s="300"/>
      <c r="P57" s="300"/>
      <c r="Q57" s="300"/>
      <c r="R57" s="300"/>
    </row>
    <row r="58" spans="2:39" ht="10.8" customHeight="1" x14ac:dyDescent="0.15">
      <c r="B58" s="106" t="s">
        <v>95</v>
      </c>
      <c r="C58" s="295"/>
      <c r="D58" s="201" t="s">
        <v>95</v>
      </c>
      <c r="E58" s="201"/>
      <c r="I58" s="87"/>
      <c r="J58" s="90"/>
      <c r="K58" s="90"/>
      <c r="L58" s="91"/>
      <c r="M58" s="131" t="s">
        <v>95</v>
      </c>
      <c r="N58" s="131"/>
      <c r="O58" s="131"/>
      <c r="P58" s="131"/>
    </row>
    <row r="59" spans="2:39" ht="10.8" customHeight="1" x14ac:dyDescent="0.15">
      <c r="B59" s="296"/>
      <c r="C59" s="297"/>
      <c r="D59" s="201"/>
      <c r="E59" s="201"/>
      <c r="I59" s="88"/>
      <c r="J59" s="92"/>
      <c r="K59" s="92"/>
      <c r="L59" s="93"/>
      <c r="M59" s="131"/>
      <c r="N59" s="131"/>
      <c r="O59" s="131"/>
      <c r="P59" s="131"/>
    </row>
    <row r="60" spans="2:39" ht="10.8" customHeight="1" x14ac:dyDescent="0.15">
      <c r="B60" s="298"/>
      <c r="C60" s="299"/>
      <c r="D60" s="201"/>
      <c r="E60" s="201"/>
      <c r="I60" s="89"/>
      <c r="J60" s="94"/>
      <c r="K60" s="94"/>
      <c r="L60" s="95"/>
      <c r="M60" s="131"/>
      <c r="N60" s="131"/>
      <c r="O60" s="131"/>
      <c r="P60" s="131"/>
      <c r="U60" s="208" t="s">
        <v>83</v>
      </c>
      <c r="V60" s="208"/>
      <c r="W60" s="208"/>
      <c r="X60" s="208"/>
      <c r="Y60" s="208"/>
      <c r="Z60" s="208"/>
      <c r="AA60" s="208"/>
      <c r="AB60" s="208"/>
      <c r="AC60" s="208"/>
      <c r="AD60" s="208"/>
      <c r="AE60" s="69"/>
      <c r="AF60" s="69"/>
      <c r="AG60" s="69"/>
      <c r="AH60" s="69"/>
      <c r="AI60" s="69"/>
      <c r="AJ60" s="69"/>
      <c r="AK60" s="69"/>
      <c r="AL60" s="69"/>
      <c r="AM60" s="69"/>
    </row>
    <row r="61" spans="2:39" ht="10.8" customHeight="1" x14ac:dyDescent="0.15">
      <c r="B61" s="157" t="s">
        <v>37</v>
      </c>
      <c r="C61" s="118"/>
      <c r="D61" s="102">
        <f>AC49</f>
        <v>0</v>
      </c>
      <c r="E61" s="102"/>
      <c r="I61" s="116" t="s">
        <v>100</v>
      </c>
      <c r="J61" s="117"/>
      <c r="K61" s="117"/>
      <c r="L61" s="118"/>
      <c r="M61" s="147">
        <f>Q51</f>
        <v>0</v>
      </c>
      <c r="N61" s="147"/>
      <c r="O61" s="147"/>
      <c r="P61" s="147"/>
      <c r="U61" s="208"/>
      <c r="V61" s="208"/>
      <c r="W61" s="208"/>
      <c r="X61" s="208"/>
      <c r="Y61" s="208"/>
      <c r="Z61" s="208"/>
      <c r="AA61" s="208"/>
      <c r="AB61" s="208"/>
      <c r="AC61" s="208"/>
      <c r="AD61" s="208"/>
    </row>
    <row r="62" spans="2:39" ht="10.8" customHeight="1" x14ac:dyDescent="0.15">
      <c r="B62" s="119"/>
      <c r="C62" s="121"/>
      <c r="D62" s="102"/>
      <c r="E62" s="102"/>
      <c r="I62" s="119"/>
      <c r="J62" s="120"/>
      <c r="K62" s="120"/>
      <c r="L62" s="121"/>
      <c r="M62" s="147"/>
      <c r="N62" s="147"/>
      <c r="O62" s="147"/>
      <c r="P62" s="147"/>
      <c r="U62" s="208"/>
      <c r="V62" s="208"/>
      <c r="W62" s="208"/>
      <c r="X62" s="208"/>
      <c r="Y62" s="208"/>
      <c r="Z62" s="208"/>
      <c r="AA62" s="208"/>
      <c r="AB62" s="208"/>
      <c r="AC62" s="208"/>
      <c r="AD62" s="208"/>
    </row>
    <row r="63" spans="2:39" ht="10.8" customHeight="1" x14ac:dyDescent="0.15">
      <c r="B63" s="122"/>
      <c r="C63" s="124"/>
      <c r="D63" s="102"/>
      <c r="E63" s="102"/>
      <c r="I63" s="122"/>
      <c r="J63" s="123"/>
      <c r="K63" s="123"/>
      <c r="L63" s="124"/>
      <c r="M63" s="147"/>
      <c r="N63" s="147"/>
      <c r="O63" s="147"/>
      <c r="P63" s="147"/>
      <c r="U63" s="208"/>
      <c r="V63" s="208"/>
      <c r="W63" s="208"/>
      <c r="X63" s="208"/>
      <c r="Y63" s="208"/>
      <c r="Z63" s="208"/>
      <c r="AA63" s="208"/>
      <c r="AB63" s="208"/>
      <c r="AC63" s="208"/>
      <c r="AD63" s="208"/>
    </row>
    <row r="64" spans="2:39" ht="10.8" customHeight="1" x14ac:dyDescent="0.15">
      <c r="B64" s="116" t="s">
        <v>106</v>
      </c>
      <c r="C64" s="301"/>
      <c r="D64" s="102"/>
      <c r="E64" s="102"/>
      <c r="I64" s="213" t="s">
        <v>110</v>
      </c>
      <c r="J64" s="97"/>
      <c r="K64" s="97"/>
      <c r="L64" s="98"/>
      <c r="M64" s="102"/>
      <c r="N64" s="102"/>
      <c r="O64" s="102"/>
      <c r="P64" s="102"/>
    </row>
    <row r="65" spans="2:17" ht="10.8" customHeight="1" x14ac:dyDescent="0.15">
      <c r="B65" s="302"/>
      <c r="C65" s="303"/>
      <c r="D65" s="102"/>
      <c r="E65" s="102"/>
      <c r="I65" s="99"/>
      <c r="J65" s="100"/>
      <c r="K65" s="100"/>
      <c r="L65" s="101"/>
      <c r="M65" s="102"/>
      <c r="N65" s="102"/>
      <c r="O65" s="102"/>
      <c r="P65" s="102"/>
    </row>
    <row r="66" spans="2:17" ht="11.4" customHeight="1" thickBot="1" x14ac:dyDescent="0.2">
      <c r="B66" s="304"/>
      <c r="C66" s="305"/>
      <c r="D66" s="103"/>
      <c r="E66" s="103"/>
      <c r="I66" s="99"/>
      <c r="J66" s="100"/>
      <c r="K66" s="100"/>
      <c r="L66" s="101"/>
      <c r="M66" s="103"/>
      <c r="N66" s="103"/>
      <c r="O66" s="103"/>
      <c r="P66" s="103"/>
    </row>
    <row r="67" spans="2:17" ht="10.8" customHeight="1" x14ac:dyDescent="0.15">
      <c r="B67" s="180" t="s">
        <v>34</v>
      </c>
      <c r="C67" s="181"/>
      <c r="D67" s="177" t="e">
        <f>D64/D61</f>
        <v>#DIV/0!</v>
      </c>
      <c r="E67" s="245"/>
      <c r="I67" s="167" t="s">
        <v>34</v>
      </c>
      <c r="J67" s="167"/>
      <c r="K67" s="167"/>
      <c r="L67" s="167"/>
      <c r="M67" s="158" t="e">
        <f>M64/M61</f>
        <v>#DIV/0!</v>
      </c>
      <c r="N67" s="159"/>
      <c r="O67" s="159"/>
      <c r="P67" s="160"/>
    </row>
    <row r="68" spans="2:17" ht="10.8" customHeight="1" x14ac:dyDescent="0.15">
      <c r="B68" s="182"/>
      <c r="C68" s="184"/>
      <c r="D68" s="178"/>
      <c r="E68" s="246"/>
      <c r="I68" s="168"/>
      <c r="J68" s="168"/>
      <c r="K68" s="168"/>
      <c r="L68" s="168"/>
      <c r="M68" s="161"/>
      <c r="N68" s="162"/>
      <c r="O68" s="162"/>
      <c r="P68" s="163"/>
    </row>
    <row r="69" spans="2:17" ht="11.4" customHeight="1" thickBot="1" x14ac:dyDescent="0.2">
      <c r="B69" s="185"/>
      <c r="C69" s="187"/>
      <c r="D69" s="179"/>
      <c r="E69" s="247"/>
      <c r="I69" s="169"/>
      <c r="J69" s="169"/>
      <c r="K69" s="169"/>
      <c r="L69" s="169"/>
      <c r="M69" s="164"/>
      <c r="N69" s="165"/>
      <c r="O69" s="165"/>
      <c r="P69" s="166"/>
    </row>
    <row r="70" spans="2:17" ht="13.8" thickBot="1" x14ac:dyDescent="0.25">
      <c r="B70" s="67" t="s">
        <v>107</v>
      </c>
      <c r="C70" s="9"/>
      <c r="D70" s="9"/>
      <c r="E70" s="9"/>
      <c r="F70" s="9"/>
      <c r="G70" s="8"/>
      <c r="H70" s="6"/>
      <c r="I70" s="68"/>
      <c r="J70" s="68"/>
      <c r="K70" s="68"/>
      <c r="L70" s="68"/>
      <c r="M70" s="68"/>
      <c r="N70" s="68"/>
      <c r="O70" s="68"/>
      <c r="P70" s="68"/>
    </row>
    <row r="71" spans="2:17" ht="13.8" customHeight="1" thickTop="1" x14ac:dyDescent="0.15">
      <c r="B71" s="70" t="s">
        <v>108</v>
      </c>
      <c r="C71" s="71"/>
      <c r="D71" s="71"/>
      <c r="E71" s="71"/>
      <c r="F71" s="71"/>
      <c r="G71" s="72"/>
      <c r="H71" s="6"/>
      <c r="I71" s="70" t="s">
        <v>109</v>
      </c>
      <c r="J71" s="71"/>
      <c r="K71" s="71"/>
      <c r="L71" s="71"/>
      <c r="M71" s="71"/>
      <c r="N71" s="71"/>
      <c r="O71" s="71"/>
      <c r="P71" s="71"/>
      <c r="Q71" s="72"/>
    </row>
    <row r="72" spans="2:17" ht="13.8" customHeight="1" thickBot="1" x14ac:dyDescent="0.2">
      <c r="B72" s="73"/>
      <c r="C72" s="74"/>
      <c r="D72" s="74"/>
      <c r="E72" s="74"/>
      <c r="F72" s="74"/>
      <c r="G72" s="75"/>
      <c r="H72" s="6"/>
      <c r="I72" s="73"/>
      <c r="J72" s="74"/>
      <c r="K72" s="74"/>
      <c r="L72" s="74"/>
      <c r="M72" s="74"/>
      <c r="N72" s="74"/>
      <c r="O72" s="74"/>
      <c r="P72" s="74"/>
      <c r="Q72" s="75"/>
    </row>
    <row r="73" spans="2:17" ht="11.4" thickTop="1" x14ac:dyDescent="0.15"/>
    <row r="78" spans="2:17" s="35" customFormat="1" ht="45" customHeight="1" x14ac:dyDescent="0.2"/>
  </sheetData>
  <mergeCells count="109">
    <mergeCell ref="U60:AD63"/>
    <mergeCell ref="B61:C63"/>
    <mergeCell ref="B64:C66"/>
    <mergeCell ref="B67:C69"/>
    <mergeCell ref="D61:E63"/>
    <mergeCell ref="D64:E66"/>
    <mergeCell ref="M58:P60"/>
    <mergeCell ref="M61:P63"/>
    <mergeCell ref="M64:P66"/>
    <mergeCell ref="M67:P69"/>
    <mergeCell ref="D67:E69"/>
    <mergeCell ref="B71:G72"/>
    <mergeCell ref="B56:F57"/>
    <mergeCell ref="D58:E60"/>
    <mergeCell ref="B58:C60"/>
    <mergeCell ref="D45:D47"/>
    <mergeCell ref="B48:B50"/>
    <mergeCell ref="I67:L69"/>
    <mergeCell ref="I56:R57"/>
    <mergeCell ref="I71:Q72"/>
    <mergeCell ref="I58:L60"/>
    <mergeCell ref="I61:L63"/>
    <mergeCell ref="I64:L66"/>
    <mergeCell ref="E48:E50"/>
    <mergeCell ref="Z9:AC10"/>
    <mergeCell ref="C42:C44"/>
    <mergeCell ref="D42:D44"/>
    <mergeCell ref="C39:C41"/>
    <mergeCell ref="F9:Q9"/>
    <mergeCell ref="I39:K41"/>
    <mergeCell ref="R39:S41"/>
    <mergeCell ref="C45:C47"/>
    <mergeCell ref="B1:C1"/>
    <mergeCell ref="L39:M41"/>
    <mergeCell ref="B9:B11"/>
    <mergeCell ref="C9:C11"/>
    <mergeCell ref="D9:D11"/>
    <mergeCell ref="D39:D41"/>
    <mergeCell ref="B30:E30"/>
    <mergeCell ref="E9:E11"/>
    <mergeCell ref="E39:E41"/>
    <mergeCell ref="B39:B41"/>
    <mergeCell ref="I36:R38"/>
    <mergeCell ref="P39:Q41"/>
    <mergeCell ref="B2:U2"/>
    <mergeCell ref="J10:M10"/>
    <mergeCell ref="N10:Q10"/>
    <mergeCell ref="C6:D6"/>
    <mergeCell ref="F10:I10"/>
    <mergeCell ref="F39:G41"/>
    <mergeCell ref="B37:F38"/>
    <mergeCell ref="Y4:AA5"/>
    <mergeCell ref="AC4:AE5"/>
    <mergeCell ref="R4:U6"/>
    <mergeCell ref="N4:Q6"/>
    <mergeCell ref="E6:F6"/>
    <mergeCell ref="G6:K6"/>
    <mergeCell ref="R9:U10"/>
    <mergeCell ref="V9:Y10"/>
    <mergeCell ref="U42:W44"/>
    <mergeCell ref="X42:Y44"/>
    <mergeCell ref="Z42:AA44"/>
    <mergeCell ref="AD42:AE44"/>
    <mergeCell ref="U39:W41"/>
    <mergeCell ref="X39:Y41"/>
    <mergeCell ref="Z39:AA41"/>
    <mergeCell ref="AB39:AC41"/>
    <mergeCell ref="AB42:AC44"/>
    <mergeCell ref="E42:E44"/>
    <mergeCell ref="N42:O44"/>
    <mergeCell ref="P42:Q44"/>
    <mergeCell ref="R42:S44"/>
    <mergeCell ref="I42:K44"/>
    <mergeCell ref="U52:AE53"/>
    <mergeCell ref="X45:Y47"/>
    <mergeCell ref="Z45:AA47"/>
    <mergeCell ref="U48:W50"/>
    <mergeCell ref="X48:Y50"/>
    <mergeCell ref="AB48:AC50"/>
    <mergeCell ref="AD45:AE47"/>
    <mergeCell ref="U36:AD38"/>
    <mergeCell ref="B31:AE32"/>
    <mergeCell ref="C48:C50"/>
    <mergeCell ref="D48:D50"/>
    <mergeCell ref="E45:E47"/>
    <mergeCell ref="P45:Q47"/>
    <mergeCell ref="I52:S53"/>
    <mergeCell ref="B45:B47"/>
    <mergeCell ref="L45:M47"/>
    <mergeCell ref="L48:M50"/>
    <mergeCell ref="N45:O47"/>
    <mergeCell ref="I48:K50"/>
    <mergeCell ref="R48:S50"/>
    <mergeCell ref="R45:S47"/>
    <mergeCell ref="N48:O50"/>
    <mergeCell ref="B52:G53"/>
    <mergeCell ref="B42:B44"/>
    <mergeCell ref="N39:O41"/>
    <mergeCell ref="L42:M44"/>
    <mergeCell ref="AD48:AE50"/>
    <mergeCell ref="AD39:AE41"/>
    <mergeCell ref="F42:G44"/>
    <mergeCell ref="F45:G47"/>
    <mergeCell ref="F48:G50"/>
    <mergeCell ref="Z48:AA50"/>
    <mergeCell ref="U45:W47"/>
    <mergeCell ref="AB45:AC47"/>
    <mergeCell ref="P48:Q50"/>
    <mergeCell ref="I45:K47"/>
  </mergeCells>
  <phoneticPr fontId="3"/>
  <pageMargins left="0.39370078740157483" right="0.39370078740157483" top="0.59055118110236227" bottom="0.59055118110236227" header="0.51181102362204722" footer="0.51181102362204722"/>
  <pageSetup paperSize="9" scale="46" fitToHeight="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B66"/>
  <sheetViews>
    <sheetView showGridLines="0" showZeros="0" tabSelected="1" view="pageBreakPreview" zoomScale="70" zoomScaleNormal="100" workbookViewId="0">
      <selection activeCell="B2" sqref="B2:Q2"/>
    </sheetView>
  </sheetViews>
  <sheetFormatPr defaultColWidth="9" defaultRowHeight="10.8" x14ac:dyDescent="0.15"/>
  <cols>
    <col min="1" max="1" width="1.33203125" style="1" customWidth="1"/>
    <col min="2" max="2" width="12" style="1" customWidth="1"/>
    <col min="3" max="3" width="12.77734375" style="1" customWidth="1"/>
    <col min="4" max="4" width="11.44140625" style="1" customWidth="1"/>
    <col min="5" max="5" width="14.44140625" style="1" customWidth="1"/>
    <col min="6" max="20" width="5.6640625" style="1" customWidth="1"/>
    <col min="21" max="21" width="8" style="1" customWidth="1"/>
    <col min="22" max="23" width="7.6640625" style="1" customWidth="1"/>
    <col min="24" max="16384" width="9" style="1"/>
  </cols>
  <sheetData>
    <row r="1" spans="2:25" ht="15.75" customHeight="1" x14ac:dyDescent="0.2">
      <c r="B1" s="128" t="s">
        <v>0</v>
      </c>
      <c r="C1" s="128"/>
    </row>
    <row r="2" spans="2:25" ht="24" customHeight="1" x14ac:dyDescent="0.15">
      <c r="B2" s="125" t="s">
        <v>16</v>
      </c>
      <c r="C2" s="125"/>
      <c r="D2" s="125"/>
      <c r="E2" s="125"/>
      <c r="F2" s="125"/>
      <c r="G2" s="125"/>
      <c r="H2" s="125"/>
      <c r="I2" s="125"/>
      <c r="J2" s="125"/>
      <c r="K2" s="125"/>
      <c r="L2" s="125"/>
      <c r="M2" s="125"/>
      <c r="N2" s="125"/>
      <c r="O2" s="125"/>
      <c r="P2" s="125"/>
      <c r="Q2" s="125"/>
    </row>
    <row r="3" spans="2:25" ht="24.75" customHeight="1" thickBot="1" x14ac:dyDescent="0.2">
      <c r="B3" s="2"/>
      <c r="C3" s="2"/>
      <c r="D3" s="2"/>
      <c r="E3" s="2"/>
      <c r="F3" s="2"/>
      <c r="G3" s="2"/>
      <c r="H3" s="2"/>
      <c r="I3" s="2"/>
      <c r="J3" s="2"/>
      <c r="K3" s="2"/>
      <c r="L3" s="2"/>
      <c r="M3" s="2"/>
      <c r="N3" s="2"/>
      <c r="O3" s="2"/>
      <c r="P3" s="2"/>
      <c r="Q3" s="2"/>
    </row>
    <row r="4" spans="2:25" ht="24.75" customHeight="1" x14ac:dyDescent="0.15">
      <c r="B4" s="2"/>
      <c r="C4" s="2"/>
      <c r="D4" s="2"/>
      <c r="E4" s="2"/>
      <c r="F4" s="2"/>
      <c r="G4" s="2"/>
      <c r="H4" s="2"/>
      <c r="I4" s="2"/>
      <c r="J4" s="2"/>
      <c r="K4" s="2"/>
      <c r="L4" s="264" t="s">
        <v>40</v>
      </c>
      <c r="M4" s="265"/>
      <c r="N4" s="266"/>
      <c r="O4" s="255">
        <v>40</v>
      </c>
      <c r="P4" s="256"/>
      <c r="Q4" s="257"/>
      <c r="S4" s="54"/>
      <c r="T4" s="143" t="s">
        <v>8</v>
      </c>
      <c r="U4" s="143"/>
      <c r="V4" s="143"/>
      <c r="W4" s="216" t="s">
        <v>86</v>
      </c>
      <c r="X4" s="217"/>
      <c r="Y4" s="218"/>
    </row>
    <row r="5" spans="2:25" ht="16.5" customHeight="1" thickBot="1" x14ac:dyDescent="0.2">
      <c r="B5" s="2"/>
      <c r="C5" s="2"/>
      <c r="D5" s="2"/>
      <c r="E5" s="2"/>
      <c r="F5" s="2"/>
      <c r="G5" s="2"/>
      <c r="H5" s="2"/>
      <c r="I5" s="2"/>
      <c r="J5" s="2"/>
      <c r="K5" s="2"/>
      <c r="L5" s="267"/>
      <c r="M5" s="268"/>
      <c r="N5" s="269"/>
      <c r="O5" s="258"/>
      <c r="P5" s="259"/>
      <c r="Q5" s="260"/>
      <c r="R5" s="54"/>
      <c r="S5" s="54"/>
      <c r="T5" s="144"/>
      <c r="U5" s="144"/>
      <c r="V5" s="144"/>
      <c r="W5" s="219"/>
      <c r="X5" s="220"/>
      <c r="Y5" s="221"/>
    </row>
    <row r="6" spans="2:25" ht="24.75" customHeight="1" thickBot="1" x14ac:dyDescent="0.2">
      <c r="B6" s="36" t="s">
        <v>6</v>
      </c>
      <c r="C6" s="110" t="s">
        <v>39</v>
      </c>
      <c r="D6" s="111"/>
      <c r="E6" s="110" t="s">
        <v>17</v>
      </c>
      <c r="F6" s="111"/>
      <c r="G6" s="104"/>
      <c r="H6" s="105"/>
      <c r="I6" s="105"/>
      <c r="J6" s="105"/>
      <c r="K6" s="2"/>
      <c r="L6" s="270"/>
      <c r="M6" s="271"/>
      <c r="N6" s="272"/>
      <c r="O6" s="261"/>
      <c r="P6" s="262"/>
      <c r="Q6" s="263"/>
    </row>
    <row r="7" spans="2:25" ht="15" customHeight="1" x14ac:dyDescent="0.15">
      <c r="B7" s="9" t="s">
        <v>7</v>
      </c>
      <c r="C7" s="4"/>
      <c r="D7" s="4"/>
      <c r="E7" s="4"/>
      <c r="F7" s="2"/>
      <c r="G7" s="2"/>
      <c r="H7" s="2"/>
      <c r="I7" s="2"/>
      <c r="J7" s="2"/>
      <c r="K7" s="2"/>
      <c r="L7" s="34" t="s">
        <v>45</v>
      </c>
      <c r="M7" s="2"/>
      <c r="N7" s="2"/>
      <c r="O7" s="2"/>
      <c r="P7" s="2"/>
      <c r="Q7" s="2"/>
    </row>
    <row r="8" spans="2:25" ht="11.4" thickBot="1" x14ac:dyDescent="0.2"/>
    <row r="9" spans="2:25" s="3" customFormat="1" ht="22.5" customHeight="1" thickTop="1" x14ac:dyDescent="0.2">
      <c r="B9" s="76" t="s">
        <v>18</v>
      </c>
      <c r="C9" s="76" t="s">
        <v>19</v>
      </c>
      <c r="D9" s="76" t="s">
        <v>20</v>
      </c>
      <c r="E9" s="76" t="s">
        <v>24</v>
      </c>
      <c r="F9" s="114" t="s">
        <v>21</v>
      </c>
      <c r="G9" s="115"/>
      <c r="H9" s="115"/>
      <c r="I9" s="115"/>
      <c r="J9" s="115"/>
      <c r="K9" s="115"/>
      <c r="L9" s="115"/>
      <c r="M9" s="115"/>
      <c r="N9" s="115"/>
      <c r="O9" s="82" t="s">
        <v>5</v>
      </c>
      <c r="P9" s="83"/>
      <c r="Q9" s="83"/>
      <c r="R9" s="153" t="s">
        <v>30</v>
      </c>
      <c r="S9" s="154"/>
      <c r="T9" s="155"/>
      <c r="U9" s="306" t="s">
        <v>31</v>
      </c>
      <c r="V9" s="307"/>
      <c r="W9" s="308"/>
    </row>
    <row r="10" spans="2:25" s="3" customFormat="1" ht="22.5" customHeight="1" x14ac:dyDescent="0.2">
      <c r="B10" s="77"/>
      <c r="C10" s="77"/>
      <c r="D10" s="77"/>
      <c r="E10" s="77"/>
      <c r="F10" s="112" t="s">
        <v>87</v>
      </c>
      <c r="G10" s="86"/>
      <c r="H10" s="113"/>
      <c r="I10" s="86" t="s">
        <v>88</v>
      </c>
      <c r="J10" s="86"/>
      <c r="K10" s="86"/>
      <c r="L10" s="86" t="s">
        <v>89</v>
      </c>
      <c r="M10" s="86"/>
      <c r="N10" s="86"/>
      <c r="O10" s="84"/>
      <c r="P10" s="85"/>
      <c r="Q10" s="85"/>
      <c r="R10" s="89"/>
      <c r="S10" s="94"/>
      <c r="T10" s="156"/>
      <c r="U10" s="309"/>
      <c r="V10" s="231"/>
      <c r="W10" s="310"/>
    </row>
    <row r="11" spans="2:25" s="3" customFormat="1" ht="24" customHeight="1" x14ac:dyDescent="0.2">
      <c r="B11" s="78"/>
      <c r="C11" s="78"/>
      <c r="D11" s="78"/>
      <c r="E11" s="78"/>
      <c r="F11" s="16" t="s">
        <v>42</v>
      </c>
      <c r="G11" s="11" t="s">
        <v>43</v>
      </c>
      <c r="H11" s="17" t="s">
        <v>44</v>
      </c>
      <c r="I11" s="11" t="s">
        <v>42</v>
      </c>
      <c r="J11" s="11" t="s">
        <v>43</v>
      </c>
      <c r="K11" s="11" t="s">
        <v>44</v>
      </c>
      <c r="L11" s="11" t="s">
        <v>42</v>
      </c>
      <c r="M11" s="11" t="s">
        <v>43</v>
      </c>
      <c r="N11" s="11" t="s">
        <v>44</v>
      </c>
      <c r="O11" s="11" t="s">
        <v>42</v>
      </c>
      <c r="P11" s="11" t="s">
        <v>43</v>
      </c>
      <c r="Q11" s="11" t="s">
        <v>44</v>
      </c>
      <c r="R11" s="11" t="s">
        <v>42</v>
      </c>
      <c r="S11" s="11" t="s">
        <v>43</v>
      </c>
      <c r="T11" s="17" t="s">
        <v>44</v>
      </c>
      <c r="U11" s="20" t="s">
        <v>42</v>
      </c>
      <c r="V11" s="11" t="s">
        <v>43</v>
      </c>
      <c r="W11" s="21" t="s">
        <v>44</v>
      </c>
    </row>
    <row r="12" spans="2:25" s="3" customFormat="1" ht="35.1" customHeight="1" x14ac:dyDescent="0.2">
      <c r="B12" s="41" t="s">
        <v>63</v>
      </c>
      <c r="C12" s="39" t="s">
        <v>72</v>
      </c>
      <c r="D12" s="40" t="s">
        <v>53</v>
      </c>
      <c r="E12" s="39" t="s">
        <v>54</v>
      </c>
      <c r="F12" s="43">
        <v>12</v>
      </c>
      <c r="G12" s="10">
        <v>10</v>
      </c>
      <c r="H12" s="10">
        <v>13</v>
      </c>
      <c r="I12" s="10">
        <v>13</v>
      </c>
      <c r="J12" s="10">
        <v>12</v>
      </c>
      <c r="K12" s="10">
        <v>9</v>
      </c>
      <c r="L12" s="44">
        <v>12</v>
      </c>
      <c r="M12" s="44">
        <v>10</v>
      </c>
      <c r="N12" s="44">
        <v>12</v>
      </c>
      <c r="O12" s="10">
        <f t="shared" ref="O12:O29" si="0">F12+I12+L12</f>
        <v>37</v>
      </c>
      <c r="P12" s="10">
        <f t="shared" ref="P12:P29" si="1">G12+J12+M12</f>
        <v>32</v>
      </c>
      <c r="Q12" s="10">
        <f t="shared" ref="Q12:Q29" si="2">H12+K12+N12</f>
        <v>34</v>
      </c>
      <c r="R12" s="46">
        <f>ROUND(O12/3,0)</f>
        <v>12</v>
      </c>
      <c r="S12" s="46">
        <f>ROUND(P12/3,0)</f>
        <v>11</v>
      </c>
      <c r="T12" s="46">
        <f>ROUND(Q12/3,0)</f>
        <v>11</v>
      </c>
      <c r="U12" s="22">
        <f>ROUNDDOWN(R12/$O$4,1)</f>
        <v>0.3</v>
      </c>
      <c r="V12" s="18">
        <f t="shared" ref="V12:V29" si="3">ROUNDDOWN(S12/$O$4,1)</f>
        <v>0.2</v>
      </c>
      <c r="W12" s="23">
        <f t="shared" ref="W12:W29" si="4">ROUNDDOWN(T12/$O$4,1)</f>
        <v>0.2</v>
      </c>
    </row>
    <row r="13" spans="2:25" s="3" customFormat="1" ht="35.1" customHeight="1" x14ac:dyDescent="0.2">
      <c r="B13" s="39" t="s">
        <v>58</v>
      </c>
      <c r="C13" s="39" t="s">
        <v>73</v>
      </c>
      <c r="D13" s="40" t="s">
        <v>53</v>
      </c>
      <c r="E13" s="39" t="s">
        <v>54</v>
      </c>
      <c r="F13" s="43">
        <v>10</v>
      </c>
      <c r="G13" s="10">
        <v>21</v>
      </c>
      <c r="H13" s="10"/>
      <c r="I13" s="10">
        <v>10</v>
      </c>
      <c r="J13" s="10">
        <v>18</v>
      </c>
      <c r="K13" s="10"/>
      <c r="L13" s="44">
        <v>12</v>
      </c>
      <c r="M13" s="44">
        <v>12</v>
      </c>
      <c r="N13" s="44"/>
      <c r="O13" s="10">
        <v>11</v>
      </c>
      <c r="P13" s="10">
        <f>G13+J13+M13</f>
        <v>51</v>
      </c>
      <c r="Q13" s="10">
        <f t="shared" si="2"/>
        <v>0</v>
      </c>
      <c r="R13" s="46">
        <f t="shared" ref="R13:R29" si="5">ROUND(O13/3,0)</f>
        <v>4</v>
      </c>
      <c r="S13" s="46">
        <f t="shared" ref="S13:S29" si="6">ROUND(P13/3,0)</f>
        <v>17</v>
      </c>
      <c r="T13" s="46">
        <f t="shared" ref="T13:T29" si="7">ROUND(Q13/3,0)</f>
        <v>0</v>
      </c>
      <c r="U13" s="22">
        <f t="shared" ref="U13:U29" si="8">ROUNDDOWN(R13/$O$4,1)</f>
        <v>0.1</v>
      </c>
      <c r="V13" s="18">
        <f t="shared" si="3"/>
        <v>0.4</v>
      </c>
      <c r="W13" s="23">
        <f t="shared" si="4"/>
        <v>0</v>
      </c>
    </row>
    <row r="14" spans="2:25" s="3" customFormat="1" ht="35.1" customHeight="1" x14ac:dyDescent="0.2">
      <c r="B14" s="39" t="s">
        <v>58</v>
      </c>
      <c r="C14" s="39" t="s">
        <v>74</v>
      </c>
      <c r="D14" s="40" t="s">
        <v>55</v>
      </c>
      <c r="E14" s="39" t="s">
        <v>54</v>
      </c>
      <c r="F14" s="43">
        <v>13</v>
      </c>
      <c r="G14" s="10"/>
      <c r="H14" s="10"/>
      <c r="I14" s="10">
        <v>15</v>
      </c>
      <c r="J14" s="10"/>
      <c r="K14" s="10"/>
      <c r="L14" s="44">
        <v>10</v>
      </c>
      <c r="M14" s="44"/>
      <c r="N14" s="44"/>
      <c r="O14" s="10">
        <f t="shared" si="0"/>
        <v>38</v>
      </c>
      <c r="P14" s="10">
        <f t="shared" si="1"/>
        <v>0</v>
      </c>
      <c r="Q14" s="10">
        <f t="shared" si="2"/>
        <v>0</v>
      </c>
      <c r="R14" s="46">
        <f t="shared" si="5"/>
        <v>13</v>
      </c>
      <c r="S14" s="46">
        <f t="shared" si="6"/>
        <v>0</v>
      </c>
      <c r="T14" s="46">
        <f t="shared" si="7"/>
        <v>0</v>
      </c>
      <c r="U14" s="22">
        <f t="shared" si="8"/>
        <v>0.3</v>
      </c>
      <c r="V14" s="18">
        <f t="shared" si="3"/>
        <v>0</v>
      </c>
      <c r="W14" s="23">
        <f t="shared" si="4"/>
        <v>0</v>
      </c>
    </row>
    <row r="15" spans="2:25" s="3" customFormat="1" ht="35.1" customHeight="1" x14ac:dyDescent="0.2">
      <c r="B15" s="39" t="s">
        <v>58</v>
      </c>
      <c r="C15" s="39" t="s">
        <v>75</v>
      </c>
      <c r="D15" s="41" t="s">
        <v>56</v>
      </c>
      <c r="E15" s="39" t="s">
        <v>54</v>
      </c>
      <c r="F15" s="43">
        <v>16</v>
      </c>
      <c r="G15" s="10"/>
      <c r="H15" s="10"/>
      <c r="I15" s="10">
        <v>17</v>
      </c>
      <c r="J15" s="10"/>
      <c r="K15" s="10"/>
      <c r="L15" s="44">
        <v>18</v>
      </c>
      <c r="M15" s="44"/>
      <c r="N15" s="44"/>
      <c r="O15" s="10">
        <f t="shared" si="0"/>
        <v>51</v>
      </c>
      <c r="P15" s="10">
        <f t="shared" si="1"/>
        <v>0</v>
      </c>
      <c r="Q15" s="10">
        <f t="shared" si="2"/>
        <v>0</v>
      </c>
      <c r="R15" s="46">
        <f t="shared" si="5"/>
        <v>17</v>
      </c>
      <c r="S15" s="46">
        <f t="shared" si="6"/>
        <v>0</v>
      </c>
      <c r="T15" s="46">
        <f t="shared" si="7"/>
        <v>0</v>
      </c>
      <c r="U15" s="22">
        <f t="shared" si="8"/>
        <v>0.4</v>
      </c>
      <c r="V15" s="18">
        <f t="shared" si="3"/>
        <v>0</v>
      </c>
      <c r="W15" s="23">
        <f t="shared" si="4"/>
        <v>0</v>
      </c>
    </row>
    <row r="16" spans="2:25" s="3" customFormat="1" ht="35.1" customHeight="1" x14ac:dyDescent="0.2">
      <c r="B16" s="39" t="s">
        <v>58</v>
      </c>
      <c r="C16" s="39" t="s">
        <v>76</v>
      </c>
      <c r="D16" s="41" t="s">
        <v>57</v>
      </c>
      <c r="E16" s="39" t="s">
        <v>59</v>
      </c>
      <c r="F16" s="43">
        <v>20</v>
      </c>
      <c r="G16" s="10"/>
      <c r="H16" s="10"/>
      <c r="I16" s="10">
        <v>28</v>
      </c>
      <c r="J16" s="10"/>
      <c r="K16" s="10"/>
      <c r="L16" s="44">
        <v>23</v>
      </c>
      <c r="M16" s="44"/>
      <c r="N16" s="44"/>
      <c r="O16" s="10">
        <f t="shared" si="0"/>
        <v>71</v>
      </c>
      <c r="P16" s="10">
        <f t="shared" si="1"/>
        <v>0</v>
      </c>
      <c r="Q16" s="10">
        <f t="shared" si="2"/>
        <v>0</v>
      </c>
      <c r="R16" s="46">
        <f t="shared" si="5"/>
        <v>24</v>
      </c>
      <c r="S16" s="46">
        <f t="shared" si="6"/>
        <v>0</v>
      </c>
      <c r="T16" s="46">
        <f t="shared" si="7"/>
        <v>0</v>
      </c>
      <c r="U16" s="22">
        <f t="shared" si="8"/>
        <v>0.6</v>
      </c>
      <c r="V16" s="18">
        <f t="shared" si="3"/>
        <v>0</v>
      </c>
      <c r="W16" s="23">
        <f t="shared" si="4"/>
        <v>0</v>
      </c>
    </row>
    <row r="17" spans="2:25" s="3" customFormat="1" ht="35.1" customHeight="1" x14ac:dyDescent="0.2">
      <c r="B17" s="39" t="s">
        <v>58</v>
      </c>
      <c r="C17" s="39" t="s">
        <v>77</v>
      </c>
      <c r="D17" s="41" t="s">
        <v>60</v>
      </c>
      <c r="E17" s="39" t="s">
        <v>59</v>
      </c>
      <c r="F17" s="43">
        <v>18</v>
      </c>
      <c r="G17" s="10"/>
      <c r="H17" s="10"/>
      <c r="I17" s="10">
        <v>17</v>
      </c>
      <c r="J17" s="10"/>
      <c r="K17" s="10"/>
      <c r="L17" s="44">
        <v>10</v>
      </c>
      <c r="M17" s="44"/>
      <c r="N17" s="44"/>
      <c r="O17" s="10">
        <f t="shared" si="0"/>
        <v>45</v>
      </c>
      <c r="P17" s="10">
        <f t="shared" si="1"/>
        <v>0</v>
      </c>
      <c r="Q17" s="10">
        <f t="shared" si="2"/>
        <v>0</v>
      </c>
      <c r="R17" s="46">
        <f t="shared" si="5"/>
        <v>15</v>
      </c>
      <c r="S17" s="46">
        <f t="shared" si="6"/>
        <v>0</v>
      </c>
      <c r="T17" s="46">
        <f t="shared" si="7"/>
        <v>0</v>
      </c>
      <c r="U17" s="22">
        <f t="shared" si="8"/>
        <v>0.3</v>
      </c>
      <c r="V17" s="18">
        <f t="shared" si="3"/>
        <v>0</v>
      </c>
      <c r="W17" s="23">
        <f t="shared" si="4"/>
        <v>0</v>
      </c>
    </row>
    <row r="18" spans="2:25" s="3" customFormat="1" ht="35.1" customHeight="1" x14ac:dyDescent="0.2">
      <c r="B18" s="39" t="s">
        <v>58</v>
      </c>
      <c r="C18" s="39" t="s">
        <v>78</v>
      </c>
      <c r="D18" s="41" t="s">
        <v>61</v>
      </c>
      <c r="E18" s="39" t="s">
        <v>59</v>
      </c>
      <c r="F18" s="43">
        <v>13</v>
      </c>
      <c r="G18" s="10"/>
      <c r="H18" s="10"/>
      <c r="I18" s="10">
        <v>19</v>
      </c>
      <c r="J18" s="10"/>
      <c r="K18" s="10"/>
      <c r="L18" s="44">
        <v>9</v>
      </c>
      <c r="M18" s="44"/>
      <c r="N18" s="44"/>
      <c r="O18" s="10">
        <f t="shared" si="0"/>
        <v>41</v>
      </c>
      <c r="P18" s="10">
        <f t="shared" si="1"/>
        <v>0</v>
      </c>
      <c r="Q18" s="10">
        <f t="shared" si="2"/>
        <v>0</v>
      </c>
      <c r="R18" s="46">
        <f t="shared" si="5"/>
        <v>14</v>
      </c>
      <c r="S18" s="46">
        <f t="shared" si="6"/>
        <v>0</v>
      </c>
      <c r="T18" s="46">
        <f t="shared" si="7"/>
        <v>0</v>
      </c>
      <c r="U18" s="22">
        <f t="shared" si="8"/>
        <v>0.3</v>
      </c>
      <c r="V18" s="18">
        <f t="shared" si="3"/>
        <v>0</v>
      </c>
      <c r="W18" s="23">
        <f t="shared" si="4"/>
        <v>0</v>
      </c>
    </row>
    <row r="19" spans="2:25" s="3" customFormat="1" ht="35.1" customHeight="1" x14ac:dyDescent="0.2">
      <c r="B19" s="39" t="s">
        <v>58</v>
      </c>
      <c r="C19" s="39" t="s">
        <v>79</v>
      </c>
      <c r="D19" s="41" t="s">
        <v>61</v>
      </c>
      <c r="E19" s="39" t="s">
        <v>59</v>
      </c>
      <c r="F19" s="43">
        <v>12</v>
      </c>
      <c r="G19" s="10"/>
      <c r="H19" s="10"/>
      <c r="I19" s="10">
        <v>11</v>
      </c>
      <c r="J19" s="10"/>
      <c r="K19" s="10"/>
      <c r="L19" s="44">
        <v>10</v>
      </c>
      <c r="M19" s="44"/>
      <c r="N19" s="44"/>
      <c r="O19" s="10">
        <f t="shared" si="0"/>
        <v>33</v>
      </c>
      <c r="P19" s="10">
        <f t="shared" si="1"/>
        <v>0</v>
      </c>
      <c r="Q19" s="10">
        <f t="shared" si="2"/>
        <v>0</v>
      </c>
      <c r="R19" s="46">
        <f t="shared" si="5"/>
        <v>11</v>
      </c>
      <c r="S19" s="46">
        <f t="shared" si="6"/>
        <v>0</v>
      </c>
      <c r="T19" s="46">
        <f t="shared" si="7"/>
        <v>0</v>
      </c>
      <c r="U19" s="22">
        <f>ROUNDDOWN(R19/$O$4,1)</f>
        <v>0.2</v>
      </c>
      <c r="V19" s="18">
        <f t="shared" si="3"/>
        <v>0</v>
      </c>
      <c r="W19" s="23">
        <f t="shared" si="4"/>
        <v>0</v>
      </c>
    </row>
    <row r="20" spans="2:25" s="3" customFormat="1" ht="35.1" customHeight="1" x14ac:dyDescent="0.2">
      <c r="B20" s="39" t="s">
        <v>58</v>
      </c>
      <c r="C20" s="39" t="s">
        <v>80</v>
      </c>
      <c r="D20" s="41" t="s">
        <v>61</v>
      </c>
      <c r="E20" s="39" t="s">
        <v>59</v>
      </c>
      <c r="F20" s="43">
        <v>9</v>
      </c>
      <c r="G20" s="10"/>
      <c r="H20" s="10"/>
      <c r="I20" s="10">
        <v>6</v>
      </c>
      <c r="J20" s="10"/>
      <c r="K20" s="10"/>
      <c r="L20" s="44">
        <v>2</v>
      </c>
      <c r="M20" s="44"/>
      <c r="N20" s="44"/>
      <c r="O20" s="10">
        <f t="shared" si="0"/>
        <v>17</v>
      </c>
      <c r="P20" s="10">
        <f t="shared" si="1"/>
        <v>0</v>
      </c>
      <c r="Q20" s="10">
        <f t="shared" si="2"/>
        <v>0</v>
      </c>
      <c r="R20" s="46">
        <f t="shared" si="5"/>
        <v>6</v>
      </c>
      <c r="S20" s="46">
        <f t="shared" si="6"/>
        <v>0</v>
      </c>
      <c r="T20" s="46">
        <f t="shared" si="7"/>
        <v>0</v>
      </c>
      <c r="U20" s="22">
        <f t="shared" si="8"/>
        <v>0.1</v>
      </c>
      <c r="V20" s="18">
        <f t="shared" si="3"/>
        <v>0</v>
      </c>
      <c r="W20" s="23">
        <f t="shared" si="4"/>
        <v>0</v>
      </c>
    </row>
    <row r="21" spans="2:25" s="3" customFormat="1" ht="35.1" customHeight="1" x14ac:dyDescent="0.2">
      <c r="B21" s="42" t="s">
        <v>58</v>
      </c>
      <c r="C21" s="7" t="s">
        <v>81</v>
      </c>
      <c r="D21" s="41" t="s">
        <v>61</v>
      </c>
      <c r="E21" s="39" t="s">
        <v>59</v>
      </c>
      <c r="F21" s="43"/>
      <c r="G21" s="10"/>
      <c r="H21" s="10"/>
      <c r="I21" s="10">
        <v>12</v>
      </c>
      <c r="J21" s="10"/>
      <c r="K21" s="10"/>
      <c r="L21" s="44">
        <v>10</v>
      </c>
      <c r="M21" s="44"/>
      <c r="N21" s="44"/>
      <c r="O21" s="10">
        <f t="shared" si="0"/>
        <v>22</v>
      </c>
      <c r="P21" s="10">
        <f t="shared" si="1"/>
        <v>0</v>
      </c>
      <c r="Q21" s="10">
        <f t="shared" si="2"/>
        <v>0</v>
      </c>
      <c r="R21" s="46">
        <f>ROUND(O21/2,0)</f>
        <v>11</v>
      </c>
      <c r="S21" s="46">
        <f>ROUND(P21/3,0)</f>
        <v>0</v>
      </c>
      <c r="T21" s="46">
        <f>ROUND(Q21/3,0)</f>
        <v>0</v>
      </c>
      <c r="U21" s="22">
        <f t="shared" si="8"/>
        <v>0.2</v>
      </c>
      <c r="V21" s="18">
        <f t="shared" si="3"/>
        <v>0</v>
      </c>
      <c r="W21" s="23">
        <f t="shared" si="4"/>
        <v>0</v>
      </c>
    </row>
    <row r="22" spans="2:25" s="3" customFormat="1" ht="35.1" customHeight="1" x14ac:dyDescent="0.2">
      <c r="B22" s="39" t="s">
        <v>58</v>
      </c>
      <c r="C22" s="39" t="s">
        <v>82</v>
      </c>
      <c r="D22" s="41" t="s">
        <v>60</v>
      </c>
      <c r="E22" s="39" t="s">
        <v>59</v>
      </c>
      <c r="F22" s="43"/>
      <c r="G22" s="10"/>
      <c r="H22" s="10"/>
      <c r="I22" s="10"/>
      <c r="J22" s="10"/>
      <c r="K22" s="10"/>
      <c r="L22" s="44">
        <v>22</v>
      </c>
      <c r="M22" s="44"/>
      <c r="N22" s="44"/>
      <c r="O22" s="10">
        <f t="shared" si="0"/>
        <v>22</v>
      </c>
      <c r="P22" s="10">
        <f t="shared" si="1"/>
        <v>0</v>
      </c>
      <c r="Q22" s="10">
        <f t="shared" si="2"/>
        <v>0</v>
      </c>
      <c r="R22" s="46">
        <f>ROUND(O22/1,0)</f>
        <v>22</v>
      </c>
      <c r="S22" s="46">
        <f t="shared" si="6"/>
        <v>0</v>
      </c>
      <c r="T22" s="46">
        <f t="shared" si="7"/>
        <v>0</v>
      </c>
      <c r="U22" s="22">
        <f t="shared" si="8"/>
        <v>0.5</v>
      </c>
      <c r="V22" s="18">
        <f t="shared" si="3"/>
        <v>0</v>
      </c>
      <c r="W22" s="23">
        <f t="shared" si="4"/>
        <v>0</v>
      </c>
    </row>
    <row r="23" spans="2:25" s="3" customFormat="1" ht="35.1" customHeight="1" x14ac:dyDescent="0.2">
      <c r="B23" s="39"/>
      <c r="C23" s="39"/>
      <c r="D23" s="39"/>
      <c r="E23" s="39"/>
      <c r="F23" s="43"/>
      <c r="G23" s="10"/>
      <c r="H23" s="10"/>
      <c r="I23" s="44"/>
      <c r="J23" s="44"/>
      <c r="K23" s="44"/>
      <c r="L23" s="44"/>
      <c r="M23" s="44"/>
      <c r="N23" s="44"/>
      <c r="O23" s="10">
        <f t="shared" si="0"/>
        <v>0</v>
      </c>
      <c r="P23" s="10">
        <f t="shared" si="1"/>
        <v>0</v>
      </c>
      <c r="Q23" s="10">
        <f t="shared" si="2"/>
        <v>0</v>
      </c>
      <c r="R23" s="46">
        <f t="shared" si="5"/>
        <v>0</v>
      </c>
      <c r="S23" s="46">
        <f t="shared" si="6"/>
        <v>0</v>
      </c>
      <c r="T23" s="46">
        <f t="shared" si="7"/>
        <v>0</v>
      </c>
      <c r="U23" s="22">
        <f t="shared" si="8"/>
        <v>0</v>
      </c>
      <c r="V23" s="18">
        <f t="shared" si="3"/>
        <v>0</v>
      </c>
      <c r="W23" s="23">
        <f t="shared" si="4"/>
        <v>0</v>
      </c>
    </row>
    <row r="24" spans="2:25" s="3" customFormat="1" ht="35.1" customHeight="1" x14ac:dyDescent="0.2">
      <c r="B24" s="39"/>
      <c r="C24" s="39"/>
      <c r="D24" s="39"/>
      <c r="E24" s="39"/>
      <c r="F24" s="43"/>
      <c r="G24" s="10"/>
      <c r="H24" s="10"/>
      <c r="I24" s="44"/>
      <c r="J24" s="44"/>
      <c r="K24" s="44"/>
      <c r="L24" s="44"/>
      <c r="M24" s="44"/>
      <c r="N24" s="44"/>
      <c r="O24" s="10">
        <f t="shared" si="0"/>
        <v>0</v>
      </c>
      <c r="P24" s="10">
        <f t="shared" si="1"/>
        <v>0</v>
      </c>
      <c r="Q24" s="10">
        <f t="shared" si="2"/>
        <v>0</v>
      </c>
      <c r="R24" s="46">
        <f t="shared" si="5"/>
        <v>0</v>
      </c>
      <c r="S24" s="46">
        <f t="shared" si="6"/>
        <v>0</v>
      </c>
      <c r="T24" s="46">
        <f t="shared" si="7"/>
        <v>0</v>
      </c>
      <c r="U24" s="22">
        <f t="shared" si="8"/>
        <v>0</v>
      </c>
      <c r="V24" s="18">
        <f t="shared" si="3"/>
        <v>0</v>
      </c>
      <c r="W24" s="23">
        <f t="shared" si="4"/>
        <v>0</v>
      </c>
    </row>
    <row r="25" spans="2:25" s="3" customFormat="1" ht="35.1" customHeight="1" x14ac:dyDescent="0.2">
      <c r="B25" s="39"/>
      <c r="C25" s="39"/>
      <c r="D25" s="39"/>
      <c r="E25" s="39"/>
      <c r="F25" s="43"/>
      <c r="G25" s="10"/>
      <c r="H25" s="10"/>
      <c r="I25" s="44"/>
      <c r="J25" s="44"/>
      <c r="K25" s="44"/>
      <c r="L25" s="44"/>
      <c r="M25" s="44"/>
      <c r="N25" s="44"/>
      <c r="O25" s="10">
        <f t="shared" si="0"/>
        <v>0</v>
      </c>
      <c r="P25" s="10">
        <f t="shared" si="1"/>
        <v>0</v>
      </c>
      <c r="Q25" s="10">
        <f t="shared" si="2"/>
        <v>0</v>
      </c>
      <c r="R25" s="46">
        <f t="shared" si="5"/>
        <v>0</v>
      </c>
      <c r="S25" s="46">
        <f t="shared" si="6"/>
        <v>0</v>
      </c>
      <c r="T25" s="46">
        <f t="shared" si="7"/>
        <v>0</v>
      </c>
      <c r="U25" s="22">
        <f t="shared" si="8"/>
        <v>0</v>
      </c>
      <c r="V25" s="18">
        <f t="shared" si="3"/>
        <v>0</v>
      </c>
      <c r="W25" s="23">
        <f t="shared" si="4"/>
        <v>0</v>
      </c>
    </row>
    <row r="26" spans="2:25" s="3" customFormat="1" ht="35.1" customHeight="1" x14ac:dyDescent="0.2">
      <c r="B26" s="39"/>
      <c r="C26" s="39"/>
      <c r="D26" s="39"/>
      <c r="E26" s="39"/>
      <c r="F26" s="43"/>
      <c r="G26" s="10"/>
      <c r="H26" s="10"/>
      <c r="I26" s="44"/>
      <c r="J26" s="44"/>
      <c r="K26" s="44"/>
      <c r="L26" s="44"/>
      <c r="M26" s="44"/>
      <c r="N26" s="44"/>
      <c r="O26" s="10">
        <f t="shared" si="0"/>
        <v>0</v>
      </c>
      <c r="P26" s="10">
        <f t="shared" si="1"/>
        <v>0</v>
      </c>
      <c r="Q26" s="10">
        <f t="shared" si="2"/>
        <v>0</v>
      </c>
      <c r="R26" s="46">
        <f t="shared" si="5"/>
        <v>0</v>
      </c>
      <c r="S26" s="46">
        <f t="shared" si="6"/>
        <v>0</v>
      </c>
      <c r="T26" s="46">
        <f t="shared" si="7"/>
        <v>0</v>
      </c>
      <c r="U26" s="22">
        <f t="shared" si="8"/>
        <v>0</v>
      </c>
      <c r="V26" s="18">
        <f t="shared" si="3"/>
        <v>0</v>
      </c>
      <c r="W26" s="23">
        <f t="shared" si="4"/>
        <v>0</v>
      </c>
    </row>
    <row r="27" spans="2:25" s="3" customFormat="1" ht="35.1" customHeight="1" x14ac:dyDescent="0.2">
      <c r="B27" s="39"/>
      <c r="C27" s="39"/>
      <c r="D27" s="39"/>
      <c r="E27" s="39"/>
      <c r="F27" s="43"/>
      <c r="G27" s="10"/>
      <c r="H27" s="10"/>
      <c r="I27" s="44"/>
      <c r="J27" s="44"/>
      <c r="K27" s="44"/>
      <c r="L27" s="44"/>
      <c r="M27" s="44"/>
      <c r="N27" s="44"/>
      <c r="O27" s="10">
        <f t="shared" si="0"/>
        <v>0</v>
      </c>
      <c r="P27" s="10">
        <f t="shared" si="1"/>
        <v>0</v>
      </c>
      <c r="Q27" s="10">
        <f t="shared" si="2"/>
        <v>0</v>
      </c>
      <c r="R27" s="46">
        <f t="shared" si="5"/>
        <v>0</v>
      </c>
      <c r="S27" s="46">
        <f t="shared" si="6"/>
        <v>0</v>
      </c>
      <c r="T27" s="46">
        <f t="shared" si="7"/>
        <v>0</v>
      </c>
      <c r="U27" s="22">
        <f t="shared" si="8"/>
        <v>0</v>
      </c>
      <c r="V27" s="18">
        <f t="shared" si="3"/>
        <v>0</v>
      </c>
      <c r="W27" s="23">
        <f t="shared" si="4"/>
        <v>0</v>
      </c>
    </row>
    <row r="28" spans="2:25" s="3" customFormat="1" ht="35.1" customHeight="1" x14ac:dyDescent="0.2">
      <c r="B28" s="39"/>
      <c r="C28" s="39"/>
      <c r="D28" s="39"/>
      <c r="E28" s="39"/>
      <c r="F28" s="43"/>
      <c r="G28" s="10"/>
      <c r="H28" s="10"/>
      <c r="I28" s="44"/>
      <c r="J28" s="44"/>
      <c r="K28" s="44"/>
      <c r="L28" s="44"/>
      <c r="M28" s="44"/>
      <c r="N28" s="44"/>
      <c r="O28" s="10">
        <f t="shared" si="0"/>
        <v>0</v>
      </c>
      <c r="P28" s="10">
        <f t="shared" si="1"/>
        <v>0</v>
      </c>
      <c r="Q28" s="10">
        <f t="shared" si="2"/>
        <v>0</v>
      </c>
      <c r="R28" s="46">
        <f t="shared" si="5"/>
        <v>0</v>
      </c>
      <c r="S28" s="46">
        <f t="shared" si="6"/>
        <v>0</v>
      </c>
      <c r="T28" s="46">
        <f t="shared" si="7"/>
        <v>0</v>
      </c>
      <c r="U28" s="22">
        <f t="shared" si="8"/>
        <v>0</v>
      </c>
      <c r="V28" s="18">
        <f t="shared" si="3"/>
        <v>0</v>
      </c>
      <c r="W28" s="23">
        <f t="shared" si="4"/>
        <v>0</v>
      </c>
    </row>
    <row r="29" spans="2:25" s="3" customFormat="1" ht="35.1" customHeight="1" thickBot="1" x14ac:dyDescent="0.25">
      <c r="B29" s="39"/>
      <c r="C29" s="39"/>
      <c r="D29" s="39"/>
      <c r="E29" s="39"/>
      <c r="F29" s="43"/>
      <c r="G29" s="10"/>
      <c r="H29" s="10"/>
      <c r="I29" s="44"/>
      <c r="J29" s="44"/>
      <c r="K29" s="44"/>
      <c r="L29" s="44"/>
      <c r="M29" s="44"/>
      <c r="N29" s="44"/>
      <c r="O29" s="10">
        <f t="shared" si="0"/>
        <v>0</v>
      </c>
      <c r="P29" s="10">
        <f t="shared" si="1"/>
        <v>0</v>
      </c>
      <c r="Q29" s="10">
        <f t="shared" si="2"/>
        <v>0</v>
      </c>
      <c r="R29" s="46">
        <f t="shared" si="5"/>
        <v>0</v>
      </c>
      <c r="S29" s="46">
        <f t="shared" si="6"/>
        <v>0</v>
      </c>
      <c r="T29" s="46">
        <f t="shared" si="7"/>
        <v>0</v>
      </c>
      <c r="U29" s="24">
        <f t="shared" si="8"/>
        <v>0</v>
      </c>
      <c r="V29" s="19">
        <f t="shared" si="3"/>
        <v>0</v>
      </c>
      <c r="W29" s="25">
        <f t="shared" si="4"/>
        <v>0</v>
      </c>
    </row>
    <row r="30" spans="2:25" ht="35.1" customHeight="1" thickTop="1" thickBot="1" x14ac:dyDescent="0.2">
      <c r="B30" s="79" t="s">
        <v>4</v>
      </c>
      <c r="C30" s="80"/>
      <c r="D30" s="80"/>
      <c r="E30" s="81"/>
      <c r="F30" s="47">
        <f>SUM(F12:F29)</f>
        <v>123</v>
      </c>
      <c r="G30" s="48">
        <f t="shared" ref="G30:W30" si="9">SUM(G12:G29)</f>
        <v>31</v>
      </c>
      <c r="H30" s="48">
        <f t="shared" si="9"/>
        <v>13</v>
      </c>
      <c r="I30" s="48">
        <f t="shared" si="9"/>
        <v>148</v>
      </c>
      <c r="J30" s="48">
        <f t="shared" si="9"/>
        <v>30</v>
      </c>
      <c r="K30" s="48">
        <f t="shared" si="9"/>
        <v>9</v>
      </c>
      <c r="L30" s="48">
        <f t="shared" si="9"/>
        <v>138</v>
      </c>
      <c r="M30" s="48">
        <f t="shared" si="9"/>
        <v>22</v>
      </c>
      <c r="N30" s="48">
        <f t="shared" si="9"/>
        <v>12</v>
      </c>
      <c r="O30" s="48">
        <f t="shared" si="9"/>
        <v>388</v>
      </c>
      <c r="P30" s="48">
        <f t="shared" si="9"/>
        <v>83</v>
      </c>
      <c r="Q30" s="48">
        <f t="shared" si="9"/>
        <v>34</v>
      </c>
      <c r="R30" s="48">
        <f t="shared" si="9"/>
        <v>149</v>
      </c>
      <c r="S30" s="48">
        <f t="shared" si="9"/>
        <v>28</v>
      </c>
      <c r="T30" s="49">
        <f t="shared" si="9"/>
        <v>11</v>
      </c>
      <c r="U30" s="26">
        <f t="shared" si="9"/>
        <v>3.3000000000000003</v>
      </c>
      <c r="V30" s="27">
        <f t="shared" si="9"/>
        <v>0.60000000000000009</v>
      </c>
      <c r="W30" s="28">
        <f t="shared" si="9"/>
        <v>0.2</v>
      </c>
    </row>
    <row r="31" spans="2:25" s="35" customFormat="1" ht="15" customHeight="1" x14ac:dyDescent="0.2">
      <c r="B31" s="229" t="s">
        <v>49</v>
      </c>
      <c r="C31" s="229"/>
      <c r="D31" s="229"/>
      <c r="E31" s="229"/>
      <c r="F31" s="229"/>
      <c r="G31" s="229"/>
      <c r="H31" s="229"/>
      <c r="I31" s="229"/>
      <c r="J31" s="229"/>
      <c r="K31" s="229"/>
      <c r="L31" s="229"/>
      <c r="M31" s="229"/>
      <c r="N31" s="229"/>
      <c r="O31" s="229"/>
      <c r="P31" s="229"/>
      <c r="Q31" s="229"/>
      <c r="R31" s="229"/>
      <c r="S31" s="229"/>
      <c r="T31" s="229"/>
      <c r="U31" s="229"/>
      <c r="V31" s="229"/>
      <c r="W31" s="229"/>
      <c r="X31" s="229"/>
      <c r="Y31" s="229"/>
    </row>
    <row r="32" spans="2:25" s="35" customFormat="1" ht="15" customHeight="1" x14ac:dyDescent="0.2">
      <c r="B32" s="229"/>
      <c r="C32" s="229"/>
      <c r="D32" s="229"/>
      <c r="E32" s="229"/>
      <c r="F32" s="229"/>
      <c r="G32" s="229"/>
      <c r="H32" s="229"/>
      <c r="I32" s="229"/>
      <c r="J32" s="229"/>
      <c r="K32" s="229"/>
      <c r="L32" s="229"/>
      <c r="M32" s="229"/>
      <c r="N32" s="229"/>
      <c r="O32" s="229"/>
      <c r="P32" s="229"/>
      <c r="Q32" s="229"/>
      <c r="R32" s="229"/>
      <c r="S32" s="229"/>
      <c r="T32" s="229"/>
      <c r="U32" s="229"/>
      <c r="V32" s="229"/>
      <c r="W32" s="229"/>
      <c r="X32" s="229"/>
      <c r="Y32" s="229"/>
    </row>
    <row r="33" spans="2:27" s="35" customFormat="1" ht="15" customHeight="1" x14ac:dyDescent="0.2">
      <c r="B33" s="34" t="s">
        <v>32</v>
      </c>
      <c r="C33" s="34"/>
      <c r="D33" s="34"/>
      <c r="E33" s="34"/>
      <c r="F33" s="34"/>
      <c r="G33" s="34"/>
      <c r="H33" s="34"/>
      <c r="I33" s="34"/>
      <c r="J33" s="34"/>
      <c r="K33" s="34"/>
      <c r="L33" s="34"/>
      <c r="M33" s="34"/>
      <c r="N33" s="34"/>
      <c r="O33" s="34"/>
      <c r="P33" s="34"/>
      <c r="Q33" s="34"/>
    </row>
    <row r="34" spans="2:27" s="35" customFormat="1" ht="15" customHeight="1" x14ac:dyDescent="0.2">
      <c r="B34" s="34" t="s">
        <v>50</v>
      </c>
      <c r="C34" s="34"/>
      <c r="D34" s="34"/>
      <c r="E34" s="34"/>
      <c r="F34" s="38"/>
      <c r="G34" s="38"/>
      <c r="H34" s="38"/>
      <c r="I34" s="38"/>
      <c r="J34" s="38"/>
      <c r="K34" s="38"/>
      <c r="L34" s="38"/>
      <c r="M34" s="38"/>
      <c r="N34" s="38"/>
      <c r="O34" s="38"/>
      <c r="P34" s="38"/>
      <c r="Q34" s="38"/>
    </row>
    <row r="35" spans="2:27" s="35" customFormat="1" ht="15" customHeight="1" x14ac:dyDescent="0.2">
      <c r="B35" s="34"/>
      <c r="C35" s="34"/>
      <c r="D35" s="34"/>
      <c r="E35" s="34"/>
      <c r="F35" s="38"/>
      <c r="G35" s="38"/>
      <c r="H35" s="38"/>
      <c r="I35" s="38"/>
      <c r="J35" s="38"/>
      <c r="K35" s="38"/>
      <c r="L35" s="38"/>
      <c r="M35" s="38"/>
      <c r="N35" s="38"/>
      <c r="O35" s="38"/>
      <c r="P35" s="38"/>
      <c r="Q35" s="38"/>
    </row>
    <row r="36" spans="2:27" ht="15" customHeight="1" x14ac:dyDescent="0.2">
      <c r="B36" s="35"/>
      <c r="C36" s="35"/>
      <c r="D36" s="35"/>
      <c r="E36" s="35"/>
      <c r="F36" s="35"/>
      <c r="G36" s="229" t="s">
        <v>35</v>
      </c>
      <c r="H36" s="229"/>
      <c r="I36" s="229"/>
      <c r="J36" s="229"/>
      <c r="K36" s="229"/>
      <c r="L36" s="229"/>
      <c r="M36" s="229"/>
      <c r="N36" s="229"/>
      <c r="Q36" s="229" t="s">
        <v>85</v>
      </c>
      <c r="R36" s="229"/>
      <c r="S36" s="229"/>
      <c r="T36" s="229"/>
      <c r="U36" s="229"/>
      <c r="V36" s="229"/>
      <c r="W36" s="229"/>
      <c r="X36" s="229"/>
    </row>
    <row r="37" spans="2:27" ht="15" customHeight="1" x14ac:dyDescent="0.2">
      <c r="B37" s="194" t="s">
        <v>33</v>
      </c>
      <c r="C37" s="194"/>
      <c r="D37" s="194"/>
      <c r="E37" s="194"/>
      <c r="F37" s="35"/>
      <c r="G37" s="229"/>
      <c r="H37" s="229"/>
      <c r="I37" s="229"/>
      <c r="J37" s="229"/>
      <c r="K37" s="229"/>
      <c r="L37" s="229"/>
      <c r="M37" s="229"/>
      <c r="N37" s="229"/>
      <c r="Q37" s="229"/>
      <c r="R37" s="229"/>
      <c r="S37" s="229"/>
      <c r="T37" s="229"/>
      <c r="U37" s="229"/>
      <c r="V37" s="229"/>
      <c r="W37" s="229"/>
      <c r="X37" s="229"/>
    </row>
    <row r="38" spans="2:27" ht="15" customHeight="1" x14ac:dyDescent="0.2">
      <c r="B38" s="195"/>
      <c r="C38" s="195"/>
      <c r="D38" s="195"/>
      <c r="E38" s="195"/>
      <c r="F38" s="35"/>
      <c r="G38" s="230"/>
      <c r="H38" s="230"/>
      <c r="I38" s="230"/>
      <c r="J38" s="230"/>
      <c r="K38" s="230"/>
      <c r="L38" s="230"/>
      <c r="M38" s="230"/>
      <c r="N38" s="230"/>
      <c r="Q38" s="230"/>
      <c r="R38" s="230"/>
      <c r="S38" s="230"/>
      <c r="T38" s="230"/>
      <c r="U38" s="230"/>
      <c r="V38" s="230"/>
      <c r="W38" s="230"/>
      <c r="X38" s="230"/>
    </row>
    <row r="39" spans="2:27" ht="15" customHeight="1" x14ac:dyDescent="0.15">
      <c r="B39" s="286"/>
      <c r="C39" s="196" t="s">
        <v>9</v>
      </c>
      <c r="D39" s="196" t="s">
        <v>22</v>
      </c>
      <c r="E39" s="196" t="s">
        <v>23</v>
      </c>
      <c r="G39" s="276"/>
      <c r="H39" s="277"/>
      <c r="I39" s="278"/>
      <c r="J39" s="248" t="s">
        <v>9</v>
      </c>
      <c r="K39" s="249"/>
      <c r="L39" s="131" t="s">
        <v>22</v>
      </c>
      <c r="M39" s="131"/>
      <c r="N39" s="131" t="s">
        <v>46</v>
      </c>
      <c r="O39" s="131"/>
      <c r="Q39" s="276"/>
      <c r="R39" s="277"/>
      <c r="S39" s="278"/>
      <c r="T39" s="248" t="s">
        <v>9</v>
      </c>
      <c r="U39" s="249"/>
      <c r="V39" s="248" t="s">
        <v>22</v>
      </c>
      <c r="W39" s="249"/>
      <c r="X39" s="248" t="s">
        <v>46</v>
      </c>
      <c r="Y39" s="249"/>
      <c r="Z39" s="7"/>
      <c r="AA39" s="7"/>
    </row>
    <row r="40" spans="2:27" ht="15" customHeight="1" x14ac:dyDescent="0.15">
      <c r="B40" s="287"/>
      <c r="C40" s="197"/>
      <c r="D40" s="197"/>
      <c r="E40" s="197"/>
      <c r="G40" s="279"/>
      <c r="H40" s="280"/>
      <c r="I40" s="281"/>
      <c r="J40" s="250"/>
      <c r="K40" s="251"/>
      <c r="L40" s="131"/>
      <c r="M40" s="131"/>
      <c r="N40" s="131"/>
      <c r="O40" s="131"/>
      <c r="Q40" s="279"/>
      <c r="R40" s="280"/>
      <c r="S40" s="281"/>
      <c r="T40" s="250"/>
      <c r="U40" s="251"/>
      <c r="V40" s="250"/>
      <c r="W40" s="251"/>
      <c r="X40" s="250"/>
      <c r="Y40" s="251"/>
      <c r="Z40" s="7"/>
      <c r="AA40" s="7"/>
    </row>
    <row r="41" spans="2:27" ht="15" customHeight="1" x14ac:dyDescent="0.15">
      <c r="B41" s="288"/>
      <c r="C41" s="198"/>
      <c r="D41" s="198"/>
      <c r="E41" s="198"/>
      <c r="G41" s="282"/>
      <c r="H41" s="283"/>
      <c r="I41" s="284"/>
      <c r="J41" s="84"/>
      <c r="K41" s="252"/>
      <c r="L41" s="131"/>
      <c r="M41" s="131"/>
      <c r="N41" s="131"/>
      <c r="O41" s="131"/>
      <c r="Q41" s="282"/>
      <c r="R41" s="283"/>
      <c r="S41" s="284"/>
      <c r="T41" s="84"/>
      <c r="U41" s="252"/>
      <c r="V41" s="84"/>
      <c r="W41" s="252"/>
      <c r="X41" s="84"/>
      <c r="Y41" s="252"/>
      <c r="Z41" s="7"/>
      <c r="AA41" s="7"/>
    </row>
    <row r="42" spans="2:27" ht="15" customHeight="1" x14ac:dyDescent="0.2">
      <c r="B42" s="231" t="s">
        <v>37</v>
      </c>
      <c r="C42" s="103">
        <f>U30</f>
        <v>3.3000000000000003</v>
      </c>
      <c r="D42" s="103">
        <f>V30</f>
        <v>0.60000000000000009</v>
      </c>
      <c r="E42" s="103">
        <f>W30</f>
        <v>0.2</v>
      </c>
      <c r="F42" s="12"/>
      <c r="G42" s="96" t="s">
        <v>37</v>
      </c>
      <c r="H42" s="97"/>
      <c r="I42" s="98"/>
      <c r="J42" s="239">
        <f>U30</f>
        <v>3.3000000000000003</v>
      </c>
      <c r="K42" s="240"/>
      <c r="L42" s="102">
        <f>V30</f>
        <v>0.60000000000000009</v>
      </c>
      <c r="M42" s="102"/>
      <c r="N42" s="102">
        <f>W30</f>
        <v>0.2</v>
      </c>
      <c r="O42" s="102"/>
      <c r="P42" s="13"/>
      <c r="Q42" s="96" t="s">
        <v>92</v>
      </c>
      <c r="R42" s="97"/>
      <c r="S42" s="98"/>
      <c r="T42" s="275">
        <f>O30</f>
        <v>388</v>
      </c>
      <c r="U42" s="240"/>
      <c r="V42" s="275">
        <f>P30</f>
        <v>83</v>
      </c>
      <c r="W42" s="240"/>
      <c r="X42" s="275">
        <f>Q30</f>
        <v>34</v>
      </c>
      <c r="Y42" s="240"/>
      <c r="Z42" s="51"/>
      <c r="AA42" s="51"/>
    </row>
    <row r="43" spans="2:27" ht="15" customHeight="1" x14ac:dyDescent="0.15">
      <c r="B43" s="231"/>
      <c r="C43" s="199"/>
      <c r="D43" s="199"/>
      <c r="E43" s="199"/>
      <c r="F43" s="232"/>
      <c r="G43" s="99"/>
      <c r="H43" s="100"/>
      <c r="I43" s="101"/>
      <c r="J43" s="241"/>
      <c r="K43" s="242"/>
      <c r="L43" s="102"/>
      <c r="M43" s="102"/>
      <c r="N43" s="102"/>
      <c r="O43" s="102"/>
      <c r="P43" s="14"/>
      <c r="Q43" s="99"/>
      <c r="R43" s="100"/>
      <c r="S43" s="101"/>
      <c r="T43" s="241"/>
      <c r="U43" s="242"/>
      <c r="V43" s="241"/>
      <c r="W43" s="242"/>
      <c r="X43" s="241"/>
      <c r="Y43" s="242"/>
      <c r="Z43" s="51"/>
      <c r="AA43" s="51"/>
    </row>
    <row r="44" spans="2:27" ht="15" customHeight="1" x14ac:dyDescent="0.15">
      <c r="B44" s="231"/>
      <c r="C44" s="212"/>
      <c r="D44" s="212"/>
      <c r="E44" s="212"/>
      <c r="F44" s="232"/>
      <c r="G44" s="273"/>
      <c r="H44" s="237"/>
      <c r="I44" s="274"/>
      <c r="J44" s="243"/>
      <c r="K44" s="244"/>
      <c r="L44" s="102"/>
      <c r="M44" s="102"/>
      <c r="N44" s="102"/>
      <c r="O44" s="102"/>
      <c r="P44" s="14"/>
      <c r="Q44" s="273"/>
      <c r="R44" s="237"/>
      <c r="S44" s="274"/>
      <c r="T44" s="243"/>
      <c r="U44" s="244"/>
      <c r="V44" s="243"/>
      <c r="W44" s="244"/>
      <c r="X44" s="243"/>
      <c r="Y44" s="244"/>
      <c r="Z44" s="51"/>
      <c r="AA44" s="51"/>
    </row>
    <row r="45" spans="2:27" ht="15" customHeight="1" x14ac:dyDescent="0.15">
      <c r="B45" s="231" t="s">
        <v>38</v>
      </c>
      <c r="C45" s="103">
        <f>U12+U13</f>
        <v>0.4</v>
      </c>
      <c r="D45" s="103">
        <f>V12+V13</f>
        <v>0.60000000000000009</v>
      </c>
      <c r="E45" s="103">
        <f>W12</f>
        <v>0.2</v>
      </c>
      <c r="F45" s="228"/>
      <c r="G45" s="96" t="s">
        <v>47</v>
      </c>
      <c r="H45" s="97"/>
      <c r="I45" s="98"/>
      <c r="J45" s="239">
        <f>U12+U13+U14+U15+U16</f>
        <v>1.7000000000000002</v>
      </c>
      <c r="K45" s="240"/>
      <c r="L45" s="102">
        <f>V12+V13</f>
        <v>0.60000000000000009</v>
      </c>
      <c r="M45" s="102"/>
      <c r="N45" s="102">
        <f>W12</f>
        <v>0.2</v>
      </c>
      <c r="O45" s="102"/>
      <c r="P45" s="15"/>
      <c r="Q45" s="96" t="s">
        <v>93</v>
      </c>
      <c r="R45" s="97"/>
      <c r="S45" s="98"/>
      <c r="T45" s="275">
        <f>O12+O13+O14+O15</f>
        <v>137</v>
      </c>
      <c r="U45" s="240"/>
      <c r="V45" s="275">
        <f>P12+P13</f>
        <v>83</v>
      </c>
      <c r="W45" s="240"/>
      <c r="X45" s="275">
        <f>Q12</f>
        <v>34</v>
      </c>
      <c r="Y45" s="240"/>
      <c r="Z45" s="51"/>
      <c r="AA45" s="51"/>
    </row>
    <row r="46" spans="2:27" ht="15" customHeight="1" x14ac:dyDescent="0.15">
      <c r="B46" s="231"/>
      <c r="C46" s="199"/>
      <c r="D46" s="199"/>
      <c r="E46" s="199"/>
      <c r="F46" s="228"/>
      <c r="G46" s="99"/>
      <c r="H46" s="100"/>
      <c r="I46" s="101"/>
      <c r="J46" s="241"/>
      <c r="K46" s="242"/>
      <c r="L46" s="102"/>
      <c r="M46" s="102"/>
      <c r="N46" s="102"/>
      <c r="O46" s="102"/>
      <c r="P46" s="15"/>
      <c r="Q46" s="99"/>
      <c r="R46" s="100"/>
      <c r="S46" s="101"/>
      <c r="T46" s="241"/>
      <c r="U46" s="242"/>
      <c r="V46" s="241"/>
      <c r="W46" s="242"/>
      <c r="X46" s="241"/>
      <c r="Y46" s="242"/>
      <c r="Z46" s="51"/>
      <c r="AA46" s="51"/>
    </row>
    <row r="47" spans="2:27" ht="15" customHeight="1" thickBot="1" x14ac:dyDescent="0.2">
      <c r="B47" s="107"/>
      <c r="C47" s="199"/>
      <c r="D47" s="199"/>
      <c r="E47" s="199"/>
      <c r="F47" s="228"/>
      <c r="G47" s="99"/>
      <c r="H47" s="100"/>
      <c r="I47" s="101"/>
      <c r="J47" s="253"/>
      <c r="K47" s="254"/>
      <c r="L47" s="103"/>
      <c r="M47" s="103"/>
      <c r="N47" s="103"/>
      <c r="O47" s="103"/>
      <c r="P47" s="15"/>
      <c r="Q47" s="99"/>
      <c r="R47" s="100"/>
      <c r="S47" s="101"/>
      <c r="T47" s="253"/>
      <c r="U47" s="254"/>
      <c r="V47" s="253"/>
      <c r="W47" s="254"/>
      <c r="X47" s="253"/>
      <c r="Y47" s="254"/>
      <c r="Z47" s="51"/>
      <c r="AA47" s="51"/>
    </row>
    <row r="48" spans="2:27" ht="15" customHeight="1" x14ac:dyDescent="0.2">
      <c r="B48" s="167" t="s">
        <v>34</v>
      </c>
      <c r="C48" s="174">
        <f>C45/C42</f>
        <v>0.12121212121212122</v>
      </c>
      <c r="D48" s="174">
        <f>D45/D42</f>
        <v>1</v>
      </c>
      <c r="E48" s="174">
        <f>E45/E42</f>
        <v>1</v>
      </c>
      <c r="F48" s="8"/>
      <c r="G48" s="167" t="s">
        <v>34</v>
      </c>
      <c r="H48" s="167"/>
      <c r="I48" s="167"/>
      <c r="J48" s="177">
        <f>J45/J42</f>
        <v>0.51515151515151514</v>
      </c>
      <c r="K48" s="245"/>
      <c r="L48" s="171">
        <f>L45/L42</f>
        <v>1</v>
      </c>
      <c r="M48" s="171"/>
      <c r="N48" s="171">
        <f>N45/N42</f>
        <v>1</v>
      </c>
      <c r="O48" s="171"/>
      <c r="P48" s="8"/>
      <c r="Q48" s="167" t="s">
        <v>34</v>
      </c>
      <c r="R48" s="167"/>
      <c r="S48" s="167"/>
      <c r="T48" s="177">
        <f>T45/T42</f>
        <v>0.35309278350515466</v>
      </c>
      <c r="U48" s="245"/>
      <c r="V48" s="177">
        <f>V45/V42</f>
        <v>1</v>
      </c>
      <c r="W48" s="245"/>
      <c r="X48" s="177">
        <f>X45/X42</f>
        <v>1</v>
      </c>
      <c r="Y48" s="245"/>
      <c r="Z48" s="52"/>
      <c r="AA48" s="52"/>
    </row>
    <row r="49" spans="2:28" ht="15" customHeight="1" x14ac:dyDescent="0.2">
      <c r="B49" s="168"/>
      <c r="C49" s="175"/>
      <c r="D49" s="175"/>
      <c r="E49" s="175"/>
      <c r="F49" s="8"/>
      <c r="G49" s="168"/>
      <c r="H49" s="168"/>
      <c r="I49" s="168"/>
      <c r="J49" s="178"/>
      <c r="K49" s="246"/>
      <c r="L49" s="172"/>
      <c r="M49" s="172"/>
      <c r="N49" s="172"/>
      <c r="O49" s="172"/>
      <c r="P49" s="8"/>
      <c r="Q49" s="168"/>
      <c r="R49" s="168"/>
      <c r="S49" s="168"/>
      <c r="T49" s="178"/>
      <c r="U49" s="246"/>
      <c r="V49" s="178"/>
      <c r="W49" s="246"/>
      <c r="X49" s="178"/>
      <c r="Y49" s="246"/>
      <c r="Z49" s="52"/>
      <c r="AA49" s="52"/>
    </row>
    <row r="50" spans="2:28" ht="15" customHeight="1" thickBot="1" x14ac:dyDescent="0.25">
      <c r="B50" s="169"/>
      <c r="C50" s="176"/>
      <c r="D50" s="176"/>
      <c r="E50" s="176"/>
      <c r="F50" s="8"/>
      <c r="G50" s="169"/>
      <c r="H50" s="169"/>
      <c r="I50" s="169"/>
      <c r="J50" s="179"/>
      <c r="K50" s="247"/>
      <c r="L50" s="173"/>
      <c r="M50" s="173"/>
      <c r="N50" s="173"/>
      <c r="O50" s="173"/>
      <c r="P50" s="8"/>
      <c r="Q50" s="169"/>
      <c r="R50" s="169"/>
      <c r="S50" s="169"/>
      <c r="T50" s="179"/>
      <c r="U50" s="247"/>
      <c r="V50" s="179"/>
      <c r="W50" s="247"/>
      <c r="X50" s="179"/>
      <c r="Y50" s="247"/>
      <c r="Z50" s="52"/>
      <c r="AA50" s="52"/>
    </row>
    <row r="51" spans="2:28" ht="15" customHeight="1" thickBot="1" x14ac:dyDescent="0.25">
      <c r="B51" s="9" t="s">
        <v>51</v>
      </c>
      <c r="C51" s="9"/>
      <c r="D51" s="9"/>
      <c r="E51" s="9"/>
      <c r="F51" s="8"/>
      <c r="G51" s="9" t="s">
        <v>52</v>
      </c>
      <c r="H51" s="8"/>
      <c r="I51" s="8"/>
      <c r="J51" s="8"/>
      <c r="K51" s="8"/>
      <c r="L51" s="8"/>
      <c r="M51" s="8"/>
      <c r="N51" s="8"/>
      <c r="O51" s="8"/>
      <c r="P51" s="8"/>
      <c r="Q51" s="9" t="s">
        <v>52</v>
      </c>
      <c r="R51" s="8"/>
      <c r="S51" s="8"/>
      <c r="T51" s="8"/>
      <c r="U51" s="8"/>
      <c r="V51" s="8"/>
      <c r="W51" s="8"/>
      <c r="X51" s="8"/>
      <c r="Y51" s="8"/>
      <c r="Z51" s="8"/>
      <c r="AA51" s="8"/>
      <c r="AB51" s="8"/>
    </row>
    <row r="52" spans="2:28" ht="12" customHeight="1" thickTop="1" x14ac:dyDescent="0.15">
      <c r="B52" s="70" t="s">
        <v>67</v>
      </c>
      <c r="C52" s="71"/>
      <c r="D52" s="71"/>
      <c r="E52" s="72"/>
      <c r="G52" s="289" t="s">
        <v>68</v>
      </c>
      <c r="H52" s="290"/>
      <c r="I52" s="290"/>
      <c r="J52" s="290"/>
      <c r="K52" s="290"/>
      <c r="L52" s="290"/>
      <c r="M52" s="290"/>
      <c r="N52" s="290"/>
      <c r="O52" s="291"/>
      <c r="Q52" s="70" t="s">
        <v>69</v>
      </c>
      <c r="R52" s="71"/>
      <c r="S52" s="71"/>
      <c r="T52" s="71"/>
      <c r="U52" s="71"/>
      <c r="V52" s="71"/>
      <c r="W52" s="71"/>
      <c r="X52" s="71"/>
      <c r="Y52" s="72"/>
      <c r="Z52" s="53"/>
      <c r="AA52" s="51"/>
      <c r="AB52" s="51"/>
    </row>
    <row r="53" spans="2:28" ht="40.5" customHeight="1" thickBot="1" x14ac:dyDescent="0.2">
      <c r="B53" s="73"/>
      <c r="C53" s="74"/>
      <c r="D53" s="74"/>
      <c r="E53" s="75"/>
      <c r="G53" s="292"/>
      <c r="H53" s="293"/>
      <c r="I53" s="293"/>
      <c r="J53" s="293"/>
      <c r="K53" s="293"/>
      <c r="L53" s="293"/>
      <c r="M53" s="293"/>
      <c r="N53" s="293"/>
      <c r="O53" s="294"/>
      <c r="Q53" s="73"/>
      <c r="R53" s="74"/>
      <c r="S53" s="74"/>
      <c r="T53" s="74"/>
      <c r="U53" s="74"/>
      <c r="V53" s="74"/>
      <c r="W53" s="74"/>
      <c r="X53" s="74"/>
      <c r="Y53" s="75"/>
      <c r="Z53" s="53"/>
      <c r="AA53" s="51"/>
      <c r="AB53" s="51"/>
    </row>
    <row r="54" spans="2:28" s="35" customFormat="1" ht="45" customHeight="1" thickTop="1" x14ac:dyDescent="0.2">
      <c r="B54" s="208" t="s">
        <v>83</v>
      </c>
      <c r="C54" s="208"/>
      <c r="D54" s="208"/>
      <c r="E54" s="208"/>
      <c r="F54" s="208"/>
      <c r="G54" s="208"/>
      <c r="H54" s="208"/>
      <c r="I54" s="208"/>
      <c r="J54" s="208"/>
      <c r="K54" s="208"/>
      <c r="L54" s="208"/>
      <c r="M54" s="208"/>
      <c r="N54" s="208"/>
      <c r="O54" s="208"/>
      <c r="P54" s="208"/>
      <c r="Q54" s="208"/>
    </row>
    <row r="55" spans="2:28" ht="13.5" customHeight="1" x14ac:dyDescent="0.15">
      <c r="B55" s="5"/>
      <c r="C55" s="5"/>
      <c r="D55" s="5"/>
      <c r="E55" s="5"/>
      <c r="F55" s="5"/>
      <c r="G55" s="5"/>
      <c r="H55" s="5"/>
      <c r="I55" s="5"/>
      <c r="J55" s="5"/>
      <c r="K55" s="5"/>
      <c r="L55" s="5"/>
      <c r="M55" s="5"/>
      <c r="N55" s="5"/>
      <c r="O55" s="5"/>
      <c r="P55" s="5"/>
      <c r="Q55" s="5"/>
    </row>
    <row r="56" spans="2:28" ht="13.2" x14ac:dyDescent="0.15">
      <c r="B56" s="6"/>
      <c r="C56" s="6"/>
      <c r="D56" s="6"/>
      <c r="E56" s="6"/>
      <c r="F56" s="6"/>
      <c r="G56" s="6"/>
      <c r="H56" s="6"/>
      <c r="I56" s="6"/>
      <c r="J56" s="6"/>
      <c r="K56" s="6"/>
      <c r="L56" s="6"/>
      <c r="M56" s="6"/>
      <c r="N56" s="6"/>
      <c r="O56" s="6"/>
      <c r="P56" s="6"/>
      <c r="Q56" s="6"/>
    </row>
    <row r="57" spans="2:28" ht="13.2" x14ac:dyDescent="0.15">
      <c r="B57" s="6"/>
      <c r="C57" s="6"/>
      <c r="D57" s="6"/>
      <c r="E57" s="6"/>
      <c r="F57" s="6"/>
      <c r="G57" s="6"/>
      <c r="H57" s="6"/>
      <c r="I57" s="6"/>
      <c r="J57" s="6"/>
      <c r="K57" s="6"/>
      <c r="L57" s="6"/>
      <c r="M57" s="6"/>
      <c r="N57" s="6"/>
      <c r="O57" s="6"/>
      <c r="P57" s="6"/>
      <c r="Q57" s="6"/>
    </row>
    <row r="58" spans="2:28" ht="13.2" x14ac:dyDescent="0.15">
      <c r="B58" s="6"/>
      <c r="C58" s="6"/>
      <c r="D58" s="6"/>
      <c r="E58" s="6"/>
      <c r="F58" s="6"/>
      <c r="G58" s="6"/>
      <c r="H58" s="6"/>
      <c r="I58" s="6"/>
      <c r="J58" s="6"/>
      <c r="K58" s="6"/>
      <c r="L58" s="6"/>
      <c r="M58" s="6"/>
      <c r="N58" s="6"/>
      <c r="O58" s="6"/>
      <c r="P58" s="6"/>
      <c r="Q58" s="6"/>
    </row>
    <row r="59" spans="2:28" ht="13.2" x14ac:dyDescent="0.15">
      <c r="B59" s="6"/>
      <c r="C59" s="6"/>
      <c r="D59" s="6"/>
      <c r="E59" s="6"/>
      <c r="F59" s="6"/>
      <c r="G59" s="6"/>
      <c r="H59" s="6"/>
      <c r="I59" s="6"/>
      <c r="J59" s="6"/>
      <c r="K59" s="6"/>
      <c r="L59" s="6"/>
      <c r="M59" s="6"/>
      <c r="N59" s="6"/>
      <c r="O59" s="6"/>
      <c r="P59" s="6"/>
      <c r="Q59" s="6"/>
    </row>
    <row r="60" spans="2:28" ht="13.2" x14ac:dyDescent="0.15">
      <c r="B60" s="6"/>
      <c r="C60" s="6"/>
      <c r="D60" s="6"/>
      <c r="E60" s="6"/>
      <c r="F60" s="6"/>
      <c r="G60" s="6"/>
      <c r="H60" s="6"/>
      <c r="I60" s="6"/>
      <c r="J60" s="6"/>
      <c r="K60" s="6"/>
      <c r="L60" s="6"/>
      <c r="M60" s="6"/>
      <c r="N60" s="6"/>
      <c r="O60" s="6"/>
      <c r="P60" s="6"/>
      <c r="Q60" s="6"/>
    </row>
    <row r="61" spans="2:28" ht="13.2" x14ac:dyDescent="0.15">
      <c r="B61" s="6"/>
      <c r="C61" s="6"/>
      <c r="D61" s="6"/>
      <c r="E61" s="6"/>
      <c r="F61" s="6"/>
      <c r="G61" s="6"/>
      <c r="H61" s="6"/>
      <c r="I61" s="6"/>
      <c r="J61" s="6"/>
      <c r="K61" s="6"/>
      <c r="L61" s="6"/>
      <c r="M61" s="6"/>
      <c r="N61" s="6"/>
      <c r="O61" s="6"/>
      <c r="P61" s="6"/>
      <c r="Q61" s="6"/>
    </row>
    <row r="62" spans="2:28" ht="13.2" x14ac:dyDescent="0.15">
      <c r="B62" s="6"/>
      <c r="C62" s="6"/>
      <c r="D62" s="6"/>
      <c r="E62" s="6"/>
      <c r="F62" s="6"/>
      <c r="G62" s="6"/>
      <c r="H62" s="6"/>
      <c r="I62" s="6"/>
      <c r="J62" s="6"/>
      <c r="K62" s="6"/>
      <c r="L62" s="6"/>
      <c r="M62" s="6"/>
      <c r="N62" s="6"/>
      <c r="O62" s="6"/>
      <c r="P62" s="6"/>
      <c r="Q62" s="6"/>
    </row>
    <row r="63" spans="2:28" ht="13.2" x14ac:dyDescent="0.15">
      <c r="B63" s="6"/>
      <c r="C63" s="6"/>
      <c r="D63" s="6"/>
      <c r="E63" s="6"/>
      <c r="F63" s="6"/>
      <c r="G63" s="6"/>
      <c r="H63" s="6"/>
      <c r="I63" s="6"/>
      <c r="J63" s="6"/>
      <c r="K63" s="6"/>
      <c r="L63" s="6"/>
      <c r="M63" s="6"/>
      <c r="N63" s="6"/>
      <c r="O63" s="6"/>
      <c r="P63" s="6"/>
      <c r="Q63" s="6"/>
    </row>
    <row r="64" spans="2:28" ht="13.2" x14ac:dyDescent="0.15">
      <c r="B64" s="6"/>
      <c r="C64" s="6"/>
      <c r="D64" s="6"/>
      <c r="E64" s="6"/>
      <c r="F64" s="6"/>
      <c r="G64" s="6"/>
      <c r="H64" s="6"/>
      <c r="I64" s="6"/>
      <c r="J64" s="6"/>
      <c r="K64" s="6"/>
      <c r="L64" s="6"/>
      <c r="M64" s="6"/>
      <c r="N64" s="6"/>
      <c r="O64" s="6"/>
      <c r="P64" s="6"/>
      <c r="Q64" s="6"/>
    </row>
    <row r="65" spans="2:17" ht="13.2" x14ac:dyDescent="0.15">
      <c r="B65" s="6"/>
      <c r="C65" s="6"/>
      <c r="D65" s="6"/>
      <c r="E65" s="6"/>
      <c r="F65" s="6"/>
      <c r="G65" s="6"/>
      <c r="H65" s="6"/>
      <c r="I65" s="6"/>
      <c r="J65" s="6"/>
      <c r="K65" s="6"/>
      <c r="L65" s="6"/>
      <c r="M65" s="6"/>
      <c r="N65" s="6"/>
      <c r="O65" s="6"/>
      <c r="P65" s="6"/>
      <c r="Q65" s="6"/>
    </row>
    <row r="66" spans="2:17" ht="13.2" x14ac:dyDescent="0.15">
      <c r="B66" s="6"/>
      <c r="C66" s="6"/>
      <c r="D66" s="6"/>
      <c r="E66" s="6"/>
      <c r="F66" s="6"/>
      <c r="G66" s="6"/>
      <c r="H66" s="6"/>
      <c r="I66" s="6"/>
      <c r="J66" s="6"/>
      <c r="K66" s="6"/>
      <c r="L66" s="6"/>
      <c r="M66" s="6"/>
      <c r="N66" s="6"/>
      <c r="O66" s="6"/>
      <c r="P66" s="6"/>
      <c r="Q66" s="6"/>
    </row>
  </sheetData>
  <mergeCells count="79">
    <mergeCell ref="X45:Y47"/>
    <mergeCell ref="X48:Y50"/>
    <mergeCell ref="Q52:Y53"/>
    <mergeCell ref="T45:U47"/>
    <mergeCell ref="V45:W47"/>
    <mergeCell ref="Q48:S50"/>
    <mergeCell ref="T48:U50"/>
    <mergeCell ref="V48:W50"/>
    <mergeCell ref="Q45:S47"/>
    <mergeCell ref="Q36:X38"/>
    <mergeCell ref="B31:Y32"/>
    <mergeCell ref="T4:V5"/>
    <mergeCell ref="W4:Y5"/>
    <mergeCell ref="O4:Q6"/>
    <mergeCell ref="L4:N6"/>
    <mergeCell ref="E6:F6"/>
    <mergeCell ref="G6:J6"/>
    <mergeCell ref="O9:Q10"/>
    <mergeCell ref="R9:T10"/>
    <mergeCell ref="X39:Y41"/>
    <mergeCell ref="Q42:S44"/>
    <mergeCell ref="T42:U44"/>
    <mergeCell ref="V42:W44"/>
    <mergeCell ref="X42:Y44"/>
    <mergeCell ref="Q39:S41"/>
    <mergeCell ref="T39:U41"/>
    <mergeCell ref="V39:W41"/>
    <mergeCell ref="B1:C1"/>
    <mergeCell ref="J39:K41"/>
    <mergeCell ref="B9:B11"/>
    <mergeCell ref="C9:C11"/>
    <mergeCell ref="D9:D11"/>
    <mergeCell ref="D39:D41"/>
    <mergeCell ref="B30:E30"/>
    <mergeCell ref="E9:E11"/>
    <mergeCell ref="B54:Q54"/>
    <mergeCell ref="B2:Q2"/>
    <mergeCell ref="I10:K10"/>
    <mergeCell ref="L10:N10"/>
    <mergeCell ref="B42:B44"/>
    <mergeCell ref="F43:F44"/>
    <mergeCell ref="C6:D6"/>
    <mergeCell ref="F10:H10"/>
    <mergeCell ref="B52:E53"/>
    <mergeCell ref="B48:B50"/>
    <mergeCell ref="J42:K44"/>
    <mergeCell ref="J45:K47"/>
    <mergeCell ref="N48:O50"/>
    <mergeCell ref="N45:O47"/>
    <mergeCell ref="J48:K50"/>
    <mergeCell ref="L45:M47"/>
    <mergeCell ref="U9:W10"/>
    <mergeCell ref="C42:C44"/>
    <mergeCell ref="D42:D44"/>
    <mergeCell ref="C39:C41"/>
    <mergeCell ref="F9:N9"/>
    <mergeCell ref="E42:E44"/>
    <mergeCell ref="G39:I41"/>
    <mergeCell ref="G42:I44"/>
    <mergeCell ref="E39:E41"/>
    <mergeCell ref="N39:O41"/>
    <mergeCell ref="L39:M41"/>
    <mergeCell ref="B37:E38"/>
    <mergeCell ref="B39:B41"/>
    <mergeCell ref="G36:N38"/>
    <mergeCell ref="L42:M44"/>
    <mergeCell ref="N42:O44"/>
    <mergeCell ref="G52:O53"/>
    <mergeCell ref="B45:B47"/>
    <mergeCell ref="C45:C47"/>
    <mergeCell ref="D45:D47"/>
    <mergeCell ref="E45:E47"/>
    <mergeCell ref="G45:I47"/>
    <mergeCell ref="F45:F47"/>
    <mergeCell ref="G48:I50"/>
    <mergeCell ref="C48:C50"/>
    <mergeCell ref="D48:D50"/>
    <mergeCell ref="E48:E50"/>
    <mergeCell ref="L48:M50"/>
  </mergeCells>
  <phoneticPr fontId="3"/>
  <pageMargins left="0.39370078740157483" right="0.39370078740157483" top="0.59055118110236227" bottom="0.59055118110236227" header="0.51181102362204722" footer="0.51181102362204722"/>
  <pageSetup paperSize="9" scale="52"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介護福祉士等の占める割合算定表 (前年度用）</vt:lpstr>
      <vt:lpstr>算定表（前年度用）　記載例</vt:lpstr>
      <vt:lpstr>介護福祉士等の占める割合算定表 ３ヶ月用)</vt:lpstr>
      <vt:lpstr>算定表（３ヶ月用　記載例）</vt:lpstr>
      <vt:lpstr>'介護福祉士等の占める割合算定表 (前年度用）'!Print_Area</vt:lpstr>
      <vt:lpstr>'介護福祉士等の占める割合算定表 ３ヶ月用)'!Print_Area</vt:lpstr>
      <vt:lpstr>'算定表（３ヶ月用　記載例）'!Print_Area</vt:lpstr>
      <vt:lpstr>'算定表（前年度用）　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2024-04-03T08:55:48Z</dcterms:created>
  <dcterms:modified xsi:type="dcterms:W3CDTF">2024-04-03T09:33:36Z</dcterms:modified>
</cp:coreProperties>
</file>