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IV02\users\17子ども未来部\172000子育てあんしん課\B03_保育サービス推進室\ﾎ)  保育料無償化関係\■ｷ)給付\償還払い\預かり保育\070620請求手続き施設向け周知\"/>
    </mc:Choice>
  </mc:AlternateContent>
  <bookViews>
    <workbookView xWindow="-120" yWindow="-120" windowWidth="29040" windowHeight="15840" tabRatio="756" firstSheet="3" activeTab="4"/>
  </bookViews>
  <sheets>
    <sheet name="【確定】計算シート（通常）" sheetId="1" r:id="rId1"/>
    <sheet name="【確定】記載例" sheetId="5" r:id="rId2"/>
    <sheet name="【確定】計算式入" sheetId="6" r:id="rId3"/>
    <sheet name="【確定】計算シート（前期分）" sheetId="4" r:id="rId4"/>
    <sheet name="【確定】計算式入（前期）" sheetId="7" r:id="rId5"/>
  </sheets>
  <definedNames>
    <definedName name="_xlnm.Print_Area" localSheetId="1">【確定】記載例!$A$1:$BI$58</definedName>
    <definedName name="_xlnm.Print_Area" localSheetId="3">'【確定】計算シート（前期分）'!$A$1:$BI$60</definedName>
    <definedName name="_xlnm.Print_Area" localSheetId="0">'【確定】計算シート（通常）'!$A$1:$BJ$58</definedName>
    <definedName name="_xlnm.Print_Area" localSheetId="2">【確定】計算式入!$A$1:$BI$58</definedName>
    <definedName name="_xlnm.Print_Area" localSheetId="4">'【確定】計算式入（前期）'!$A$1:$BI$60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8" i="6" l="1"/>
  <c r="B1" i="6" l="1"/>
  <c r="B1" i="5"/>
  <c r="B53" i="6"/>
  <c r="B22" i="6"/>
  <c r="A34" i="6"/>
  <c r="AR43" i="6"/>
  <c r="AR30" i="6"/>
  <c r="A21" i="6"/>
  <c r="A4" i="6"/>
  <c r="B53" i="5"/>
  <c r="AR43" i="5"/>
  <c r="AR30" i="5"/>
  <c r="AR18" i="5"/>
  <c r="B22" i="5"/>
  <c r="A34" i="5"/>
  <c r="A21" i="5"/>
  <c r="A4" i="5"/>
  <c r="B50" i="1"/>
  <c r="B50" i="6" s="1"/>
  <c r="Q50" i="1"/>
  <c r="Q50" i="6" s="1"/>
  <c r="AF50" i="1"/>
  <c r="AF50" i="6" s="1"/>
  <c r="B35" i="1"/>
  <c r="B35" i="6" s="1"/>
  <c r="AF50" i="5" l="1"/>
  <c r="Q50" i="5"/>
  <c r="B50" i="5"/>
  <c r="B35" i="5"/>
  <c r="Y41" i="6"/>
  <c r="Y28" i="6"/>
  <c r="AI28" i="6" s="1"/>
  <c r="Y46" i="7" l="1"/>
  <c r="AI46" i="7" s="1"/>
  <c r="AX47" i="7" s="1"/>
  <c r="AK57" i="7" s="1"/>
  <c r="Y32" i="7"/>
  <c r="AI32" i="7" s="1"/>
  <c r="AX33" i="7" s="1"/>
  <c r="V57" i="7" s="1"/>
  <c r="Y18" i="7"/>
  <c r="AI18" i="7" s="1"/>
  <c r="AX19" i="7" s="1"/>
  <c r="G57" i="7" s="1"/>
  <c r="AZ57" i="7" l="1"/>
  <c r="AI41" i="6"/>
  <c r="AX43" i="6" s="1"/>
  <c r="AK50" i="6" s="1"/>
  <c r="AX30" i="6"/>
  <c r="V50" i="6" s="1"/>
  <c r="Y14" i="6"/>
  <c r="AI14" i="6" s="1"/>
  <c r="AX18" i="6" s="1"/>
  <c r="G50" i="6" s="1"/>
  <c r="AZ50" i="6" l="1"/>
  <c r="AH41" i="5"/>
  <c r="AH28" i="5"/>
  <c r="AH14" i="5"/>
</calcChain>
</file>

<file path=xl/comments1.xml><?xml version="1.0" encoding="utf-8"?>
<comments xmlns="http://schemas.openxmlformats.org/spreadsheetml/2006/main">
  <authors>
    <author>子育てあんしん課</author>
  </authors>
  <commentList>
    <comment ref="Q2" authorId="0" shapeId="0">
      <text>
        <r>
          <rPr>
            <sz val="9"/>
            <color indexed="81"/>
            <rFont val="ＭＳ Ｐゴシック"/>
            <family val="3"/>
            <charset val="128"/>
          </rPr>
          <t xml:space="preserve">黄色のセルのみ入力してください。
請求額が自動計算されます。
</t>
        </r>
      </text>
    </comment>
  </commentList>
</comments>
</file>

<file path=xl/comments2.xml><?xml version="1.0" encoding="utf-8"?>
<comments xmlns="http://schemas.openxmlformats.org/spreadsheetml/2006/main">
  <authors>
    <author>子育てあんしん課</author>
  </authors>
  <commentList>
    <comment ref="AS9" authorId="0" shapeId="0">
      <text>
        <r>
          <rPr>
            <sz val="9"/>
            <color indexed="81"/>
            <rFont val="ＭＳ Ｐゴシック"/>
            <family val="3"/>
            <charset val="128"/>
          </rPr>
          <t xml:space="preserve">黄色のセルのみ入力してください。
請求額が自動計算されます。
</t>
        </r>
      </text>
    </comment>
  </commentList>
</comments>
</file>

<file path=xl/sharedStrings.xml><?xml version="1.0" encoding="utf-8"?>
<sst xmlns="http://schemas.openxmlformats.org/spreadsheetml/2006/main" count="527" uniqueCount="70">
  <si>
    <t>①</t>
    <phoneticPr fontId="4"/>
  </si>
  <si>
    <t>○支払った保育料のうち無償化の対象となる額</t>
    <rPh sb="1" eb="3">
      <t>シハラ</t>
    </rPh>
    <rPh sb="5" eb="8">
      <t>ホイクリョウ</t>
    </rPh>
    <rPh sb="11" eb="14">
      <t>ムショウカ</t>
    </rPh>
    <rPh sb="15" eb="17">
      <t>タイショウ</t>
    </rPh>
    <rPh sb="20" eb="21">
      <t>ガク</t>
    </rPh>
    <phoneticPr fontId="4"/>
  </si>
  <si>
    <t>・・・・・</t>
    <phoneticPr fontId="4"/>
  </si>
  <si>
    <t>①</t>
    <phoneticPr fontId="4"/>
  </si>
  <si>
    <t>円</t>
    <rPh sb="0" eb="1">
      <t>エン</t>
    </rPh>
    <phoneticPr fontId="4"/>
  </si>
  <si>
    <t>（特定子ども・子育て支援利用料）</t>
    <rPh sb="1" eb="3">
      <t>トクテイ</t>
    </rPh>
    <rPh sb="3" eb="4">
      <t>コ</t>
    </rPh>
    <rPh sb="7" eb="9">
      <t>コソダ</t>
    </rPh>
    <rPh sb="10" eb="12">
      <t>シエン</t>
    </rPh>
    <rPh sb="12" eb="14">
      <t>リヨウ</t>
    </rPh>
    <rPh sb="14" eb="15">
      <t>リョウ</t>
    </rPh>
    <phoneticPr fontId="4"/>
  </si>
  <si>
    <t>○預かり保育の利用日数</t>
    <rPh sb="1" eb="2">
      <t>アズ</t>
    </rPh>
    <rPh sb="4" eb="6">
      <t>ホイク</t>
    </rPh>
    <rPh sb="7" eb="9">
      <t>リヨウ</t>
    </rPh>
    <rPh sb="9" eb="11">
      <t>ニッスウ</t>
    </rPh>
    <phoneticPr fontId="4"/>
  </si>
  <si>
    <t>・・・・・</t>
    <phoneticPr fontId="4"/>
  </si>
  <si>
    <t>a</t>
    <phoneticPr fontId="4"/>
  </si>
  <si>
    <t>日</t>
    <rPh sb="0" eb="1">
      <t>ニチ</t>
    </rPh>
    <phoneticPr fontId="4"/>
  </si>
  <si>
    <t>利用日数に450円を乗じた額を計算します。</t>
  </si>
  <si>
    <t>（450円×利用日数の計算結果を記入）</t>
    <rPh sb="4" eb="5">
      <t>エン</t>
    </rPh>
    <rPh sb="6" eb="8">
      <t>リヨウ</t>
    </rPh>
    <rPh sb="8" eb="10">
      <t>ニッスウ</t>
    </rPh>
    <rPh sb="11" eb="13">
      <t>ケイサン</t>
    </rPh>
    <rPh sb="13" eb="15">
      <t>ケッカ</t>
    </rPh>
    <rPh sb="16" eb="18">
      <t>キニュウ</t>
    </rPh>
    <phoneticPr fontId="4"/>
  </si>
  <si>
    <t>450円 × 預かり保育の利用日数</t>
    <rPh sb="3" eb="4">
      <t>エン</t>
    </rPh>
    <rPh sb="7" eb="8">
      <t>アズ</t>
    </rPh>
    <rPh sb="10" eb="12">
      <t>ホイク</t>
    </rPh>
    <rPh sb="13" eb="15">
      <t>リヨウ</t>
    </rPh>
    <rPh sb="15" eb="17">
      <t>ニッスウ</t>
    </rPh>
    <phoneticPr fontId="4"/>
  </si>
  <si>
    <t>＝</t>
    <phoneticPr fontId="4"/>
  </si>
  <si>
    <t>②</t>
    <phoneticPr fontId="4"/>
  </si>
  <si>
    <t>制度上の月額上限額を確認します。</t>
    <phoneticPr fontId="4"/>
  </si>
  <si>
    <t>・・・・・</t>
    <phoneticPr fontId="4"/>
  </si>
  <si>
    <t>月額</t>
    <rPh sb="0" eb="1">
      <t>ツキ</t>
    </rPh>
    <rPh sb="1" eb="2">
      <t>ガク</t>
    </rPh>
    <phoneticPr fontId="4"/>
  </si>
  <si>
    <t>③</t>
    <phoneticPr fontId="4"/>
  </si>
  <si>
    <t>（右の④へ進みます）</t>
    <rPh sb="1" eb="2">
      <t>ミギ</t>
    </rPh>
    <rPh sb="5" eb="6">
      <t>スス</t>
    </rPh>
    <phoneticPr fontId="4"/>
  </si>
  <si>
    <t>①</t>
    <phoneticPr fontId="4"/>
  </si>
  <si>
    <t>a</t>
    <phoneticPr fontId="4"/>
  </si>
  <si>
    <t xml:space="preserve">④
</t>
    <phoneticPr fontId="4"/>
  </si>
  <si>
    <t>①・②・③の金額を比較して一番低い額を下に記載。</t>
    <rPh sb="9" eb="11">
      <t>ヒカク</t>
    </rPh>
    <rPh sb="13" eb="15">
      <t>イチバン</t>
    </rPh>
    <rPh sb="15" eb="16">
      <t>ヒク</t>
    </rPh>
    <rPh sb="17" eb="18">
      <t>ガク</t>
    </rPh>
    <rPh sb="19" eb="20">
      <t>シタ</t>
    </rPh>
    <rPh sb="21" eb="23">
      <t>キサイ</t>
    </rPh>
    <phoneticPr fontId="4"/>
  </si>
  <si>
    <t>a</t>
    <phoneticPr fontId="4"/>
  </si>
  <si>
    <t>+</t>
    <phoneticPr fontId="4"/>
  </si>
  <si>
    <t>+</t>
    <phoneticPr fontId="4"/>
  </si>
  <si>
    <t>＝</t>
    <phoneticPr fontId="4"/>
  </si>
  <si>
    <t>施設等利用費請求書の「６．請求する預かり保育利用料の額」欄に転記してください。</t>
    <rPh sb="0" eb="2">
      <t>シセツ</t>
    </rPh>
    <rPh sb="2" eb="3">
      <t>トウ</t>
    </rPh>
    <rPh sb="3" eb="5">
      <t>リヨウ</t>
    </rPh>
    <rPh sb="5" eb="6">
      <t>ヒ</t>
    </rPh>
    <rPh sb="6" eb="9">
      <t>セイキュウショ</t>
    </rPh>
    <rPh sb="28" eb="29">
      <t>ラン</t>
    </rPh>
    <rPh sb="30" eb="32">
      <t>テンキ</t>
    </rPh>
    <phoneticPr fontId="4"/>
  </si>
  <si>
    <t>認定子ども氏名</t>
    <rPh sb="0" eb="2">
      <t>ニンテイ</t>
    </rPh>
    <rPh sb="2" eb="3">
      <t>コ</t>
    </rPh>
    <rPh sb="5" eb="7">
      <t>シメイ</t>
    </rPh>
    <phoneticPr fontId="4"/>
  </si>
  <si>
    <t>①</t>
    <phoneticPr fontId="4"/>
  </si>
  <si>
    <t>施設等利用給付２号認定の上限額</t>
    <rPh sb="0" eb="2">
      <t>シセツ</t>
    </rPh>
    <rPh sb="2" eb="3">
      <t>トウ</t>
    </rPh>
    <rPh sb="3" eb="5">
      <t>リヨウ</t>
    </rPh>
    <rPh sb="5" eb="7">
      <t>キュウフ</t>
    </rPh>
    <rPh sb="8" eb="9">
      <t>ゴウ</t>
    </rPh>
    <rPh sb="9" eb="11">
      <t>ニンテイ</t>
    </rPh>
    <rPh sb="12" eb="15">
      <t>ジョウゲンガク</t>
    </rPh>
    <phoneticPr fontId="4"/>
  </si>
  <si>
    <t>預かり保育料の請求額計算シート（前期分）</t>
    <rPh sb="0" eb="1">
      <t>アズ</t>
    </rPh>
    <rPh sb="3" eb="6">
      <t>ホイクリョウ</t>
    </rPh>
    <rPh sb="7" eb="9">
      <t>セイキュウ</t>
    </rPh>
    <rPh sb="9" eb="10">
      <t>ガク</t>
    </rPh>
    <rPh sb="10" eb="12">
      <t>ケイサン</t>
    </rPh>
    <rPh sb="16" eb="18">
      <t>ゼンキ</t>
    </rPh>
    <rPh sb="18" eb="19">
      <t>ブン</t>
    </rPh>
    <phoneticPr fontId="4"/>
  </si>
  <si>
    <t>◆令和　　年　　月分</t>
    <rPh sb="1" eb="2">
      <t>レイ</t>
    </rPh>
    <rPh sb="2" eb="3">
      <t>ワ</t>
    </rPh>
    <rPh sb="5" eb="6">
      <t>ネン</t>
    </rPh>
    <rPh sb="8" eb="10">
      <t>ガツブン</t>
    </rPh>
    <phoneticPr fontId="4"/>
  </si>
  <si>
    <t>（請求する年月を記入してください）</t>
    <rPh sb="1" eb="3">
      <t>セイキュウ</t>
    </rPh>
    <rPh sb="5" eb="7">
      <t>ネンゲツ</t>
    </rPh>
    <rPh sb="8" eb="10">
      <t>キニュウ</t>
    </rPh>
    <phoneticPr fontId="4"/>
  </si>
  <si>
    <t>当該月
請求額A</t>
    <rPh sb="0" eb="2">
      <t>トウガイ</t>
    </rPh>
    <rPh sb="2" eb="3">
      <t>ツキ</t>
    </rPh>
    <rPh sb="4" eb="6">
      <t>セイキュウ</t>
    </rPh>
    <rPh sb="6" eb="7">
      <t>ガク</t>
    </rPh>
    <phoneticPr fontId="4"/>
  </si>
  <si>
    <t>当該月
請求額B</t>
    <rPh sb="0" eb="2">
      <t>トウガイ</t>
    </rPh>
    <rPh sb="2" eb="3">
      <t>ツキ</t>
    </rPh>
    <rPh sb="4" eb="6">
      <t>セイキュウ</t>
    </rPh>
    <rPh sb="6" eb="7">
      <t>ガク</t>
    </rPh>
    <phoneticPr fontId="4"/>
  </si>
  <si>
    <t>当該月
請求額C</t>
    <rPh sb="0" eb="2">
      <t>トウガイ</t>
    </rPh>
    <rPh sb="2" eb="3">
      <t>ツキ</t>
    </rPh>
    <rPh sb="4" eb="6">
      <t>セイキュウ</t>
    </rPh>
    <rPh sb="6" eb="7">
      <t>ガク</t>
    </rPh>
    <phoneticPr fontId="4"/>
  </si>
  <si>
    <t>請求額A</t>
    <rPh sb="0" eb="2">
      <t>セイキュウ</t>
    </rPh>
    <rPh sb="2" eb="3">
      <t>ガク</t>
    </rPh>
    <phoneticPr fontId="4"/>
  </si>
  <si>
    <t>請求額B</t>
    <rPh sb="0" eb="2">
      <t>セイキュウ</t>
    </rPh>
    <rPh sb="2" eb="3">
      <t>ガク</t>
    </rPh>
    <phoneticPr fontId="4"/>
  </si>
  <si>
    <t>請求額C</t>
    <rPh sb="0" eb="2">
      <t>セイキュウ</t>
    </rPh>
    <rPh sb="2" eb="3">
      <t>ガク</t>
    </rPh>
    <phoneticPr fontId="4"/>
  </si>
  <si>
    <t>前期
請求額
合計</t>
    <rPh sb="0" eb="2">
      <t>ゼンキ</t>
    </rPh>
    <rPh sb="3" eb="5">
      <t>セイキュウ</t>
    </rPh>
    <rPh sb="5" eb="6">
      <t>ガク</t>
    </rPh>
    <rPh sb="7" eb="9">
      <t>ゴウケイ</t>
    </rPh>
    <phoneticPr fontId="4"/>
  </si>
  <si>
    <t>※市確認欄</t>
    <rPh sb="1" eb="2">
      <t>シ</t>
    </rPh>
    <rPh sb="2" eb="4">
      <t>カクニン</t>
    </rPh>
    <rPh sb="4" eb="5">
      <t>ラン</t>
    </rPh>
    <phoneticPr fontId="4"/>
  </si>
  <si>
    <t>上限額計</t>
    <rPh sb="0" eb="3">
      <t>ジョウゲンガク</t>
    </rPh>
    <rPh sb="3" eb="4">
      <t>ケイ</t>
    </rPh>
    <phoneticPr fontId="4"/>
  </si>
  <si>
    <t>給付額計</t>
    <rPh sb="0" eb="2">
      <t>キュウフ</t>
    </rPh>
    <rPh sb="2" eb="3">
      <t>ガク</t>
    </rPh>
    <rPh sb="3" eb="4">
      <t>ケイ</t>
    </rPh>
    <phoneticPr fontId="4"/>
  </si>
  <si>
    <t>前回上限額</t>
    <rPh sb="0" eb="2">
      <t>ゼンカイ</t>
    </rPh>
    <rPh sb="2" eb="5">
      <t>ジョウゲンガク</t>
    </rPh>
    <phoneticPr fontId="4"/>
  </si>
  <si>
    <t>前回給付額</t>
    <rPh sb="0" eb="2">
      <t>ゼンカイ</t>
    </rPh>
    <rPh sb="2" eb="4">
      <t>キュウフ</t>
    </rPh>
    <rPh sb="4" eb="5">
      <t>ガク</t>
    </rPh>
    <phoneticPr fontId="4"/>
  </si>
  <si>
    <t>認定子ども氏名</t>
    <rPh sb="0" eb="2">
      <t>ニンテイ</t>
    </rPh>
    <rPh sb="2" eb="3">
      <t>コ</t>
    </rPh>
    <rPh sb="5" eb="7">
      <t>シメイ</t>
    </rPh>
    <phoneticPr fontId="4"/>
  </si>
  <si>
    <t xml:space="preserve">④
</t>
    <phoneticPr fontId="4"/>
  </si>
  <si>
    <t>今期
請求額
合計</t>
    <rPh sb="0" eb="2">
      <t>コンキ</t>
    </rPh>
    <rPh sb="3" eb="5">
      <t>セイキュウ</t>
    </rPh>
    <rPh sb="5" eb="6">
      <t>ガク</t>
    </rPh>
    <rPh sb="7" eb="9">
      <t>ゴウケイ</t>
    </rPh>
    <phoneticPr fontId="4"/>
  </si>
  <si>
    <t>盛岡　次郎</t>
    <rPh sb="0" eb="2">
      <t>モリオカ</t>
    </rPh>
    <rPh sb="3" eb="5">
      <t>ジロウ</t>
    </rPh>
    <phoneticPr fontId="4"/>
  </si>
  <si>
    <t>※</t>
    <phoneticPr fontId="4"/>
  </si>
  <si>
    <t>◆令和　</t>
    <rPh sb="1" eb="2">
      <t>レイ</t>
    </rPh>
    <rPh sb="2" eb="3">
      <t>ワ</t>
    </rPh>
    <phoneticPr fontId="4"/>
  </si>
  <si>
    <t>年</t>
    <rPh sb="0" eb="1">
      <t>ネン</t>
    </rPh>
    <phoneticPr fontId="4"/>
  </si>
  <si>
    <t>月分</t>
    <rPh sb="0" eb="2">
      <t>ガツブン</t>
    </rPh>
    <phoneticPr fontId="4"/>
  </si>
  <si>
    <t>①・②・③の金額を比較して一番低い額を「請求額」欄に記載します。</t>
    <rPh sb="6" eb="8">
      <t>キンガク</t>
    </rPh>
    <rPh sb="9" eb="11">
      <t>ヒカク</t>
    </rPh>
    <rPh sb="13" eb="15">
      <t>イチバン</t>
    </rPh>
    <rPh sb="15" eb="16">
      <t>ヒク</t>
    </rPh>
    <rPh sb="17" eb="18">
      <t>ガク</t>
    </rPh>
    <rPh sb="20" eb="22">
      <t>セイキュウ</t>
    </rPh>
    <rPh sb="22" eb="23">
      <t>ガク</t>
    </rPh>
    <rPh sb="24" eb="25">
      <t>ラン</t>
    </rPh>
    <rPh sb="26" eb="28">
      <t>キサイ</t>
    </rPh>
    <phoneticPr fontId="4"/>
  </si>
  <si>
    <t>４月分と同様の手順で計算してください。</t>
    <rPh sb="1" eb="3">
      <t>ガツブン</t>
    </rPh>
    <rPh sb="4" eb="6">
      <t>ドウヨウ</t>
    </rPh>
    <rPh sb="7" eb="9">
      <t>テジュン</t>
    </rPh>
    <rPh sb="10" eb="12">
      <t>ケイサン</t>
    </rPh>
    <phoneticPr fontId="4"/>
  </si>
  <si>
    <t>４月分
請求額</t>
    <rPh sb="1" eb="3">
      <t>ガツブン</t>
    </rPh>
    <rPh sb="4" eb="6">
      <t>セイキュウ</t>
    </rPh>
    <rPh sb="6" eb="7">
      <t>ガク</t>
    </rPh>
    <phoneticPr fontId="4"/>
  </si>
  <si>
    <t>５月分
請求額</t>
    <rPh sb="1" eb="3">
      <t>ガツブン</t>
    </rPh>
    <rPh sb="4" eb="6">
      <t>セイキュウ</t>
    </rPh>
    <rPh sb="6" eb="7">
      <t>ガク</t>
    </rPh>
    <phoneticPr fontId="4"/>
  </si>
  <si>
    <t>６月分
請求額</t>
    <rPh sb="1" eb="3">
      <t>ガツブン</t>
    </rPh>
    <rPh sb="4" eb="6">
      <t>セイキュウ</t>
    </rPh>
    <rPh sb="6" eb="7">
      <t>ガク</t>
    </rPh>
    <phoneticPr fontId="4"/>
  </si>
  <si>
    <t>幼稚園又は認定こども園から交付された「領収証兼特定子ども・子育ての提供に係る提供証明書」から、無償化の対象となる額と預かり保育の利用日数を書き写します。</t>
    <phoneticPr fontId="4"/>
  </si>
  <si>
    <t>一月当たりの預かり保育料を前回以前と今回に分けて請求いただく場合で、支給上限額を確認されたい場合や、</t>
    <rPh sb="0" eb="3">
      <t>ヒトツキア</t>
    </rPh>
    <rPh sb="6" eb="7">
      <t>アズ</t>
    </rPh>
    <rPh sb="9" eb="11">
      <t>ホイク</t>
    </rPh>
    <rPh sb="11" eb="12">
      <t>リョウ</t>
    </rPh>
    <rPh sb="13" eb="15">
      <t>ゼンカイ</t>
    </rPh>
    <rPh sb="15" eb="17">
      <t>イゼン</t>
    </rPh>
    <rPh sb="18" eb="20">
      <t>コンカイ</t>
    </rPh>
    <rPh sb="21" eb="22">
      <t>ワ</t>
    </rPh>
    <rPh sb="24" eb="26">
      <t>セイキュウ</t>
    </rPh>
    <rPh sb="30" eb="32">
      <t>バアイ</t>
    </rPh>
    <rPh sb="34" eb="36">
      <t>シキュウ</t>
    </rPh>
    <rPh sb="36" eb="39">
      <t>ジョウゲンガク</t>
    </rPh>
    <rPh sb="40" eb="42">
      <t>カクニン</t>
    </rPh>
    <rPh sb="46" eb="48">
      <t>バアイ</t>
    </rPh>
    <phoneticPr fontId="4"/>
  </si>
  <si>
    <t>請求書の作成前に前回までの請求状況を確認されたい場合は、お手数ですが市子育てあんしん課へご連絡ください。</t>
    <rPh sb="0" eb="3">
      <t>セイキュウショ</t>
    </rPh>
    <rPh sb="4" eb="6">
      <t>サクセイ</t>
    </rPh>
    <rPh sb="6" eb="7">
      <t>マエ</t>
    </rPh>
    <rPh sb="8" eb="10">
      <t>ゼンカイ</t>
    </rPh>
    <rPh sb="13" eb="15">
      <t>セイキュウ</t>
    </rPh>
    <rPh sb="15" eb="17">
      <t>ジョウキョウ</t>
    </rPh>
    <rPh sb="18" eb="20">
      <t>カクニン</t>
    </rPh>
    <rPh sb="24" eb="26">
      <t>バアイ</t>
    </rPh>
    <rPh sb="29" eb="31">
      <t>テスウ</t>
    </rPh>
    <rPh sb="34" eb="35">
      <t>シ</t>
    </rPh>
    <rPh sb="35" eb="37">
      <t>コソダ</t>
    </rPh>
    <rPh sb="42" eb="43">
      <t>カ</t>
    </rPh>
    <rPh sb="45" eb="47">
      <t>レンラク</t>
    </rPh>
    <phoneticPr fontId="4"/>
  </si>
  <si>
    <t>今期の請求分と同様の手順で計算してください。</t>
    <rPh sb="0" eb="2">
      <t>コンキ</t>
    </rPh>
    <rPh sb="3" eb="5">
      <t>セイキュウ</t>
    </rPh>
    <rPh sb="5" eb="6">
      <t>ブン</t>
    </rPh>
    <rPh sb="7" eb="9">
      <t>ドウヨウ</t>
    </rPh>
    <rPh sb="10" eb="12">
      <t>テジュン</t>
    </rPh>
    <rPh sb="13" eb="15">
      <t>ケイサン</t>
    </rPh>
    <phoneticPr fontId="4"/>
  </si>
  <si>
    <t>今期用のシートで計算した請求額との合計額を、施設等利用費請求書の
「６．請求する預かり保育利用料の額」欄に転記してください。</t>
    <rPh sb="0" eb="2">
      <t>コンキ</t>
    </rPh>
    <rPh sb="2" eb="3">
      <t>ヨウ</t>
    </rPh>
    <rPh sb="8" eb="10">
      <t>ケイサン</t>
    </rPh>
    <rPh sb="12" eb="14">
      <t>セイキュウ</t>
    </rPh>
    <rPh sb="14" eb="15">
      <t>ガク</t>
    </rPh>
    <rPh sb="17" eb="19">
      <t>ゴウケイ</t>
    </rPh>
    <rPh sb="19" eb="20">
      <t>ガク</t>
    </rPh>
    <rPh sb="22" eb="24">
      <t>シセツ</t>
    </rPh>
    <rPh sb="24" eb="25">
      <t>トウ</t>
    </rPh>
    <rPh sb="25" eb="27">
      <t>リヨウ</t>
    </rPh>
    <rPh sb="27" eb="28">
      <t>ヒ</t>
    </rPh>
    <rPh sb="28" eb="31">
      <t>セイキュウショ</t>
    </rPh>
    <rPh sb="51" eb="52">
      <t>ラン</t>
    </rPh>
    <rPh sb="53" eb="55">
      <t>テンキ</t>
    </rPh>
    <phoneticPr fontId="4"/>
  </si>
  <si>
    <t>預かり保育料の請求額計算シート
（令和７年４月から６月分）</t>
    <rPh sb="0" eb="1">
      <t>アズ</t>
    </rPh>
    <rPh sb="3" eb="6">
      <t>ホイクリョウ</t>
    </rPh>
    <rPh sb="7" eb="9">
      <t>セイキュウ</t>
    </rPh>
    <rPh sb="9" eb="10">
      <t>ガク</t>
    </rPh>
    <rPh sb="10" eb="12">
      <t>ケイサン</t>
    </rPh>
    <rPh sb="17" eb="18">
      <t>レイ</t>
    </rPh>
    <rPh sb="18" eb="19">
      <t>ワ</t>
    </rPh>
    <rPh sb="20" eb="21">
      <t>ネン</t>
    </rPh>
    <rPh sb="22" eb="23">
      <t>ガツ</t>
    </rPh>
    <rPh sb="26" eb="27">
      <t>ガツ</t>
    </rPh>
    <rPh sb="27" eb="28">
      <t>ブン</t>
    </rPh>
    <phoneticPr fontId="4"/>
  </si>
  <si>
    <t>◆令和７年４月分</t>
    <rPh sb="1" eb="2">
      <t>レイ</t>
    </rPh>
    <rPh sb="2" eb="3">
      <t>ワ</t>
    </rPh>
    <rPh sb="4" eb="5">
      <t>ネン</t>
    </rPh>
    <rPh sb="6" eb="8">
      <t>ガツブン</t>
    </rPh>
    <phoneticPr fontId="4"/>
  </si>
  <si>
    <t>◆令和７年５月分</t>
    <rPh sb="1" eb="2">
      <t>レイ</t>
    </rPh>
    <rPh sb="2" eb="3">
      <t>ワ</t>
    </rPh>
    <rPh sb="4" eb="5">
      <t>ネン</t>
    </rPh>
    <rPh sb="6" eb="8">
      <t>ガツブン</t>
    </rPh>
    <phoneticPr fontId="4"/>
  </si>
  <si>
    <t>◆令和７年６月分</t>
    <rPh sb="1" eb="2">
      <t>レイ</t>
    </rPh>
    <rPh sb="2" eb="3">
      <t>ワ</t>
    </rPh>
    <rPh sb="4" eb="5">
      <t>ネン</t>
    </rPh>
    <rPh sb="6" eb="8">
      <t>ガツブン</t>
    </rPh>
    <phoneticPr fontId="4"/>
  </si>
  <si>
    <t>令和７年３月以前の預かり保育の利用料をまだ市に請求していない方で、今回併せて請求する方は、別紙（計算シート前期分）で請求額を計算し、両方の合計額を施設等利用費請求書へ転記してください。</t>
    <rPh sb="0" eb="2">
      <t>レイワ</t>
    </rPh>
    <rPh sb="3" eb="4">
      <t>ネン</t>
    </rPh>
    <rPh sb="5" eb="6">
      <t>ガツ</t>
    </rPh>
    <rPh sb="6" eb="8">
      <t>イゼン</t>
    </rPh>
    <rPh sb="9" eb="10">
      <t>アズ</t>
    </rPh>
    <rPh sb="12" eb="14">
      <t>ホイク</t>
    </rPh>
    <rPh sb="15" eb="18">
      <t>リヨウリョウ</t>
    </rPh>
    <rPh sb="21" eb="22">
      <t>シ</t>
    </rPh>
    <rPh sb="23" eb="25">
      <t>セイキュウ</t>
    </rPh>
    <rPh sb="30" eb="31">
      <t>カタ</t>
    </rPh>
    <rPh sb="33" eb="35">
      <t>コンカイ</t>
    </rPh>
    <rPh sb="35" eb="36">
      <t>アワ</t>
    </rPh>
    <rPh sb="38" eb="40">
      <t>セイキュウ</t>
    </rPh>
    <rPh sb="42" eb="43">
      <t>カタ</t>
    </rPh>
    <rPh sb="45" eb="47">
      <t>ベッシ</t>
    </rPh>
    <rPh sb="48" eb="50">
      <t>ケイサン</t>
    </rPh>
    <rPh sb="53" eb="55">
      <t>ゼンキ</t>
    </rPh>
    <rPh sb="55" eb="56">
      <t>ブン</t>
    </rPh>
    <rPh sb="58" eb="60">
      <t>セイキュウ</t>
    </rPh>
    <rPh sb="60" eb="61">
      <t>ガク</t>
    </rPh>
    <rPh sb="62" eb="64">
      <t>ケイサン</t>
    </rPh>
    <rPh sb="66" eb="68">
      <t>リョウホウ</t>
    </rPh>
    <rPh sb="69" eb="71">
      <t>ゴウケイ</t>
    </rPh>
    <rPh sb="71" eb="72">
      <t>ガク</t>
    </rPh>
    <rPh sb="73" eb="75">
      <t>シセツ</t>
    </rPh>
    <rPh sb="75" eb="76">
      <t>トウ</t>
    </rPh>
    <rPh sb="76" eb="78">
      <t>リヨウ</t>
    </rPh>
    <rPh sb="78" eb="79">
      <t>ヒ</t>
    </rPh>
    <rPh sb="79" eb="82">
      <t>セイキュウショ</t>
    </rPh>
    <rPh sb="83" eb="85">
      <t>テンキ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</si>
</sst>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u/>
      <sz val="11"/>
      <color theme="0"/>
      <name val="ＭＳ Ｐゴシック"/>
      <family val="3"/>
      <charset val="128"/>
      <scheme val="minor"/>
    </font>
    <font>
      <b/>
      <sz val="11"/>
      <color theme="1"/>
      <name val="ＭＳ Ｐゴシック"/>
      <family val="3"/>
      <charset val="128"/>
      <scheme val="minor"/>
    </font>
    <font>
      <sz val="11"/>
      <color theme="1"/>
      <name val="ＭＳ Ｐ明朝"/>
      <family val="1"/>
      <charset val="128"/>
    </font>
    <font>
      <sz val="8"/>
      <color theme="1"/>
      <name val="ＭＳ Ｐ明朝"/>
      <family val="1"/>
      <charset val="128"/>
    </font>
    <font>
      <sz val="10"/>
      <color theme="1"/>
      <name val="ＭＳ Ｐ明朝"/>
      <family val="1"/>
      <charset val="128"/>
    </font>
    <font>
      <sz val="6"/>
      <color theme="1"/>
      <name val="ＭＳ Ｐゴシック"/>
      <family val="3"/>
      <charset val="128"/>
    </font>
    <font>
      <sz val="11"/>
      <name val="ＭＳ Ｐゴシック"/>
      <family val="3"/>
      <charset val="128"/>
      <scheme val="minor"/>
    </font>
    <font>
      <sz val="11"/>
      <color theme="1"/>
      <name val="ＭＳ Ｐゴシック"/>
      <family val="3"/>
      <charset val="128"/>
    </font>
    <font>
      <sz val="12"/>
      <name val="ＭＳ Ｐゴシック"/>
      <family val="3"/>
      <charset val="128"/>
      <scheme val="minor"/>
    </font>
    <font>
      <b/>
      <sz val="12"/>
      <color theme="0"/>
      <name val="ＭＳ Ｐゴシック"/>
      <family val="3"/>
      <charset val="128"/>
      <scheme val="minor"/>
    </font>
    <font>
      <sz val="12"/>
      <color theme="1"/>
      <name val="ＭＳ ゴシック"/>
      <family val="2"/>
      <charset val="128"/>
    </font>
    <font>
      <sz val="11"/>
      <name val="ＭＳ Ｐゴシック"/>
      <family val="3"/>
      <charset val="128"/>
    </font>
    <font>
      <sz val="11"/>
      <color rgb="FFFF0000"/>
      <name val="HGP創英角ﾎﾟｯﾌﾟ体"/>
      <family val="3"/>
      <charset val="128"/>
    </font>
    <font>
      <sz val="14"/>
      <color theme="1"/>
      <name val="ＭＳ Ｐゴシック"/>
      <family val="3"/>
      <charset val="128"/>
      <scheme val="minor"/>
    </font>
    <font>
      <sz val="12"/>
      <color theme="1"/>
      <name val="ＭＳ Ｐ明朝"/>
      <family val="1"/>
      <charset val="128"/>
    </font>
    <font>
      <b/>
      <sz val="10"/>
      <color theme="1"/>
      <name val="ＭＳ Ｐゴシック"/>
      <family val="3"/>
      <charset val="128"/>
      <scheme val="minor"/>
    </font>
    <font>
      <sz val="8"/>
      <color theme="1"/>
      <name val="ＭＳ Ｐゴシック"/>
      <family val="3"/>
      <charset val="128"/>
    </font>
    <font>
      <sz val="10"/>
      <color theme="1"/>
      <name val="ＭＳ Ｐゴシック"/>
      <family val="3"/>
      <charset val="128"/>
      <scheme val="minor"/>
    </font>
    <font>
      <sz val="9"/>
      <color theme="0" tint="-0.499984740745262"/>
      <name val="ＭＳ Ｐ明朝"/>
      <family val="1"/>
      <charset val="128"/>
    </font>
    <font>
      <sz val="11"/>
      <color theme="0" tint="-0.499984740745262"/>
      <name val="ＭＳ Ｐゴシック"/>
      <family val="3"/>
      <charset val="128"/>
      <scheme val="minor"/>
    </font>
    <font>
      <sz val="9"/>
      <color theme="0" tint="-0.499984740745262"/>
      <name val="ＭＳ Ｐゴシック"/>
      <family val="3"/>
      <charset val="128"/>
      <scheme val="minor"/>
    </font>
    <font>
      <sz val="12"/>
      <color theme="0" tint="-0.499984740745262"/>
      <name val="ＭＳ Ｐゴシック"/>
      <family val="3"/>
      <charset val="128"/>
      <scheme val="minor"/>
    </font>
    <font>
      <sz val="9"/>
      <color theme="1"/>
      <name val="ＭＳ Ｐゴシック"/>
      <family val="3"/>
      <charset val="128"/>
      <scheme val="minor"/>
    </font>
    <font>
      <sz val="12"/>
      <color rgb="FFFF0000"/>
      <name val="HGP創英角ﾎﾟｯﾌﾟ体"/>
      <family val="3"/>
      <charset val="128"/>
    </font>
    <font>
      <sz val="10"/>
      <color theme="1"/>
      <name val="ＭＳ 明朝"/>
      <family val="1"/>
      <charset val="128"/>
    </font>
    <font>
      <sz val="9"/>
      <color indexed="81"/>
      <name val="ＭＳ Ｐゴシック"/>
      <family val="3"/>
      <charset val="128"/>
    </font>
    <font>
      <b/>
      <sz val="9.5"/>
      <color theme="1"/>
      <name val="ＭＳ Ｐゴシック"/>
      <family val="3"/>
      <charset val="128"/>
      <scheme val="minor"/>
    </font>
    <font>
      <sz val="10"/>
      <color theme="1"/>
      <name val="ＭＳ Ｐゴシック"/>
      <family val="3"/>
      <charset val="128"/>
    </font>
    <font>
      <u/>
      <sz val="11"/>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33">
    <border>
      <left/>
      <right/>
      <top/>
      <bottom/>
      <diagonal/>
    </border>
    <border>
      <left/>
      <right/>
      <top/>
      <bottom style="thin">
        <color theme="0" tint="-0.499984740745262"/>
      </bottom>
      <diagonal/>
    </border>
    <border>
      <left/>
      <right/>
      <top style="thin">
        <color theme="0"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hair">
        <color theme="0" tint="-0.499984740745262"/>
      </bottom>
      <diagonal/>
    </border>
    <border>
      <left/>
      <right/>
      <top style="hair">
        <color theme="0" tint="-0.499984740745262"/>
      </top>
      <bottom style="hair">
        <color theme="0" tint="-0.499984740745262"/>
      </bottom>
      <diagonal/>
    </border>
  </borders>
  <cellStyleXfs count="8">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0" fontId="19" fillId="0" borderId="0"/>
    <xf numFmtId="0" fontId="2" fillId="0" borderId="0"/>
    <xf numFmtId="0" fontId="1" fillId="0" borderId="0">
      <alignment vertical="center"/>
    </xf>
    <xf numFmtId="0" fontId="18" fillId="0" borderId="0">
      <alignment vertical="center"/>
    </xf>
  </cellStyleXfs>
  <cellXfs count="202">
    <xf numFmtId="0" fontId="0" fillId="0" borderId="0" xfId="0"/>
    <xf numFmtId="0" fontId="3" fillId="0" borderId="0" xfId="0" applyFont="1" applyAlignment="1">
      <alignment vertical="center"/>
    </xf>
    <xf numFmtId="0" fontId="5" fillId="0" borderId="0" xfId="0" applyFont="1"/>
    <xf numFmtId="0" fontId="5" fillId="0" borderId="0" xfId="0" applyFont="1" applyAlignment="1">
      <alignment vertical="center"/>
    </xf>
    <xf numFmtId="0" fontId="3" fillId="0" borderId="0" xfId="0" applyFont="1" applyAlignment="1">
      <alignment horizontal="center" vertical="center"/>
    </xf>
    <xf numFmtId="0" fontId="6" fillId="0" borderId="0" xfId="0" applyFont="1" applyAlignment="1">
      <alignment vertical="center"/>
    </xf>
    <xf numFmtId="0" fontId="7" fillId="0" borderId="0" xfId="0" quotePrefix="1" applyFont="1" applyAlignment="1">
      <alignment horizontal="right" vertical="top"/>
    </xf>
    <xf numFmtId="0" fontId="7" fillId="0" borderId="0" xfId="0" applyFont="1" applyAlignment="1">
      <alignment vertical="top" wrapText="1"/>
    </xf>
    <xf numFmtId="0" fontId="8" fillId="0" borderId="0" xfId="0" applyFont="1" applyAlignment="1">
      <alignment vertical="top" wrapText="1"/>
    </xf>
    <xf numFmtId="0" fontId="7" fillId="0" borderId="0" xfId="0" applyFont="1"/>
    <xf numFmtId="0" fontId="7" fillId="0" borderId="0" xfId="0" applyFont="1" applyAlignment="1">
      <alignment vertical="center"/>
    </xf>
    <xf numFmtId="0" fontId="9" fillId="0" borderId="1" xfId="0" applyFont="1" applyBorder="1" applyAlignment="1">
      <alignment vertical="center"/>
    </xf>
    <xf numFmtId="0" fontId="5" fillId="0" borderId="1" xfId="0" applyFont="1" applyBorder="1" applyAlignment="1">
      <alignment vertical="center"/>
    </xf>
    <xf numFmtId="0" fontId="10" fillId="0" borderId="0" xfId="0" applyFont="1" applyAlignment="1">
      <alignment vertical="center" wrapText="1"/>
    </xf>
    <xf numFmtId="0" fontId="10" fillId="0" borderId="0" xfId="0" applyFont="1" applyAlignment="1">
      <alignment vertical="top" wrapText="1"/>
    </xf>
    <xf numFmtId="0" fontId="5" fillId="0" borderId="0" xfId="0" applyFont="1" applyAlignment="1">
      <alignment horizontal="right" vertical="center"/>
    </xf>
    <xf numFmtId="0" fontId="5" fillId="0" borderId="4" xfId="0" applyFont="1" applyBorder="1" applyAlignment="1">
      <alignment vertical="center"/>
    </xf>
    <xf numFmtId="0" fontId="12" fillId="0" borderId="5" xfId="0" applyFont="1" applyBorder="1" applyAlignment="1">
      <alignment horizontal="right" vertical="center"/>
    </xf>
    <xf numFmtId="0" fontId="5" fillId="0" borderId="6" xfId="0" applyFont="1" applyBorder="1" applyAlignment="1">
      <alignment vertical="center"/>
    </xf>
    <xf numFmtId="0" fontId="10" fillId="0" borderId="7" xfId="0" applyFont="1" applyBorder="1"/>
    <xf numFmtId="0" fontId="5" fillId="0" borderId="7" xfId="0" applyFont="1" applyBorder="1" applyAlignment="1">
      <alignment vertical="center"/>
    </xf>
    <xf numFmtId="0" fontId="12" fillId="0" borderId="8" xfId="0" applyFont="1" applyBorder="1" applyAlignment="1">
      <alignment horizontal="right" vertical="center"/>
    </xf>
    <xf numFmtId="0" fontId="5" fillId="0" borderId="0" xfId="0" applyFont="1" applyAlignment="1">
      <alignment horizontal="center" vertical="center"/>
    </xf>
    <xf numFmtId="0" fontId="10" fillId="0" borderId="0" xfId="0" applyFont="1" applyAlignment="1">
      <alignment vertical="center"/>
    </xf>
    <xf numFmtId="0" fontId="13"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right" vertical="center"/>
    </xf>
    <xf numFmtId="0" fontId="15" fillId="0" borderId="4" xfId="0" applyFont="1" applyBorder="1" applyAlignment="1">
      <alignment vertical="center"/>
    </xf>
    <xf numFmtId="0" fontId="11" fillId="0" borderId="0" xfId="0" applyFont="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3" fillId="0" borderId="1" xfId="0" applyFont="1" applyBorder="1" applyAlignment="1">
      <alignment vertical="center"/>
    </xf>
    <xf numFmtId="0" fontId="5" fillId="0" borderId="0" xfId="0" applyFont="1" applyAlignment="1">
      <alignmen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16" fillId="0" borderId="0" xfId="0" applyFont="1" applyAlignment="1">
      <alignment vertical="center"/>
    </xf>
    <xf numFmtId="0" fontId="11" fillId="0" borderId="10" xfId="0" applyFont="1" applyBorder="1"/>
    <xf numFmtId="0" fontId="15" fillId="0" borderId="10" xfId="0" applyFont="1" applyBorder="1" applyAlignment="1">
      <alignment vertical="center"/>
    </xf>
    <xf numFmtId="0" fontId="12" fillId="0" borderId="10" xfId="0" applyFont="1" applyBorder="1" applyAlignment="1">
      <alignment horizontal="right" vertical="center"/>
    </xf>
    <xf numFmtId="0" fontId="17" fillId="0" borderId="0" xfId="0" applyFont="1" applyAlignment="1">
      <alignment vertical="center"/>
    </xf>
    <xf numFmtId="0" fontId="5" fillId="0" borderId="22"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3" fillId="0" borderId="0" xfId="0" applyFont="1" applyAlignment="1">
      <alignment horizontal="right" vertical="center"/>
    </xf>
    <xf numFmtId="0" fontId="5" fillId="0" borderId="30" xfId="0" applyFont="1" applyBorder="1" applyAlignment="1">
      <alignment horizontal="right" vertical="center"/>
    </xf>
    <xf numFmtId="0" fontId="10" fillId="0" borderId="0" xfId="0" applyFont="1" applyAlignment="1">
      <alignment horizontal="left" wrapText="1"/>
    </xf>
    <xf numFmtId="38" fontId="15" fillId="0" borderId="4" xfId="1" applyFont="1" applyFill="1" applyBorder="1" applyAlignment="1">
      <alignment vertical="center"/>
    </xf>
    <xf numFmtId="0" fontId="5" fillId="0" borderId="13" xfId="0" applyFont="1" applyBorder="1" applyAlignment="1">
      <alignment horizontal="right" vertical="center"/>
    </xf>
    <xf numFmtId="0" fontId="10" fillId="0" borderId="0" xfId="0" applyFont="1" applyAlignment="1">
      <alignment horizontal="center"/>
    </xf>
    <xf numFmtId="38" fontId="5" fillId="0" borderId="9" xfId="1" applyFont="1" applyFill="1" applyBorder="1" applyAlignment="1">
      <alignment horizontal="right" vertical="center"/>
    </xf>
    <xf numFmtId="38" fontId="5" fillId="0" borderId="10" xfId="1" applyFont="1" applyFill="1" applyBorder="1" applyAlignment="1">
      <alignment horizontal="right" vertical="center"/>
    </xf>
    <xf numFmtId="38" fontId="5" fillId="0" borderId="12" xfId="1" applyFont="1" applyFill="1" applyBorder="1" applyAlignment="1">
      <alignment horizontal="right" vertical="center"/>
    </xf>
    <xf numFmtId="38" fontId="5" fillId="0" borderId="13" xfId="1" applyFont="1" applyFill="1" applyBorder="1" applyAlignment="1">
      <alignment horizontal="right" vertical="center"/>
    </xf>
    <xf numFmtId="0" fontId="9" fillId="0" borderId="0" xfId="0" applyFont="1" applyAlignment="1">
      <alignment vertical="center"/>
    </xf>
    <xf numFmtId="0" fontId="24" fillId="0" borderId="0" xfId="0" applyFont="1" applyAlignment="1">
      <alignment horizontal="right" vertical="center"/>
    </xf>
    <xf numFmtId="0" fontId="5" fillId="0" borderId="0" xfId="0" applyFont="1" applyAlignment="1">
      <alignment vertical="top"/>
    </xf>
    <xf numFmtId="0" fontId="5" fillId="0" borderId="20"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26" fillId="0" borderId="31" xfId="0" applyFont="1" applyBorder="1" applyAlignment="1">
      <alignment vertical="center"/>
    </xf>
    <xf numFmtId="0" fontId="26" fillId="0" borderId="32" xfId="0" applyFont="1" applyBorder="1" applyAlignment="1">
      <alignment vertical="center"/>
    </xf>
    <xf numFmtId="0" fontId="27" fillId="0" borderId="32"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25" fillId="0" borderId="0" xfId="0" applyFont="1" applyAlignment="1">
      <alignment horizontal="left" vertical="center"/>
    </xf>
    <xf numFmtId="0" fontId="10" fillId="0" borderId="13" xfId="0" applyFont="1" applyBorder="1" applyAlignment="1">
      <alignment horizontal="left" vertical="top" wrapText="1"/>
    </xf>
    <xf numFmtId="0" fontId="10" fillId="0" borderId="13" xfId="0" applyFont="1" applyBorder="1" applyAlignment="1">
      <alignment vertical="top"/>
    </xf>
    <xf numFmtId="0" fontId="12" fillId="0" borderId="0" xfId="0" applyFont="1" applyAlignment="1">
      <alignment horizontal="left" vertical="top"/>
    </xf>
    <xf numFmtId="0" fontId="12" fillId="0" borderId="0" xfId="0" applyFont="1" applyAlignment="1">
      <alignment vertical="center"/>
    </xf>
    <xf numFmtId="0" fontId="22" fillId="0" borderId="0" xfId="0" applyFont="1" applyAlignment="1">
      <alignment vertical="center"/>
    </xf>
    <xf numFmtId="0" fontId="25" fillId="0" borderId="0" xfId="0" applyFont="1" applyAlignment="1">
      <alignment vertical="top" wrapText="1"/>
    </xf>
    <xf numFmtId="0" fontId="32" fillId="0" borderId="0" xfId="0" applyFont="1" applyAlignment="1">
      <alignment horizontal="center" vertical="top"/>
    </xf>
    <xf numFmtId="0" fontId="25" fillId="0" borderId="0" xfId="0" applyFont="1" applyAlignment="1">
      <alignment vertical="center"/>
    </xf>
    <xf numFmtId="0" fontId="12" fillId="0" borderId="3" xfId="0" applyFont="1" applyBorder="1" applyAlignment="1">
      <alignment vertical="center"/>
    </xf>
    <xf numFmtId="38" fontId="35" fillId="0" borderId="4" xfId="1" applyFont="1" applyFill="1" applyBorder="1" applyAlignment="1">
      <alignment vertical="center"/>
    </xf>
    <xf numFmtId="0" fontId="12" fillId="0" borderId="3" xfId="0" applyFont="1" applyBorder="1" applyAlignment="1">
      <alignment horizontal="center" vertical="center"/>
    </xf>
    <xf numFmtId="0" fontId="35" fillId="0" borderId="0" xfId="0" applyFont="1" applyAlignment="1">
      <alignment horizontal="center" vertical="center"/>
    </xf>
    <xf numFmtId="0" fontId="25" fillId="0" borderId="0" xfId="0" applyFont="1" applyAlignment="1">
      <alignment horizontal="left" vertical="center" wrapText="1"/>
    </xf>
    <xf numFmtId="0" fontId="36" fillId="0" borderId="0" xfId="0" applyFont="1" applyAlignment="1">
      <alignment horizontal="left"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8" xfId="0" applyFont="1" applyBorder="1" applyAlignment="1">
      <alignment horizontal="center" vertical="center" wrapText="1"/>
    </xf>
    <xf numFmtId="38" fontId="5" fillId="0" borderId="9"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12" xfId="1" applyFont="1" applyFill="1" applyBorder="1" applyAlignment="1">
      <alignment horizontal="center" vertical="center"/>
    </xf>
    <xf numFmtId="38" fontId="5" fillId="0" borderId="13" xfId="1" applyFont="1" applyFill="1" applyBorder="1" applyAlignment="1">
      <alignment horizontal="center" vertical="center"/>
    </xf>
    <xf numFmtId="0" fontId="10" fillId="0" borderId="2" xfId="0" applyFont="1" applyBorder="1" applyAlignment="1">
      <alignment horizontal="left" wrapText="1"/>
    </xf>
    <xf numFmtId="0" fontId="10" fillId="0" borderId="2" xfId="0" applyFont="1" applyBorder="1" applyAlignment="1">
      <alignment horizontal="left" vertical="center" wrapText="1"/>
    </xf>
    <xf numFmtId="0" fontId="10" fillId="0" borderId="0" xfId="0" applyFont="1" applyAlignment="1">
      <alignment horizontal="left" vertical="center" wrapText="1"/>
    </xf>
    <xf numFmtId="38" fontId="15" fillId="0" borderId="4" xfId="1" applyFont="1" applyFill="1" applyBorder="1" applyAlignment="1">
      <alignment horizontal="center" vertical="center"/>
    </xf>
    <xf numFmtId="38" fontId="5" fillId="0" borderId="4" xfId="1" applyFont="1" applyFill="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13" xfId="0" applyFont="1" applyBorder="1" applyAlignment="1">
      <alignment horizontal="center" vertical="center"/>
    </xf>
    <xf numFmtId="38" fontId="15" fillId="0" borderId="10" xfId="1" applyFont="1" applyFill="1" applyBorder="1" applyAlignment="1">
      <alignment horizontal="right" vertical="center"/>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38" fontId="5" fillId="0" borderId="15" xfId="1" applyFont="1" applyBorder="1" applyAlignment="1">
      <alignment horizontal="center" vertical="center"/>
    </xf>
    <xf numFmtId="38" fontId="5" fillId="0" borderId="10" xfId="1" applyFont="1" applyBorder="1" applyAlignment="1">
      <alignment horizontal="center" vertical="center"/>
    </xf>
    <xf numFmtId="38" fontId="5" fillId="0" borderId="17" xfId="1" applyFont="1" applyBorder="1" applyAlignment="1">
      <alignment horizontal="center" vertical="center"/>
    </xf>
    <xf numFmtId="38" fontId="5" fillId="0" borderId="13" xfId="1" applyFont="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0" fontId="30" fillId="3" borderId="5" xfId="0" applyFont="1" applyFill="1" applyBorder="1" applyAlignment="1">
      <alignment horizontal="center" vertical="center"/>
    </xf>
    <xf numFmtId="0" fontId="10" fillId="0" borderId="0" xfId="0" applyFont="1" applyAlignment="1">
      <alignment horizontal="center" wrapText="1"/>
    </xf>
    <xf numFmtId="0" fontId="10" fillId="0" borderId="0" xfId="0" applyFont="1" applyAlignment="1">
      <alignment horizontal="center"/>
    </xf>
    <xf numFmtId="0" fontId="10" fillId="0" borderId="0" xfId="0" applyFont="1" applyAlignment="1">
      <alignment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38" fontId="5" fillId="0" borderId="15"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0" xfId="1" applyFont="1" applyFill="1" applyBorder="1" applyAlignment="1">
      <alignment horizontal="center" vertical="center"/>
    </xf>
    <xf numFmtId="38" fontId="5" fillId="0" borderId="17" xfId="1" applyFont="1" applyFill="1" applyBorder="1" applyAlignment="1">
      <alignment horizontal="center" vertical="center"/>
    </xf>
    <xf numFmtId="0" fontId="3" fillId="0" borderId="0" xfId="0" applyFont="1" applyAlignment="1">
      <alignment horizontal="center" vertical="center" wrapText="1"/>
    </xf>
    <xf numFmtId="38" fontId="5" fillId="0" borderId="24" xfId="1" applyFont="1" applyBorder="1" applyAlignment="1">
      <alignment horizontal="center" vertical="center"/>
    </xf>
    <xf numFmtId="38" fontId="5" fillId="0" borderId="22" xfId="1" applyFont="1" applyBorder="1" applyAlignment="1">
      <alignment horizontal="center" vertical="center"/>
    </xf>
    <xf numFmtId="38" fontId="5" fillId="0" borderId="29" xfId="1" applyFont="1" applyBorder="1" applyAlignment="1">
      <alignment horizontal="center" vertical="center"/>
    </xf>
    <xf numFmtId="38" fontId="5" fillId="0" borderId="27" xfId="1" applyFont="1" applyBorder="1" applyAlignment="1">
      <alignment horizontal="center" vertical="center"/>
    </xf>
    <xf numFmtId="0" fontId="34" fillId="0" borderId="21"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28" xfId="0" applyFont="1" applyBorder="1" applyAlignment="1">
      <alignment horizontal="center" vertical="center" wrapText="1"/>
    </xf>
    <xf numFmtId="0" fontId="20" fillId="0" borderId="7" xfId="0" applyFont="1" applyBorder="1" applyAlignment="1">
      <alignment horizontal="center" vertical="center"/>
    </xf>
    <xf numFmtId="38" fontId="31" fillId="0" borderId="9" xfId="1" applyFont="1" applyFill="1" applyBorder="1" applyAlignment="1">
      <alignment horizontal="center" vertical="center"/>
    </xf>
    <xf numFmtId="38" fontId="31" fillId="0" borderId="10" xfId="1" applyFont="1" applyFill="1" applyBorder="1" applyAlignment="1">
      <alignment horizontal="center" vertical="center"/>
    </xf>
    <xf numFmtId="38" fontId="31" fillId="0" borderId="12" xfId="1" applyFont="1" applyFill="1" applyBorder="1" applyAlignment="1">
      <alignment horizontal="center" vertical="center"/>
    </xf>
    <xf numFmtId="38" fontId="31" fillId="0" borderId="13" xfId="1" applyFont="1" applyFill="1" applyBorder="1" applyAlignment="1">
      <alignment horizontal="center" vertical="center"/>
    </xf>
    <xf numFmtId="0" fontId="5" fillId="0" borderId="10" xfId="0" applyFont="1" applyBorder="1" applyAlignment="1">
      <alignment horizontal="right"/>
    </xf>
    <xf numFmtId="0" fontId="5" fillId="0" borderId="11" xfId="0" applyFont="1" applyBorder="1" applyAlignment="1">
      <alignment horizontal="right"/>
    </xf>
    <xf numFmtId="0" fontId="5" fillId="0" borderId="13" xfId="0" applyFont="1" applyBorder="1" applyAlignment="1">
      <alignment horizontal="right"/>
    </xf>
    <xf numFmtId="0" fontId="5" fillId="0" borderId="14" xfId="0" applyFont="1" applyBorder="1" applyAlignment="1">
      <alignment horizontal="right"/>
    </xf>
    <xf numFmtId="38" fontId="31" fillId="0" borderId="15" xfId="1" applyFont="1" applyFill="1" applyBorder="1" applyAlignment="1">
      <alignment horizontal="center" vertical="center"/>
    </xf>
    <xf numFmtId="38" fontId="31" fillId="0" borderId="19" xfId="1" applyFont="1" applyFill="1" applyBorder="1" applyAlignment="1">
      <alignment horizontal="center" vertical="center"/>
    </xf>
    <xf numFmtId="38" fontId="31" fillId="0" borderId="0" xfId="1" applyFont="1" applyFill="1" applyBorder="1" applyAlignment="1">
      <alignment horizontal="center" vertical="center"/>
    </xf>
    <xf numFmtId="38" fontId="31" fillId="0" borderId="17" xfId="1" applyFont="1" applyFill="1" applyBorder="1" applyAlignment="1">
      <alignment horizontal="center" vertical="center"/>
    </xf>
    <xf numFmtId="0" fontId="5" fillId="0" borderId="0" xfId="0" applyFont="1" applyAlignment="1">
      <alignment horizontal="right"/>
    </xf>
    <xf numFmtId="0" fontId="5" fillId="0" borderId="20" xfId="0" applyFont="1" applyBorder="1" applyAlignment="1">
      <alignment horizontal="right"/>
    </xf>
    <xf numFmtId="0" fontId="36" fillId="0" borderId="13" xfId="0" applyFont="1" applyBorder="1" applyAlignment="1">
      <alignment horizontal="left" wrapText="1"/>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5" xfId="0" applyFont="1" applyBorder="1" applyAlignment="1">
      <alignment horizontal="center" vertical="center"/>
    </xf>
    <xf numFmtId="3" fontId="20" fillId="0" borderId="4" xfId="0" applyNumberFormat="1" applyFont="1" applyBorder="1" applyAlignment="1">
      <alignment horizontal="center" vertical="center"/>
    </xf>
    <xf numFmtId="0" fontId="20" fillId="0" borderId="4" xfId="0" applyFont="1" applyBorder="1" applyAlignment="1">
      <alignment horizontal="center" vertical="center"/>
    </xf>
    <xf numFmtId="38" fontId="20" fillId="0" borderId="4" xfId="1" applyFont="1" applyFill="1" applyBorder="1" applyAlignment="1">
      <alignment horizontal="center" vertical="center"/>
    </xf>
    <xf numFmtId="0" fontId="10" fillId="0" borderId="0" xfId="0" applyFont="1" applyAlignment="1">
      <alignment horizontal="left" wrapText="1"/>
    </xf>
    <xf numFmtId="0" fontId="10" fillId="0" borderId="13" xfId="0" applyFont="1" applyBorder="1" applyAlignment="1">
      <alignment horizontal="left" wrapText="1"/>
    </xf>
    <xf numFmtId="38" fontId="31" fillId="0" borderId="15" xfId="1" applyFont="1" applyBorder="1" applyAlignment="1">
      <alignment horizontal="center" vertical="center"/>
    </xf>
    <xf numFmtId="38" fontId="31" fillId="0" borderId="10" xfId="1" applyFont="1" applyBorder="1" applyAlignment="1">
      <alignment horizontal="center" vertical="center"/>
    </xf>
    <xf numFmtId="38" fontId="31" fillId="0" borderId="17" xfId="1" applyFont="1" applyBorder="1" applyAlignment="1">
      <alignment horizontal="center" vertical="center"/>
    </xf>
    <xf numFmtId="38" fontId="31" fillId="0" borderId="13" xfId="1" applyFont="1" applyBorder="1" applyAlignment="1">
      <alignment horizontal="center" vertical="center"/>
    </xf>
    <xf numFmtId="38" fontId="31" fillId="0" borderId="24" xfId="1" applyFont="1" applyBorder="1" applyAlignment="1">
      <alignment horizontal="center" vertical="center"/>
    </xf>
    <xf numFmtId="38" fontId="31" fillId="0" borderId="22" xfId="1" applyFont="1" applyBorder="1" applyAlignment="1">
      <alignment horizontal="center" vertical="center"/>
    </xf>
    <xf numFmtId="38" fontId="31" fillId="0" borderId="29" xfId="1" applyFont="1" applyBorder="1" applyAlignment="1">
      <alignment horizontal="center" vertical="center"/>
    </xf>
    <xf numFmtId="38" fontId="31" fillId="0" borderId="27" xfId="1" applyFont="1" applyBorder="1" applyAlignment="1">
      <alignment horizontal="center" vertical="center"/>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38" fontId="5" fillId="2" borderId="4" xfId="1" applyFont="1" applyFill="1" applyBorder="1" applyAlignment="1">
      <alignment horizontal="center" vertical="center"/>
    </xf>
    <xf numFmtId="38" fontId="5" fillId="2" borderId="7" xfId="1" applyFont="1" applyFill="1" applyBorder="1" applyAlignment="1">
      <alignment horizontal="center" vertical="center"/>
    </xf>
    <xf numFmtId="38" fontId="21" fillId="0" borderId="9" xfId="1" applyFont="1" applyFill="1" applyBorder="1" applyAlignment="1">
      <alignment horizontal="center" vertical="center"/>
    </xf>
    <xf numFmtId="38" fontId="21" fillId="0" borderId="10" xfId="1" applyFont="1" applyFill="1" applyBorder="1" applyAlignment="1">
      <alignment horizontal="center" vertical="center"/>
    </xf>
    <xf numFmtId="38" fontId="21" fillId="0" borderId="12" xfId="1" applyFont="1" applyFill="1" applyBorder="1" applyAlignment="1">
      <alignment horizontal="center" vertical="center"/>
    </xf>
    <xf numFmtId="38" fontId="21" fillId="0" borderId="13" xfId="1" applyFont="1" applyFill="1" applyBorder="1" applyAlignment="1">
      <alignment horizontal="center" vertical="center"/>
    </xf>
    <xf numFmtId="38" fontId="21" fillId="0" borderId="15" xfId="1" applyFont="1" applyFill="1" applyBorder="1" applyAlignment="1">
      <alignment horizontal="center" vertical="center"/>
    </xf>
    <xf numFmtId="38" fontId="21" fillId="0" borderId="19" xfId="1" applyFont="1" applyFill="1" applyBorder="1" applyAlignment="1">
      <alignment horizontal="center" vertical="center"/>
    </xf>
    <xf numFmtId="38" fontId="21" fillId="0" borderId="0" xfId="1" applyFont="1" applyFill="1" applyBorder="1" applyAlignment="1">
      <alignment horizontal="center" vertical="center"/>
    </xf>
    <xf numFmtId="38" fontId="21" fillId="0" borderId="17" xfId="1" applyFont="1" applyFill="1" applyBorder="1" applyAlignment="1">
      <alignment horizontal="center" vertical="center"/>
    </xf>
    <xf numFmtId="38" fontId="21" fillId="0" borderId="15" xfId="1" applyFont="1" applyBorder="1" applyAlignment="1">
      <alignment horizontal="center" vertical="center"/>
    </xf>
    <xf numFmtId="38" fontId="21" fillId="0" borderId="10" xfId="1" applyFont="1" applyBorder="1" applyAlignment="1">
      <alignment horizontal="center" vertical="center"/>
    </xf>
    <xf numFmtId="38" fontId="21" fillId="0" borderId="17" xfId="1" applyFont="1" applyBorder="1" applyAlignment="1">
      <alignment horizontal="center" vertical="center"/>
    </xf>
    <xf numFmtId="38" fontId="21" fillId="0" borderId="13" xfId="1" applyFont="1" applyBorder="1" applyAlignment="1">
      <alignment horizontal="center" vertical="center"/>
    </xf>
    <xf numFmtId="0" fontId="5"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38" fontId="21" fillId="0" borderId="24" xfId="1" applyFont="1" applyBorder="1" applyAlignment="1">
      <alignment horizontal="center" vertical="center"/>
    </xf>
    <xf numFmtId="38" fontId="21" fillId="0" borderId="22" xfId="1" applyFont="1" applyBorder="1" applyAlignment="1">
      <alignment horizontal="center" vertical="center"/>
    </xf>
    <xf numFmtId="38" fontId="21" fillId="0" borderId="29" xfId="1" applyFont="1" applyBorder="1" applyAlignment="1">
      <alignment horizontal="center" vertical="center"/>
    </xf>
    <xf numFmtId="38" fontId="21" fillId="0" borderId="27" xfId="1" applyFont="1" applyBorder="1" applyAlignment="1">
      <alignment horizontal="center" vertical="center"/>
    </xf>
    <xf numFmtId="0" fontId="3" fillId="0" borderId="0" xfId="0" applyFont="1" applyAlignment="1">
      <alignment horizontal="right" vertical="center" wrapText="1"/>
    </xf>
    <xf numFmtId="0" fontId="3" fillId="0" borderId="0" xfId="0" applyFont="1" applyAlignment="1">
      <alignment horizontal="left" vertical="center" indent="1"/>
    </xf>
    <xf numFmtId="0" fontId="5" fillId="2" borderId="1" xfId="0" applyFont="1" applyFill="1" applyBorder="1" applyAlignment="1">
      <alignment horizontal="center" vertical="center"/>
    </xf>
    <xf numFmtId="0" fontId="3" fillId="0" borderId="0" xfId="0" applyFont="1" applyAlignment="1">
      <alignment horizontal="left" vertical="center" indent="2"/>
    </xf>
  </cellXfs>
  <cellStyles count="8">
    <cellStyle name="桁区切り" xfId="1" builtinId="6"/>
    <cellStyle name="桁区切り 2" xfId="2"/>
    <cellStyle name="桁区切り 3" xfId="3"/>
    <cellStyle name="標準" xfId="0" builtinId="0"/>
    <cellStyle name="標準 2" xfId="4"/>
    <cellStyle name="標準 2 2" xfId="5"/>
    <cellStyle name="標準 3" xfId="6"/>
    <cellStyle name="標準 4" xfId="7"/>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60</xdr:col>
      <xdr:colOff>67109</xdr:colOff>
      <xdr:row>3</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581025"/>
          <a:ext cx="7572809"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42</xdr:col>
      <xdr:colOff>0</xdr:colOff>
      <xdr:row>8</xdr:row>
      <xdr:rowOff>114300</xdr:rowOff>
    </xdr:from>
    <xdr:to>
      <xdr:col>42</xdr:col>
      <xdr:colOff>9526</xdr:colOff>
      <xdr:row>16</xdr:row>
      <xdr:rowOff>108900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5276850" y="1733550"/>
          <a:ext cx="9526" cy="20520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74544</xdr:colOff>
      <xdr:row>11</xdr:row>
      <xdr:rowOff>32304</xdr:rowOff>
    </xdr:from>
    <xdr:to>
      <xdr:col>25</xdr:col>
      <xdr:colOff>74545</xdr:colOff>
      <xdr:row>12</xdr:row>
      <xdr:rowOff>207067</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3246369" y="2337354"/>
          <a:ext cx="1" cy="63196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xdr:row>
      <xdr:rowOff>123825</xdr:rowOff>
    </xdr:from>
    <xdr:to>
      <xdr:col>42</xdr:col>
      <xdr:colOff>12750</xdr:colOff>
      <xdr:row>8</xdr:row>
      <xdr:rowOff>123825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5153025" y="174307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13</xdr:row>
      <xdr:rowOff>123825</xdr:rowOff>
    </xdr:from>
    <xdr:to>
      <xdr:col>41</xdr:col>
      <xdr:colOff>117525</xdr:colOff>
      <xdr:row>13</xdr:row>
      <xdr:rowOff>123825</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5162550" y="3114675"/>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16</xdr:row>
      <xdr:rowOff>114300</xdr:rowOff>
    </xdr:from>
    <xdr:to>
      <xdr:col>42</xdr:col>
      <xdr:colOff>12750</xdr:colOff>
      <xdr:row>16</xdr:row>
      <xdr:rowOff>114301</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5153025" y="3790950"/>
          <a:ext cx="136575"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23</xdr:row>
      <xdr:rowOff>66675</xdr:rowOff>
    </xdr:from>
    <xdr:to>
      <xdr:col>42</xdr:col>
      <xdr:colOff>9526</xdr:colOff>
      <xdr:row>29</xdr:row>
      <xdr:rowOff>145875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H="1">
          <a:off x="5276850" y="5343525"/>
          <a:ext cx="9526" cy="19080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23</xdr:row>
      <xdr:rowOff>95250</xdr:rowOff>
    </xdr:from>
    <xdr:to>
      <xdr:col>42</xdr:col>
      <xdr:colOff>12750</xdr:colOff>
      <xdr:row>23</xdr:row>
      <xdr:rowOff>95250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5153025" y="5372100"/>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27</xdr:row>
      <xdr:rowOff>123168</xdr:rowOff>
    </xdr:from>
    <xdr:to>
      <xdr:col>42</xdr:col>
      <xdr:colOff>2240</xdr:colOff>
      <xdr:row>27</xdr:row>
      <xdr:rowOff>123168</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5172075" y="6543018"/>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6897</xdr:colOff>
      <xdr:row>29</xdr:row>
      <xdr:rowOff>142875</xdr:rowOff>
    </xdr:from>
    <xdr:to>
      <xdr:col>41</xdr:col>
      <xdr:colOff>114897</xdr:colOff>
      <xdr:row>29</xdr:row>
      <xdr:rowOff>142876</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5159922" y="7248525"/>
          <a:ext cx="108000"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36</xdr:row>
      <xdr:rowOff>66675</xdr:rowOff>
    </xdr:from>
    <xdr:to>
      <xdr:col>42</xdr:col>
      <xdr:colOff>9526</xdr:colOff>
      <xdr:row>42</xdr:row>
      <xdr:rowOff>145875</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flipH="1">
          <a:off x="5276850" y="8667750"/>
          <a:ext cx="9526" cy="19080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36</xdr:row>
      <xdr:rowOff>95250</xdr:rowOff>
    </xdr:from>
    <xdr:to>
      <xdr:col>42</xdr:col>
      <xdr:colOff>12750</xdr:colOff>
      <xdr:row>36</xdr:row>
      <xdr:rowOff>95250</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5153025" y="869632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40</xdr:row>
      <xdr:rowOff>116599</xdr:rowOff>
    </xdr:from>
    <xdr:to>
      <xdr:col>42</xdr:col>
      <xdr:colOff>2240</xdr:colOff>
      <xdr:row>40</xdr:row>
      <xdr:rowOff>116599</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5172075" y="9860674"/>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102291</xdr:colOff>
      <xdr:row>42</xdr:row>
      <xdr:rowOff>133350</xdr:rowOff>
    </xdr:from>
    <xdr:to>
      <xdr:col>41</xdr:col>
      <xdr:colOff>122052</xdr:colOff>
      <xdr:row>42</xdr:row>
      <xdr:rowOff>133351</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5131491" y="10563225"/>
          <a:ext cx="143586" cy="1"/>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18</xdr:row>
      <xdr:rowOff>16557</xdr:rowOff>
    </xdr:from>
    <xdr:to>
      <xdr:col>60</xdr:col>
      <xdr:colOff>12750</xdr:colOff>
      <xdr:row>18</xdr:row>
      <xdr:rowOff>16557</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7404652" y="4248970"/>
          <a:ext cx="136989"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30</xdr:row>
      <xdr:rowOff>0</xdr:rowOff>
    </xdr:from>
    <xdr:to>
      <xdr:col>60</xdr:col>
      <xdr:colOff>22275</xdr:colOff>
      <xdr:row>30</xdr:row>
      <xdr:rowOff>0</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7391400" y="7334250"/>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43</xdr:row>
      <xdr:rowOff>0</xdr:rowOff>
    </xdr:from>
    <xdr:to>
      <xdr:col>60</xdr:col>
      <xdr:colOff>12750</xdr:colOff>
      <xdr:row>43</xdr:row>
      <xdr:rowOff>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7381875" y="10658475"/>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48</xdr:row>
      <xdr:rowOff>0</xdr:rowOff>
    </xdr:from>
    <xdr:to>
      <xdr:col>60</xdr:col>
      <xdr:colOff>26276</xdr:colOff>
      <xdr:row>48</xdr:row>
      <xdr:rowOff>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1314450" y="11591925"/>
          <a:ext cx="6217526"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5912</xdr:colOff>
      <xdr:row>47</xdr:row>
      <xdr:rowOff>124153</xdr:rowOff>
    </xdr:from>
    <xdr:to>
      <xdr:col>10</xdr:col>
      <xdr:colOff>6569</xdr:colOff>
      <xdr:row>49</xdr:row>
      <xdr:rowOff>18533</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a:off x="1320362" y="11592253"/>
          <a:ext cx="657" cy="142030"/>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51</xdr:row>
      <xdr:rowOff>9525</xdr:rowOff>
    </xdr:from>
    <xdr:to>
      <xdr:col>56</xdr:col>
      <xdr:colOff>66675</xdr:colOff>
      <xdr:row>51</xdr:row>
      <xdr:rowOff>266700</xdr:rowOff>
    </xdr:to>
    <xdr:sp macro="" textlink="">
      <xdr:nvSpPr>
        <xdr:cNvPr id="21" name="屈折矢印 20">
          <a:extLst>
            <a:ext uri="{FF2B5EF4-FFF2-40B4-BE49-F238E27FC236}">
              <a16:creationId xmlns:a16="http://schemas.microsoft.com/office/drawing/2014/main" id="{00000000-0008-0000-0000-000015000000}"/>
            </a:ext>
          </a:extLst>
        </xdr:cNvPr>
        <xdr:cNvSpPr/>
      </xdr:nvSpPr>
      <xdr:spPr>
        <a:xfrm rot="16200000" flipH="1">
          <a:off x="6791325" y="12153900"/>
          <a:ext cx="2571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113058</xdr:colOff>
      <xdr:row>16</xdr:row>
      <xdr:rowOff>45141</xdr:rowOff>
    </xdr:from>
    <xdr:to>
      <xdr:col>51</xdr:col>
      <xdr:colOff>74958</xdr:colOff>
      <xdr:row>16</xdr:row>
      <xdr:rowOff>197541</xdr:rowOff>
    </xdr:to>
    <xdr:sp macro="" textlink="">
      <xdr:nvSpPr>
        <xdr:cNvPr id="22" name="二等辺三角形 21">
          <a:extLst>
            <a:ext uri="{FF2B5EF4-FFF2-40B4-BE49-F238E27FC236}">
              <a16:creationId xmlns:a16="http://schemas.microsoft.com/office/drawing/2014/main" id="{00000000-0008-0000-0000-000016000000}"/>
            </a:ext>
          </a:extLst>
        </xdr:cNvPr>
        <xdr:cNvSpPr/>
      </xdr:nvSpPr>
      <xdr:spPr>
        <a:xfrm flipV="1">
          <a:off x="6275319" y="3813728"/>
          <a:ext cx="210378"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46</xdr:row>
      <xdr:rowOff>0</xdr:rowOff>
    </xdr:from>
    <xdr:to>
      <xdr:col>61</xdr:col>
      <xdr:colOff>2475</xdr:colOff>
      <xdr:row>47</xdr:row>
      <xdr:rowOff>0</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0" y="9620250"/>
          <a:ext cx="7632000"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editAs="oneCell">
    <xdr:from>
      <xdr:col>43</xdr:col>
      <xdr:colOff>411</xdr:colOff>
      <xdr:row>0</xdr:row>
      <xdr:rowOff>27735</xdr:rowOff>
    </xdr:from>
    <xdr:to>
      <xdr:col>60</xdr:col>
      <xdr:colOff>88030</xdr:colOff>
      <xdr:row>11</xdr:row>
      <xdr:rowOff>163351</xdr:rowOff>
    </xdr:to>
    <xdr:pic>
      <xdr:nvPicPr>
        <xdr:cNvPr id="26" name="図 25">
          <a:extLst>
            <a:ext uri="{FF2B5EF4-FFF2-40B4-BE49-F238E27FC236}">
              <a16:creationId xmlns:a16="http://schemas.microsoft.com/office/drawing/2014/main" id="{00000000-0008-0000-0000-00001A000000}"/>
            </a:ext>
          </a:extLst>
        </xdr:cNvPr>
        <xdr:cNvPicPr>
          <a:picLocks noChangeAspect="1"/>
        </xdr:cNvPicPr>
      </xdr:nvPicPr>
      <xdr:blipFill rotWithShape="1">
        <a:blip xmlns:r="http://schemas.openxmlformats.org/officeDocument/2006/relationships" r:embed="rId1"/>
        <a:srcRect l="8966" t="2146" r="8276" b="15226"/>
        <a:stretch/>
      </xdr:blipFill>
      <xdr:spPr>
        <a:xfrm>
          <a:off x="5401086" y="27735"/>
          <a:ext cx="2192644" cy="2564491"/>
        </a:xfrm>
        <a:prstGeom prst="rect">
          <a:avLst/>
        </a:prstGeom>
        <a:ln>
          <a:solidFill>
            <a:schemeClr val="bg1">
              <a:lumMod val="50000"/>
            </a:schemeClr>
          </a:solidFill>
        </a:ln>
      </xdr:spPr>
    </xdr:pic>
    <xdr:clientData/>
  </xdr:twoCellAnchor>
  <xdr:twoCellAnchor>
    <xdr:from>
      <xdr:col>60</xdr:col>
      <xdr:colOff>0</xdr:colOff>
      <xdr:row>18</xdr:row>
      <xdr:rowOff>24848</xdr:rowOff>
    </xdr:from>
    <xdr:to>
      <xdr:col>60</xdr:col>
      <xdr:colOff>19050</xdr:colOff>
      <xdr:row>47</xdr:row>
      <xdr:rowOff>101339</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7528891" y="4257261"/>
          <a:ext cx="19050" cy="6247035"/>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48</xdr:row>
      <xdr:rowOff>0</xdr:rowOff>
    </xdr:from>
    <xdr:to>
      <xdr:col>24</xdr:col>
      <xdr:colOff>657</xdr:colOff>
      <xdr:row>49</xdr:row>
      <xdr:rowOff>19190</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3048000" y="1159192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48</xdr:row>
      <xdr:rowOff>0</xdr:rowOff>
    </xdr:from>
    <xdr:to>
      <xdr:col>39</xdr:col>
      <xdr:colOff>657</xdr:colOff>
      <xdr:row>49</xdr:row>
      <xdr:rowOff>19190</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a:off x="4905375" y="1159192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33130</xdr:colOff>
      <xdr:row>39</xdr:row>
      <xdr:rowOff>0</xdr:rowOff>
    </xdr:from>
    <xdr:to>
      <xdr:col>25</xdr:col>
      <xdr:colOff>33131</xdr:colOff>
      <xdr:row>40</xdr:row>
      <xdr:rowOff>12900</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a:off x="3204955" y="9326288"/>
          <a:ext cx="1" cy="4306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64549</xdr:colOff>
      <xdr:row>26</xdr:row>
      <xdr:rowOff>0</xdr:rowOff>
    </xdr:from>
    <xdr:to>
      <xdr:col>25</xdr:col>
      <xdr:colOff>64550</xdr:colOff>
      <xdr:row>27</xdr:row>
      <xdr:rowOff>2903</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a:off x="3236374" y="5994066"/>
          <a:ext cx="1" cy="4286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107675</xdr:colOff>
      <xdr:row>5</xdr:row>
      <xdr:rowOff>126854</xdr:rowOff>
    </xdr:from>
    <xdr:to>
      <xdr:col>53</xdr:col>
      <xdr:colOff>97679</xdr:colOff>
      <xdr:row>6</xdr:row>
      <xdr:rowOff>66676</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5632175" y="1288904"/>
          <a:ext cx="1104429" cy="168422"/>
        </a:xfrm>
        <a:prstGeom prst="rect">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50152</xdr:colOff>
      <xdr:row>10</xdr:row>
      <xdr:rowOff>132107</xdr:rowOff>
    </xdr:from>
    <xdr:to>
      <xdr:col>52</xdr:col>
      <xdr:colOff>91108</xdr:colOff>
      <xdr:row>11</xdr:row>
      <xdr:rowOff>94007</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6317602" y="2294282"/>
          <a:ext cx="288606" cy="190500"/>
        </a:xfrm>
        <a:prstGeom prst="rect">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85995</xdr:colOff>
      <xdr:row>10</xdr:row>
      <xdr:rowOff>99626</xdr:rowOff>
    </xdr:from>
    <xdr:to>
      <xdr:col>49</xdr:col>
      <xdr:colOff>93495</xdr:colOff>
      <xdr:row>11</xdr:row>
      <xdr:rowOff>31442</xdr:rowOff>
    </xdr:to>
    <xdr:sp macro="" textlink="">
      <xdr:nvSpPr>
        <xdr:cNvPr id="34" name="左矢印 33">
          <a:extLst>
            <a:ext uri="{FF2B5EF4-FFF2-40B4-BE49-F238E27FC236}">
              <a16:creationId xmlns:a16="http://schemas.microsoft.com/office/drawing/2014/main" id="{00000000-0008-0000-0000-000022000000}"/>
            </a:ext>
          </a:extLst>
        </xdr:cNvPr>
        <xdr:cNvSpPr/>
      </xdr:nvSpPr>
      <xdr:spPr>
        <a:xfrm rot="216190">
          <a:off x="3753120" y="2261801"/>
          <a:ext cx="2484000" cy="160416"/>
        </a:xfrm>
        <a:prstGeom prst="leftArrow">
          <a:avLst>
            <a:gd name="adj1" fmla="val 25392"/>
            <a:gd name="adj2" fmla="val 49006"/>
          </a:avLst>
        </a:prstGeom>
        <a:solidFill>
          <a:schemeClr val="tx1">
            <a:lumMod val="75000"/>
            <a:lumOff val="2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99386</xdr:colOff>
      <xdr:row>11</xdr:row>
      <xdr:rowOff>159672</xdr:rowOff>
    </xdr:from>
    <xdr:to>
      <xdr:col>61</xdr:col>
      <xdr:colOff>6843</xdr:colOff>
      <xdr:row>13</xdr:row>
      <xdr:rowOff>52171</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5404078" y="2577557"/>
          <a:ext cx="2274053" cy="346768"/>
        </a:xfrm>
        <a:prstGeom prst="rect">
          <a:avLst/>
        </a:prstGeom>
        <a:solidFill>
          <a:sysClr val="window" lastClr="FFFFFF"/>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700">
              <a:solidFill>
                <a:schemeClr val="tx1"/>
              </a:solidFill>
              <a:latin typeface="ＭＳ Ｐ明朝" panose="02020600040205080304" pitchFamily="18" charset="-128"/>
              <a:ea typeface="ＭＳ Ｐ明朝" panose="02020600040205080304" pitchFamily="18" charset="-128"/>
            </a:rPr>
            <a:t>（お手元の提供証明書が上記と異なる様式の場合でも，同じ内容が書かれている場所から転記してください）</a:t>
          </a:r>
          <a:endParaRPr kumimoji="1" lang="en-US" altLang="ja-JP" sz="7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1</xdr:col>
      <xdr:colOff>91113</xdr:colOff>
      <xdr:row>5</xdr:row>
      <xdr:rowOff>99383</xdr:rowOff>
    </xdr:from>
    <xdr:to>
      <xdr:col>1</xdr:col>
      <xdr:colOff>91113</xdr:colOff>
      <xdr:row>18</xdr:row>
      <xdr:rowOff>112358</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291138" y="1366208"/>
          <a:ext cx="0" cy="2880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8286</xdr:colOff>
      <xdr:row>12</xdr:row>
      <xdr:rowOff>8283</xdr:rowOff>
    </xdr:from>
    <xdr:ext cx="213767" cy="256087"/>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08311" y="2770533"/>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193818</xdr:colOff>
      <xdr:row>14</xdr:row>
      <xdr:rowOff>226942</xdr:rowOff>
    </xdr:from>
    <xdr:ext cx="213767" cy="256087"/>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93818" y="3446392"/>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89275</xdr:colOff>
      <xdr:row>18</xdr:row>
      <xdr:rowOff>125933</xdr:rowOff>
    </xdr:from>
    <xdr:to>
      <xdr:col>3</xdr:col>
      <xdr:colOff>92797</xdr:colOff>
      <xdr:row>18</xdr:row>
      <xdr:rowOff>125933</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rot="5400000">
          <a:off x="414886" y="4134197"/>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24</xdr:row>
      <xdr:rowOff>50940</xdr:rowOff>
    </xdr:from>
    <xdr:to>
      <xdr:col>1</xdr:col>
      <xdr:colOff>79512</xdr:colOff>
      <xdr:row>31</xdr:row>
      <xdr:rowOff>41040</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279537" y="5384940"/>
          <a:ext cx="0" cy="1476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27</xdr:row>
      <xdr:rowOff>7026</xdr:rowOff>
    </xdr:from>
    <xdr:ext cx="213767" cy="256087"/>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06235" y="6426876"/>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29</xdr:row>
      <xdr:rowOff>0</xdr:rowOff>
    </xdr:from>
    <xdr:ext cx="213767" cy="256087"/>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82217" y="709942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31</xdr:row>
      <xdr:rowOff>48475</xdr:rowOff>
    </xdr:from>
    <xdr:to>
      <xdr:col>3</xdr:col>
      <xdr:colOff>81196</xdr:colOff>
      <xdr:row>31</xdr:row>
      <xdr:rowOff>48475</xdr:rowOff>
    </xdr:to>
    <xdr:cxnSp macro="">
      <xdr:nvCxnSpPr>
        <xdr:cNvPr id="43" name="直線コネクタ 42">
          <a:extLst>
            <a:ext uri="{FF2B5EF4-FFF2-40B4-BE49-F238E27FC236}">
              <a16:creationId xmlns:a16="http://schemas.microsoft.com/office/drawing/2014/main" id="{00000000-0008-0000-0000-00002B000000}"/>
            </a:ext>
          </a:extLst>
        </xdr:cNvPr>
        <xdr:cNvCxnSpPr/>
      </xdr:nvCxnSpPr>
      <xdr:spPr>
        <a:xfrm rot="5400000">
          <a:off x="403285" y="6742789"/>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94240</xdr:colOff>
      <xdr:row>44</xdr:row>
      <xdr:rowOff>134201</xdr:rowOff>
    </xdr:from>
    <xdr:to>
      <xdr:col>3</xdr:col>
      <xdr:colOff>97762</xdr:colOff>
      <xdr:row>44</xdr:row>
      <xdr:rowOff>134201</xdr:rowOff>
    </xdr:to>
    <xdr:cxnSp macro="">
      <xdr:nvCxnSpPr>
        <xdr:cNvPr id="47" name="直線コネクタ 46">
          <a:extLst>
            <a:ext uri="{FF2B5EF4-FFF2-40B4-BE49-F238E27FC236}">
              <a16:creationId xmlns:a16="http://schemas.microsoft.com/office/drawing/2014/main" id="{00000000-0008-0000-0000-00002F000000}"/>
            </a:ext>
          </a:extLst>
        </xdr:cNvPr>
        <xdr:cNvCxnSpPr/>
      </xdr:nvCxnSpPr>
      <xdr:spPr>
        <a:xfrm rot="5400000">
          <a:off x="419851" y="10895690"/>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3642</xdr:colOff>
      <xdr:row>6</xdr:row>
      <xdr:rowOff>81161</xdr:rowOff>
    </xdr:from>
    <xdr:to>
      <xdr:col>44</xdr:col>
      <xdr:colOff>69448</xdr:colOff>
      <xdr:row>7</xdr:row>
      <xdr:rowOff>22002</xdr:rowOff>
    </xdr:to>
    <xdr:sp macro="" textlink="">
      <xdr:nvSpPr>
        <xdr:cNvPr id="48" name="左矢印 47">
          <a:extLst>
            <a:ext uri="{FF2B5EF4-FFF2-40B4-BE49-F238E27FC236}">
              <a16:creationId xmlns:a16="http://schemas.microsoft.com/office/drawing/2014/main" id="{00000000-0008-0000-0000-000030000000}"/>
            </a:ext>
          </a:extLst>
        </xdr:cNvPr>
        <xdr:cNvSpPr/>
      </xdr:nvSpPr>
      <xdr:spPr>
        <a:xfrm rot="19683534">
          <a:off x="5171990" y="1638291"/>
          <a:ext cx="438523" cy="172754"/>
        </a:xfrm>
        <a:prstGeom prst="leftArrow">
          <a:avLst>
            <a:gd name="adj1" fmla="val 25392"/>
            <a:gd name="adj2" fmla="val 49006"/>
          </a:avLst>
        </a:prstGeom>
        <a:solidFill>
          <a:schemeClr val="tx1">
            <a:lumMod val="75000"/>
            <a:lumOff val="2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9525</xdr:colOff>
      <xdr:row>14</xdr:row>
      <xdr:rowOff>114300</xdr:rowOff>
    </xdr:from>
    <xdr:to>
      <xdr:col>43</xdr:col>
      <xdr:colOff>101700</xdr:colOff>
      <xdr:row>14</xdr:row>
      <xdr:rowOff>114300</xdr:rowOff>
    </xdr:to>
    <xdr:cxnSp macro="">
      <xdr:nvCxnSpPr>
        <xdr:cNvPr id="49" name="直線コネクタ 48">
          <a:extLst>
            <a:ext uri="{FF2B5EF4-FFF2-40B4-BE49-F238E27FC236}">
              <a16:creationId xmlns:a16="http://schemas.microsoft.com/office/drawing/2014/main" id="{00000000-0008-0000-0000-000031000000}"/>
            </a:ext>
          </a:extLst>
        </xdr:cNvPr>
        <xdr:cNvCxnSpPr/>
      </xdr:nvCxnSpPr>
      <xdr:spPr>
        <a:xfrm>
          <a:off x="5286375" y="3333750"/>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26</xdr:row>
      <xdr:rowOff>28575</xdr:rowOff>
    </xdr:from>
    <xdr:to>
      <xdr:col>43</xdr:col>
      <xdr:colOff>92175</xdr:colOff>
      <xdr:row>26</xdr:row>
      <xdr:rowOff>28575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5276850" y="5695950"/>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114300</xdr:colOff>
      <xdr:row>39</xdr:row>
      <xdr:rowOff>47625</xdr:rowOff>
    </xdr:from>
    <xdr:to>
      <xdr:col>43</xdr:col>
      <xdr:colOff>82650</xdr:colOff>
      <xdr:row>39</xdr:row>
      <xdr:rowOff>47625</xdr:rowOff>
    </xdr:to>
    <xdr:cxnSp macro="">
      <xdr:nvCxnSpPr>
        <xdr:cNvPr id="51" name="直線コネクタ 50">
          <a:extLst>
            <a:ext uri="{FF2B5EF4-FFF2-40B4-BE49-F238E27FC236}">
              <a16:creationId xmlns:a16="http://schemas.microsoft.com/office/drawing/2014/main" id="{00000000-0008-0000-0000-000033000000}"/>
            </a:ext>
          </a:extLst>
        </xdr:cNvPr>
        <xdr:cNvCxnSpPr/>
      </xdr:nvCxnSpPr>
      <xdr:spPr>
        <a:xfrm>
          <a:off x="5267325" y="8305800"/>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37</xdr:row>
      <xdr:rowOff>47625</xdr:rowOff>
    </xdr:from>
    <xdr:to>
      <xdr:col>1</xdr:col>
      <xdr:colOff>76200</xdr:colOff>
      <xdr:row>44</xdr:row>
      <xdr:rowOff>114225</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276225" y="8877300"/>
          <a:ext cx="0" cy="2124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185943</xdr:colOff>
      <xdr:row>39</xdr:row>
      <xdr:rowOff>197526</xdr:rowOff>
    </xdr:from>
    <xdr:ext cx="213767" cy="256087"/>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85943" y="971300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171450</xdr:colOff>
      <xdr:row>42</xdr:row>
      <xdr:rowOff>12822</xdr:rowOff>
    </xdr:from>
    <xdr:ext cx="213767" cy="256087"/>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71450" y="10442697"/>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0</xdr:col>
      <xdr:colOff>109332</xdr:colOff>
      <xdr:row>53</xdr:row>
      <xdr:rowOff>161925</xdr:rowOff>
    </xdr:from>
    <xdr:to>
      <xdr:col>49</xdr:col>
      <xdr:colOff>114300</xdr:colOff>
      <xdr:row>56</xdr:row>
      <xdr:rowOff>254400</xdr:rowOff>
    </xdr:to>
    <xdr:grpSp>
      <xdr:nvGrpSpPr>
        <xdr:cNvPr id="53" name="グループ化 52">
          <a:extLst>
            <a:ext uri="{FF2B5EF4-FFF2-40B4-BE49-F238E27FC236}">
              <a16:creationId xmlns:a16="http://schemas.microsoft.com/office/drawing/2014/main" id="{00000000-0008-0000-0000-000035000000}"/>
            </a:ext>
          </a:extLst>
        </xdr:cNvPr>
        <xdr:cNvGrpSpPr/>
      </xdr:nvGrpSpPr>
      <xdr:grpSpPr>
        <a:xfrm>
          <a:off x="109332" y="11296650"/>
          <a:ext cx="6148593" cy="864000"/>
          <a:chOff x="1" y="56475"/>
          <a:chExt cx="2339975" cy="1387438"/>
        </a:xfrm>
      </xdr:grpSpPr>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5" name="テキスト ボックス 2">
            <a:extLst>
              <a:ext uri="{FF2B5EF4-FFF2-40B4-BE49-F238E27FC236}">
                <a16:creationId xmlns:a16="http://schemas.microsoft.com/office/drawing/2014/main" id="{00000000-0008-0000-0000-000037000000}"/>
              </a:ext>
            </a:extLst>
          </xdr:cNvPr>
          <xdr:cNvSpPr txBox="1">
            <a:spLocks noChangeArrowheads="1"/>
          </xdr:cNvSpPr>
        </xdr:nvSpPr>
        <xdr:spPr bwMode="auto">
          <a:xfrm>
            <a:off x="35451" y="75377"/>
            <a:ext cx="2270834" cy="1351862"/>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預かり保育　無償化」で検索していただいても表示されます。）記載例などの資料を紙で受け取りたい場合は、ご利用の幼稚園又は市子育てあんしん課へお申出ください。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xdr:from>
      <xdr:col>49</xdr:col>
      <xdr:colOff>112644</xdr:colOff>
      <xdr:row>28</xdr:row>
      <xdr:rowOff>60878</xdr:rowOff>
    </xdr:from>
    <xdr:to>
      <xdr:col>51</xdr:col>
      <xdr:colOff>74544</xdr:colOff>
      <xdr:row>28</xdr:row>
      <xdr:rowOff>213278</xdr:rowOff>
    </xdr:to>
    <xdr:sp macro="" textlink="">
      <xdr:nvSpPr>
        <xdr:cNvPr id="56" name="二等辺三角形 55">
          <a:extLst>
            <a:ext uri="{FF2B5EF4-FFF2-40B4-BE49-F238E27FC236}">
              <a16:creationId xmlns:a16="http://schemas.microsoft.com/office/drawing/2014/main" id="{00000000-0008-0000-0000-000038000000}"/>
            </a:ext>
          </a:extLst>
        </xdr:cNvPr>
        <xdr:cNvSpPr/>
      </xdr:nvSpPr>
      <xdr:spPr>
        <a:xfrm flipV="1">
          <a:off x="6256269" y="6185453"/>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103119</xdr:colOff>
      <xdr:row>41</xdr:row>
      <xdr:rowOff>41828</xdr:rowOff>
    </xdr:from>
    <xdr:to>
      <xdr:col>51</xdr:col>
      <xdr:colOff>65019</xdr:colOff>
      <xdr:row>41</xdr:row>
      <xdr:rowOff>194228</xdr:rowOff>
    </xdr:to>
    <xdr:sp macro="" textlink="">
      <xdr:nvSpPr>
        <xdr:cNvPr id="57" name="二等辺三角形 56">
          <a:extLst>
            <a:ext uri="{FF2B5EF4-FFF2-40B4-BE49-F238E27FC236}">
              <a16:creationId xmlns:a16="http://schemas.microsoft.com/office/drawing/2014/main" id="{00000000-0008-0000-0000-000039000000}"/>
            </a:ext>
          </a:extLst>
        </xdr:cNvPr>
        <xdr:cNvSpPr/>
      </xdr:nvSpPr>
      <xdr:spPr>
        <a:xfrm flipV="1">
          <a:off x="6246744" y="8757203"/>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76200</xdr:colOff>
      <xdr:row>53</xdr:row>
      <xdr:rowOff>57150</xdr:rowOff>
    </xdr:from>
    <xdr:to>
      <xdr:col>60</xdr:col>
      <xdr:colOff>28574</xdr:colOff>
      <xdr:row>57</xdr:row>
      <xdr:rowOff>38099</xdr:rowOff>
    </xdr:to>
    <xdr:pic>
      <xdr:nvPicPr>
        <xdr:cNvPr id="58" name="図 57" descr="ce719e6c-a9df-404d-9d7c-9e09f8bbf82a@jpnprd01">
          <a:extLst>
            <a:ext uri="{FF2B5EF4-FFF2-40B4-BE49-F238E27FC236}">
              <a16:creationId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67475" y="11191875"/>
          <a:ext cx="1066799" cy="1066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60</xdr:col>
      <xdr:colOff>67109</xdr:colOff>
      <xdr:row>3</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438150"/>
          <a:ext cx="7572809"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42</xdr:col>
      <xdr:colOff>0</xdr:colOff>
      <xdr:row>8</xdr:row>
      <xdr:rowOff>114300</xdr:rowOff>
    </xdr:from>
    <xdr:to>
      <xdr:col>42</xdr:col>
      <xdr:colOff>9526</xdr:colOff>
      <xdr:row>16</xdr:row>
      <xdr:rowOff>108900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5276850" y="1819275"/>
          <a:ext cx="9526" cy="18234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74544</xdr:colOff>
      <xdr:row>11</xdr:row>
      <xdr:rowOff>32304</xdr:rowOff>
    </xdr:from>
    <xdr:to>
      <xdr:col>25</xdr:col>
      <xdr:colOff>74545</xdr:colOff>
      <xdr:row>12</xdr:row>
      <xdr:rowOff>207067</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3246369" y="2423079"/>
          <a:ext cx="1" cy="40336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xdr:row>
      <xdr:rowOff>123825</xdr:rowOff>
    </xdr:from>
    <xdr:to>
      <xdr:col>42</xdr:col>
      <xdr:colOff>12750</xdr:colOff>
      <xdr:row>8</xdr:row>
      <xdr:rowOff>123825</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5153025" y="1828800"/>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13</xdr:row>
      <xdr:rowOff>123825</xdr:rowOff>
    </xdr:from>
    <xdr:to>
      <xdr:col>41</xdr:col>
      <xdr:colOff>117525</xdr:colOff>
      <xdr:row>13</xdr:row>
      <xdr:rowOff>123825</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5162550" y="2971800"/>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16</xdr:row>
      <xdr:rowOff>114300</xdr:rowOff>
    </xdr:from>
    <xdr:to>
      <xdr:col>42</xdr:col>
      <xdr:colOff>12750</xdr:colOff>
      <xdr:row>16</xdr:row>
      <xdr:rowOff>114301</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5153025" y="3648075"/>
          <a:ext cx="136575"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23</xdr:row>
      <xdr:rowOff>66675</xdr:rowOff>
    </xdr:from>
    <xdr:to>
      <xdr:col>42</xdr:col>
      <xdr:colOff>9526</xdr:colOff>
      <xdr:row>29</xdr:row>
      <xdr:rowOff>145875</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flipH="1">
          <a:off x="5276850" y="5048250"/>
          <a:ext cx="9526" cy="14508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23</xdr:row>
      <xdr:rowOff>95250</xdr:rowOff>
    </xdr:from>
    <xdr:to>
      <xdr:col>42</xdr:col>
      <xdr:colOff>12750</xdr:colOff>
      <xdr:row>23</xdr:row>
      <xdr:rowOff>95250</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5153025" y="507682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27</xdr:row>
      <xdr:rowOff>123168</xdr:rowOff>
    </xdr:from>
    <xdr:to>
      <xdr:col>42</xdr:col>
      <xdr:colOff>2240</xdr:colOff>
      <xdr:row>27</xdr:row>
      <xdr:rowOff>123168</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5172075" y="601914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6897</xdr:colOff>
      <xdr:row>29</xdr:row>
      <xdr:rowOff>142875</xdr:rowOff>
    </xdr:from>
    <xdr:to>
      <xdr:col>41</xdr:col>
      <xdr:colOff>114897</xdr:colOff>
      <xdr:row>29</xdr:row>
      <xdr:rowOff>142876</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5159922" y="6496050"/>
          <a:ext cx="108000"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36</xdr:row>
      <xdr:rowOff>66675</xdr:rowOff>
    </xdr:from>
    <xdr:to>
      <xdr:col>42</xdr:col>
      <xdr:colOff>9526</xdr:colOff>
      <xdr:row>42</xdr:row>
      <xdr:rowOff>145875</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flipH="1">
          <a:off x="5276850" y="7639050"/>
          <a:ext cx="9526" cy="14508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36</xdr:row>
      <xdr:rowOff>95250</xdr:rowOff>
    </xdr:from>
    <xdr:to>
      <xdr:col>42</xdr:col>
      <xdr:colOff>12750</xdr:colOff>
      <xdr:row>36</xdr:row>
      <xdr:rowOff>95250</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5153025" y="766762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40</xdr:row>
      <xdr:rowOff>116599</xdr:rowOff>
    </xdr:from>
    <xdr:to>
      <xdr:col>42</xdr:col>
      <xdr:colOff>2240</xdr:colOff>
      <xdr:row>40</xdr:row>
      <xdr:rowOff>116599</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5172075" y="8603374"/>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102291</xdr:colOff>
      <xdr:row>42</xdr:row>
      <xdr:rowOff>133350</xdr:rowOff>
    </xdr:from>
    <xdr:to>
      <xdr:col>41</xdr:col>
      <xdr:colOff>122052</xdr:colOff>
      <xdr:row>42</xdr:row>
      <xdr:rowOff>133351</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5131491" y="9077325"/>
          <a:ext cx="143586" cy="1"/>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18</xdr:row>
      <xdr:rowOff>16557</xdr:rowOff>
    </xdr:from>
    <xdr:to>
      <xdr:col>60</xdr:col>
      <xdr:colOff>12750</xdr:colOff>
      <xdr:row>18</xdr:row>
      <xdr:rowOff>16557</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7381875" y="4007532"/>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30</xdr:row>
      <xdr:rowOff>0</xdr:rowOff>
    </xdr:from>
    <xdr:to>
      <xdr:col>60</xdr:col>
      <xdr:colOff>22275</xdr:colOff>
      <xdr:row>30</xdr:row>
      <xdr:rowOff>0</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7391400" y="6581775"/>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43</xdr:row>
      <xdr:rowOff>0</xdr:rowOff>
    </xdr:from>
    <xdr:to>
      <xdr:col>60</xdr:col>
      <xdr:colOff>12750</xdr:colOff>
      <xdr:row>43</xdr:row>
      <xdr:rowOff>0</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7381875" y="9172575"/>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48</xdr:row>
      <xdr:rowOff>0</xdr:rowOff>
    </xdr:from>
    <xdr:to>
      <xdr:col>60</xdr:col>
      <xdr:colOff>26276</xdr:colOff>
      <xdr:row>48</xdr:row>
      <xdr:rowOff>0</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1314450" y="9972675"/>
          <a:ext cx="6217526"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5912</xdr:colOff>
      <xdr:row>47</xdr:row>
      <xdr:rowOff>124153</xdr:rowOff>
    </xdr:from>
    <xdr:to>
      <xdr:col>10</xdr:col>
      <xdr:colOff>6569</xdr:colOff>
      <xdr:row>49</xdr:row>
      <xdr:rowOff>18533</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a:off x="1320362" y="9973003"/>
          <a:ext cx="657" cy="142030"/>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51</xdr:row>
      <xdr:rowOff>9525</xdr:rowOff>
    </xdr:from>
    <xdr:to>
      <xdr:col>56</xdr:col>
      <xdr:colOff>66675</xdr:colOff>
      <xdr:row>51</xdr:row>
      <xdr:rowOff>266700</xdr:rowOff>
    </xdr:to>
    <xdr:sp macro="" textlink="">
      <xdr:nvSpPr>
        <xdr:cNvPr id="21" name="屈折矢印 20">
          <a:extLst>
            <a:ext uri="{FF2B5EF4-FFF2-40B4-BE49-F238E27FC236}">
              <a16:creationId xmlns:a16="http://schemas.microsoft.com/office/drawing/2014/main" id="{00000000-0008-0000-0100-000015000000}"/>
            </a:ext>
          </a:extLst>
        </xdr:cNvPr>
        <xdr:cNvSpPr/>
      </xdr:nvSpPr>
      <xdr:spPr>
        <a:xfrm rot="16200000" flipH="1">
          <a:off x="6791325" y="10534650"/>
          <a:ext cx="2571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113058</xdr:colOff>
      <xdr:row>16</xdr:row>
      <xdr:rowOff>45141</xdr:rowOff>
    </xdr:from>
    <xdr:to>
      <xdr:col>51</xdr:col>
      <xdr:colOff>74958</xdr:colOff>
      <xdr:row>16</xdr:row>
      <xdr:rowOff>197541</xdr:rowOff>
    </xdr:to>
    <xdr:sp macro="" textlink="">
      <xdr:nvSpPr>
        <xdr:cNvPr id="22" name="二等辺三角形 21">
          <a:extLst>
            <a:ext uri="{FF2B5EF4-FFF2-40B4-BE49-F238E27FC236}">
              <a16:creationId xmlns:a16="http://schemas.microsoft.com/office/drawing/2014/main" id="{00000000-0008-0000-0100-000016000000}"/>
            </a:ext>
          </a:extLst>
        </xdr:cNvPr>
        <xdr:cNvSpPr/>
      </xdr:nvSpPr>
      <xdr:spPr>
        <a:xfrm flipV="1">
          <a:off x="6256683" y="3578916"/>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46</xdr:row>
      <xdr:rowOff>0</xdr:rowOff>
    </xdr:from>
    <xdr:to>
      <xdr:col>59</xdr:col>
      <xdr:colOff>106125</xdr:colOff>
      <xdr:row>47</xdr:row>
      <xdr:rowOff>0</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0" y="9620250"/>
          <a:ext cx="7488000"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editAs="oneCell">
    <xdr:from>
      <xdr:col>43</xdr:col>
      <xdr:colOff>411</xdr:colOff>
      <xdr:row>0</xdr:row>
      <xdr:rowOff>46785</xdr:rowOff>
    </xdr:from>
    <xdr:to>
      <xdr:col>60</xdr:col>
      <xdr:colOff>88030</xdr:colOff>
      <xdr:row>11</xdr:row>
      <xdr:rowOff>182401</xdr:rowOff>
    </xdr:to>
    <xdr:pic>
      <xdr:nvPicPr>
        <xdr:cNvPr id="24" name="図 23">
          <a:extLst>
            <a:ext uri="{FF2B5EF4-FFF2-40B4-BE49-F238E27FC236}">
              <a16:creationId xmlns:a16="http://schemas.microsoft.com/office/drawing/2014/main" id="{00000000-0008-0000-0100-000018000000}"/>
            </a:ext>
          </a:extLst>
        </xdr:cNvPr>
        <xdr:cNvPicPr>
          <a:picLocks noChangeAspect="1"/>
        </xdr:cNvPicPr>
      </xdr:nvPicPr>
      <xdr:blipFill rotWithShape="1">
        <a:blip xmlns:r="http://schemas.openxmlformats.org/officeDocument/2006/relationships" r:embed="rId1"/>
        <a:srcRect l="8966" t="2146" r="8276" b="15226"/>
        <a:stretch/>
      </xdr:blipFill>
      <xdr:spPr>
        <a:xfrm>
          <a:off x="5401086" y="46785"/>
          <a:ext cx="2192644" cy="2564491"/>
        </a:xfrm>
        <a:prstGeom prst="rect">
          <a:avLst/>
        </a:prstGeom>
        <a:ln>
          <a:solidFill>
            <a:schemeClr val="bg1">
              <a:lumMod val="50000"/>
            </a:schemeClr>
          </a:solidFill>
        </a:ln>
      </xdr:spPr>
    </xdr:pic>
    <xdr:clientData/>
  </xdr:twoCellAnchor>
  <xdr:twoCellAnchor>
    <xdr:from>
      <xdr:col>24</xdr:col>
      <xdr:colOff>0</xdr:colOff>
      <xdr:row>48</xdr:row>
      <xdr:rowOff>0</xdr:rowOff>
    </xdr:from>
    <xdr:to>
      <xdr:col>24</xdr:col>
      <xdr:colOff>657</xdr:colOff>
      <xdr:row>49</xdr:row>
      <xdr:rowOff>19190</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a:off x="3048000" y="997267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48</xdr:row>
      <xdr:rowOff>0</xdr:rowOff>
    </xdr:from>
    <xdr:to>
      <xdr:col>39</xdr:col>
      <xdr:colOff>657</xdr:colOff>
      <xdr:row>49</xdr:row>
      <xdr:rowOff>19190</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a:off x="4905375" y="997267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33130</xdr:colOff>
      <xdr:row>39</xdr:row>
      <xdr:rowOff>0</xdr:rowOff>
    </xdr:from>
    <xdr:to>
      <xdr:col>25</xdr:col>
      <xdr:colOff>33131</xdr:colOff>
      <xdr:row>40</xdr:row>
      <xdr:rowOff>12900</xdr:rowOff>
    </xdr:to>
    <xdr:cxnSp macro="">
      <xdr:nvCxnSpPr>
        <xdr:cNvPr id="28" name="直線矢印コネクタ 27">
          <a:extLst>
            <a:ext uri="{FF2B5EF4-FFF2-40B4-BE49-F238E27FC236}">
              <a16:creationId xmlns:a16="http://schemas.microsoft.com/office/drawing/2014/main" id="{00000000-0008-0000-0100-00001C000000}"/>
            </a:ext>
          </a:extLst>
        </xdr:cNvPr>
        <xdr:cNvCxnSpPr/>
      </xdr:nvCxnSpPr>
      <xdr:spPr>
        <a:xfrm>
          <a:off x="3204955" y="8258175"/>
          <a:ext cx="1" cy="2415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64549</xdr:colOff>
      <xdr:row>26</xdr:row>
      <xdr:rowOff>0</xdr:rowOff>
    </xdr:from>
    <xdr:to>
      <xdr:col>25</xdr:col>
      <xdr:colOff>64550</xdr:colOff>
      <xdr:row>27</xdr:row>
      <xdr:rowOff>2903</xdr:rowOff>
    </xdr:to>
    <xdr:cxnSp macro="">
      <xdr:nvCxnSpPr>
        <xdr:cNvPr id="29" name="直線矢印コネクタ 28">
          <a:extLst>
            <a:ext uri="{FF2B5EF4-FFF2-40B4-BE49-F238E27FC236}">
              <a16:creationId xmlns:a16="http://schemas.microsoft.com/office/drawing/2014/main" id="{00000000-0008-0000-0100-00001D000000}"/>
            </a:ext>
          </a:extLst>
        </xdr:cNvPr>
        <xdr:cNvCxnSpPr/>
      </xdr:nvCxnSpPr>
      <xdr:spPr>
        <a:xfrm>
          <a:off x="3236374" y="5667375"/>
          <a:ext cx="1" cy="23150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107675</xdr:colOff>
      <xdr:row>5</xdr:row>
      <xdr:rowOff>145904</xdr:rowOff>
    </xdr:from>
    <xdr:to>
      <xdr:col>53</xdr:col>
      <xdr:colOff>97679</xdr:colOff>
      <xdr:row>6</xdr:row>
      <xdr:rowOff>66676</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5660750" y="1307954"/>
          <a:ext cx="1104429" cy="149372"/>
        </a:xfrm>
        <a:prstGeom prst="rect">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50152</xdr:colOff>
      <xdr:row>10</xdr:row>
      <xdr:rowOff>151157</xdr:rowOff>
    </xdr:from>
    <xdr:to>
      <xdr:col>52</xdr:col>
      <xdr:colOff>91108</xdr:colOff>
      <xdr:row>11</xdr:row>
      <xdr:rowOff>113057</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6317602" y="2313332"/>
          <a:ext cx="288606" cy="190500"/>
        </a:xfrm>
        <a:prstGeom prst="rect">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85995</xdr:colOff>
      <xdr:row>10</xdr:row>
      <xdr:rowOff>99626</xdr:rowOff>
    </xdr:from>
    <xdr:to>
      <xdr:col>49</xdr:col>
      <xdr:colOff>93495</xdr:colOff>
      <xdr:row>11</xdr:row>
      <xdr:rowOff>31442</xdr:rowOff>
    </xdr:to>
    <xdr:sp macro="" textlink="">
      <xdr:nvSpPr>
        <xdr:cNvPr id="32" name="左矢印 31">
          <a:extLst>
            <a:ext uri="{FF2B5EF4-FFF2-40B4-BE49-F238E27FC236}">
              <a16:creationId xmlns:a16="http://schemas.microsoft.com/office/drawing/2014/main" id="{00000000-0008-0000-0100-000020000000}"/>
            </a:ext>
          </a:extLst>
        </xdr:cNvPr>
        <xdr:cNvSpPr/>
      </xdr:nvSpPr>
      <xdr:spPr>
        <a:xfrm rot="216190">
          <a:off x="3753120" y="2261801"/>
          <a:ext cx="2484000" cy="160416"/>
        </a:xfrm>
        <a:prstGeom prst="leftArrow">
          <a:avLst>
            <a:gd name="adj1" fmla="val 25392"/>
            <a:gd name="adj2" fmla="val 49006"/>
          </a:avLst>
        </a:prstGeom>
        <a:solidFill>
          <a:schemeClr val="tx1">
            <a:lumMod val="75000"/>
            <a:lumOff val="2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99386</xdr:colOff>
      <xdr:row>12</xdr:row>
      <xdr:rowOff>16797</xdr:rowOff>
    </xdr:from>
    <xdr:to>
      <xdr:col>61</xdr:col>
      <xdr:colOff>6843</xdr:colOff>
      <xdr:row>13</xdr:row>
      <xdr:rowOff>137896</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5376236" y="2636172"/>
          <a:ext cx="2260132" cy="349699"/>
        </a:xfrm>
        <a:prstGeom prst="rect">
          <a:avLst/>
        </a:prstGeom>
        <a:solidFill>
          <a:sysClr val="window" lastClr="FFFFFF"/>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700">
              <a:solidFill>
                <a:schemeClr val="tx1"/>
              </a:solidFill>
              <a:latin typeface="ＭＳ Ｐ明朝" panose="02020600040205080304" pitchFamily="18" charset="-128"/>
              <a:ea typeface="ＭＳ Ｐ明朝" panose="02020600040205080304" pitchFamily="18" charset="-128"/>
            </a:rPr>
            <a:t>（お手元の提供証明書が上記と異なる様式の場合でも，同じ内容が書かれている場所から転記してください）</a:t>
          </a:r>
          <a:endParaRPr kumimoji="1" lang="en-US" altLang="ja-JP" sz="7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1</xdr:col>
      <xdr:colOff>91113</xdr:colOff>
      <xdr:row>5</xdr:row>
      <xdr:rowOff>99383</xdr:rowOff>
    </xdr:from>
    <xdr:to>
      <xdr:col>1</xdr:col>
      <xdr:colOff>91113</xdr:colOff>
      <xdr:row>18</xdr:row>
      <xdr:rowOff>112358</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a:xfrm>
          <a:off x="291138" y="1223333"/>
          <a:ext cx="0" cy="2880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8286</xdr:colOff>
      <xdr:row>12</xdr:row>
      <xdr:rowOff>8283</xdr:rowOff>
    </xdr:from>
    <xdr:ext cx="213767" cy="256087"/>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08311" y="2627658"/>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193818</xdr:colOff>
      <xdr:row>14</xdr:row>
      <xdr:rowOff>226942</xdr:rowOff>
    </xdr:from>
    <xdr:ext cx="213767" cy="256087"/>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193818" y="3303517"/>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89275</xdr:colOff>
      <xdr:row>18</xdr:row>
      <xdr:rowOff>125933</xdr:rowOff>
    </xdr:from>
    <xdr:to>
      <xdr:col>3</xdr:col>
      <xdr:colOff>92797</xdr:colOff>
      <xdr:row>18</xdr:row>
      <xdr:rowOff>125933</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rot="5400000">
          <a:off x="414886" y="3991322"/>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24</xdr:row>
      <xdr:rowOff>50940</xdr:rowOff>
    </xdr:from>
    <xdr:to>
      <xdr:col>1</xdr:col>
      <xdr:colOff>79512</xdr:colOff>
      <xdr:row>31</xdr:row>
      <xdr:rowOff>41040</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a:off x="279537" y="5261115"/>
          <a:ext cx="0" cy="1476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27</xdr:row>
      <xdr:rowOff>7026</xdr:rowOff>
    </xdr:from>
    <xdr:ext cx="213767" cy="256087"/>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206235" y="590300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29</xdr:row>
      <xdr:rowOff>0</xdr:rowOff>
    </xdr:from>
    <xdr:ext cx="213767" cy="256087"/>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182217" y="6353175"/>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31</xdr:row>
      <xdr:rowOff>48475</xdr:rowOff>
    </xdr:from>
    <xdr:to>
      <xdr:col>3</xdr:col>
      <xdr:colOff>81196</xdr:colOff>
      <xdr:row>31</xdr:row>
      <xdr:rowOff>48475</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rot="5400000">
          <a:off x="403285" y="6618964"/>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94240</xdr:colOff>
      <xdr:row>44</xdr:row>
      <xdr:rowOff>134201</xdr:rowOff>
    </xdr:from>
    <xdr:to>
      <xdr:col>3</xdr:col>
      <xdr:colOff>97762</xdr:colOff>
      <xdr:row>44</xdr:row>
      <xdr:rowOff>134201</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rot="5400000">
          <a:off x="419851" y="9295490"/>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3642</xdr:colOff>
      <xdr:row>6</xdr:row>
      <xdr:rowOff>81161</xdr:rowOff>
    </xdr:from>
    <xdr:to>
      <xdr:col>44</xdr:col>
      <xdr:colOff>69448</xdr:colOff>
      <xdr:row>7</xdr:row>
      <xdr:rowOff>22002</xdr:rowOff>
    </xdr:to>
    <xdr:sp macro="" textlink="">
      <xdr:nvSpPr>
        <xdr:cNvPr id="43" name="左矢印 42">
          <a:extLst>
            <a:ext uri="{FF2B5EF4-FFF2-40B4-BE49-F238E27FC236}">
              <a16:creationId xmlns:a16="http://schemas.microsoft.com/office/drawing/2014/main" id="{00000000-0008-0000-0100-00002B000000}"/>
            </a:ext>
          </a:extLst>
        </xdr:cNvPr>
        <xdr:cNvSpPr/>
      </xdr:nvSpPr>
      <xdr:spPr>
        <a:xfrm rot="19683534">
          <a:off x="5156667" y="1433711"/>
          <a:ext cx="437281" cy="169441"/>
        </a:xfrm>
        <a:prstGeom prst="leftArrow">
          <a:avLst>
            <a:gd name="adj1" fmla="val 25392"/>
            <a:gd name="adj2" fmla="val 49006"/>
          </a:avLst>
        </a:prstGeom>
        <a:solidFill>
          <a:schemeClr val="tx1">
            <a:lumMod val="75000"/>
            <a:lumOff val="2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9525</xdr:colOff>
      <xdr:row>14</xdr:row>
      <xdr:rowOff>114300</xdr:rowOff>
    </xdr:from>
    <xdr:to>
      <xdr:col>43</xdr:col>
      <xdr:colOff>101700</xdr:colOff>
      <xdr:row>14</xdr:row>
      <xdr:rowOff>114300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5286375" y="3190875"/>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26</xdr:row>
      <xdr:rowOff>28575</xdr:rowOff>
    </xdr:from>
    <xdr:to>
      <xdr:col>43</xdr:col>
      <xdr:colOff>92175</xdr:colOff>
      <xdr:row>26</xdr:row>
      <xdr:rowOff>28575</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5276850" y="5695950"/>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114300</xdr:colOff>
      <xdr:row>39</xdr:row>
      <xdr:rowOff>47625</xdr:rowOff>
    </xdr:from>
    <xdr:to>
      <xdr:col>43</xdr:col>
      <xdr:colOff>82650</xdr:colOff>
      <xdr:row>39</xdr:row>
      <xdr:rowOff>47625</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5267325" y="8305800"/>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37</xdr:row>
      <xdr:rowOff>47625</xdr:rowOff>
    </xdr:from>
    <xdr:to>
      <xdr:col>1</xdr:col>
      <xdr:colOff>76200</xdr:colOff>
      <xdr:row>44</xdr:row>
      <xdr:rowOff>114225</xdr:rowOff>
    </xdr:to>
    <xdr:cxnSp macro="">
      <xdr:nvCxnSpPr>
        <xdr:cNvPr id="47" name="直線コネクタ 46">
          <a:extLst>
            <a:ext uri="{FF2B5EF4-FFF2-40B4-BE49-F238E27FC236}">
              <a16:creationId xmlns:a16="http://schemas.microsoft.com/office/drawing/2014/main" id="{00000000-0008-0000-0100-00002F000000}"/>
            </a:ext>
          </a:extLst>
        </xdr:cNvPr>
        <xdr:cNvCxnSpPr/>
      </xdr:nvCxnSpPr>
      <xdr:spPr>
        <a:xfrm>
          <a:off x="276225" y="7848600"/>
          <a:ext cx="0" cy="15525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185943</xdr:colOff>
      <xdr:row>39</xdr:row>
      <xdr:rowOff>197526</xdr:rowOff>
    </xdr:from>
    <xdr:ext cx="213767" cy="256087"/>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185943" y="845570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171450</xdr:colOff>
      <xdr:row>42</xdr:row>
      <xdr:rowOff>12822</xdr:rowOff>
    </xdr:from>
    <xdr:ext cx="213767" cy="256087"/>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171450" y="8956797"/>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49</xdr:col>
      <xdr:colOff>112644</xdr:colOff>
      <xdr:row>28</xdr:row>
      <xdr:rowOff>60878</xdr:rowOff>
    </xdr:from>
    <xdr:to>
      <xdr:col>51</xdr:col>
      <xdr:colOff>74544</xdr:colOff>
      <xdr:row>28</xdr:row>
      <xdr:rowOff>213278</xdr:rowOff>
    </xdr:to>
    <xdr:sp macro="" textlink="">
      <xdr:nvSpPr>
        <xdr:cNvPr id="54" name="二等辺三角形 53">
          <a:extLst>
            <a:ext uri="{FF2B5EF4-FFF2-40B4-BE49-F238E27FC236}">
              <a16:creationId xmlns:a16="http://schemas.microsoft.com/office/drawing/2014/main" id="{00000000-0008-0000-0100-000036000000}"/>
            </a:ext>
          </a:extLst>
        </xdr:cNvPr>
        <xdr:cNvSpPr/>
      </xdr:nvSpPr>
      <xdr:spPr>
        <a:xfrm flipV="1">
          <a:off x="6256269" y="6185453"/>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103119</xdr:colOff>
      <xdr:row>41</xdr:row>
      <xdr:rowOff>41828</xdr:rowOff>
    </xdr:from>
    <xdr:to>
      <xdr:col>51</xdr:col>
      <xdr:colOff>65019</xdr:colOff>
      <xdr:row>41</xdr:row>
      <xdr:rowOff>194228</xdr:rowOff>
    </xdr:to>
    <xdr:sp macro="" textlink="">
      <xdr:nvSpPr>
        <xdr:cNvPr id="55" name="二等辺三角形 54">
          <a:extLst>
            <a:ext uri="{FF2B5EF4-FFF2-40B4-BE49-F238E27FC236}">
              <a16:creationId xmlns:a16="http://schemas.microsoft.com/office/drawing/2014/main" id="{00000000-0008-0000-0100-000037000000}"/>
            </a:ext>
          </a:extLst>
        </xdr:cNvPr>
        <xdr:cNvSpPr/>
      </xdr:nvSpPr>
      <xdr:spPr>
        <a:xfrm flipV="1">
          <a:off x="6246744" y="8757203"/>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2</xdr:row>
      <xdr:rowOff>200025</xdr:rowOff>
    </xdr:from>
    <xdr:to>
      <xdr:col>40</xdr:col>
      <xdr:colOff>28575</xdr:colOff>
      <xdr:row>7</xdr:row>
      <xdr:rowOff>38100</xdr:rowOff>
    </xdr:to>
    <xdr:sp macro="" textlink="">
      <xdr:nvSpPr>
        <xdr:cNvPr id="56" name="線吹き出し 2 (枠付き) 55">
          <a:extLst>
            <a:ext uri="{FF2B5EF4-FFF2-40B4-BE49-F238E27FC236}">
              <a16:creationId xmlns:a16="http://schemas.microsoft.com/office/drawing/2014/main" id="{00000000-0008-0000-0100-000038000000}"/>
            </a:ext>
          </a:extLst>
        </xdr:cNvPr>
        <xdr:cNvSpPr/>
      </xdr:nvSpPr>
      <xdr:spPr>
        <a:xfrm>
          <a:off x="1666875" y="638175"/>
          <a:ext cx="3390900" cy="981075"/>
        </a:xfrm>
        <a:prstGeom prst="borderCallout2">
          <a:avLst>
            <a:gd name="adj1" fmla="val 15837"/>
            <a:gd name="adj2" fmla="val 102060"/>
            <a:gd name="adj3" fmla="val 15838"/>
            <a:gd name="adj4" fmla="val 106648"/>
            <a:gd name="adj5" fmla="val 36772"/>
            <a:gd name="adj6" fmla="val 117659"/>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HGPｺﾞｼｯｸM" panose="020B0600000000000000" pitchFamily="50" charset="-128"/>
              <a:ea typeface="HGPｺﾞｼｯｸM" panose="020B0600000000000000" pitchFamily="50" charset="-128"/>
              <a:cs typeface="+mn-cs"/>
            </a:rPr>
            <a:t>無償化の対象となる金額が書かれている場所を見本として示しています。</a:t>
          </a:r>
          <a:endParaRPr lang="ja-JP" altLang="ja-JP" sz="1000">
            <a:solidFill>
              <a:sysClr val="windowText" lastClr="000000"/>
            </a:solidFill>
            <a:effectLst/>
            <a:latin typeface="HGPｺﾞｼｯｸM" panose="020B0600000000000000" pitchFamily="50" charset="-128"/>
            <a:ea typeface="HGPｺﾞｼｯｸM" panose="020B0600000000000000" pitchFamily="50" charset="-128"/>
          </a:endParaRPr>
        </a:p>
        <a:p>
          <a:r>
            <a:rPr kumimoji="1" lang="ja-JP" altLang="ja-JP" sz="1000">
              <a:solidFill>
                <a:sysClr val="windowText" lastClr="000000"/>
              </a:solidFill>
              <a:effectLst/>
              <a:latin typeface="HGPｺﾞｼｯｸM" panose="020B0600000000000000" pitchFamily="50" charset="-128"/>
              <a:ea typeface="HGPｺﾞｼｯｸM" panose="020B0600000000000000" pitchFamily="50" charset="-128"/>
              <a:cs typeface="+mn-cs"/>
            </a:rPr>
            <a:t>（この見本の点線の枠内に金額などを記載する必要はありません。）</a:t>
          </a:r>
          <a:endParaRPr lang="ja-JP" altLang="ja-JP" sz="1000">
            <a:solidFill>
              <a:sysClr val="windowText" lastClr="000000"/>
            </a:solidFill>
            <a:effectLst/>
            <a:latin typeface="HGPｺﾞｼｯｸM" panose="020B0600000000000000" pitchFamily="50" charset="-128"/>
            <a:ea typeface="HGPｺﾞｼｯｸM" panose="020B0600000000000000" pitchFamily="50" charset="-128"/>
          </a:endParaRPr>
        </a:p>
        <a:p>
          <a:pPr algn="l"/>
          <a:endParaRPr kumimoji="1" lang="ja-JP" altLang="en-US"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53</xdr:col>
      <xdr:colOff>105186</xdr:colOff>
      <xdr:row>0</xdr:row>
      <xdr:rowOff>103935</xdr:rowOff>
    </xdr:from>
    <xdr:ext cx="800219" cy="359073"/>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6744111" y="103935"/>
          <a:ext cx="800219" cy="359073"/>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latin typeface="HGP創英角ﾎﾟｯﾌﾟ体" panose="040B0A00000000000000" pitchFamily="50" charset="-128"/>
              <a:ea typeface="HGP創英角ﾎﾟｯﾌﾟ体" panose="040B0A00000000000000" pitchFamily="50" charset="-128"/>
            </a:rPr>
            <a:t>記載例</a:t>
          </a:r>
        </a:p>
      </xdr:txBody>
    </xdr:sp>
    <xdr:clientData/>
  </xdr:oneCellAnchor>
  <xdr:twoCellAnchor>
    <xdr:from>
      <xdr:col>3</xdr:col>
      <xdr:colOff>47625</xdr:colOff>
      <xdr:row>15</xdr:row>
      <xdr:rowOff>104775</xdr:rowOff>
    </xdr:from>
    <xdr:to>
      <xdr:col>30</xdr:col>
      <xdr:colOff>95250</xdr:colOff>
      <xdr:row>20</xdr:row>
      <xdr:rowOff>133350</xdr:rowOff>
    </xdr:to>
    <xdr:sp macro="" textlink="">
      <xdr:nvSpPr>
        <xdr:cNvPr id="59" name="線吹き出し 2 (枠付き) 58">
          <a:extLst>
            <a:ext uri="{FF2B5EF4-FFF2-40B4-BE49-F238E27FC236}">
              <a16:creationId xmlns:a16="http://schemas.microsoft.com/office/drawing/2014/main" id="{00000000-0008-0000-0100-00003B000000}"/>
            </a:ext>
          </a:extLst>
        </xdr:cNvPr>
        <xdr:cNvSpPr/>
      </xdr:nvSpPr>
      <xdr:spPr>
        <a:xfrm>
          <a:off x="495300" y="3409950"/>
          <a:ext cx="3390900" cy="1133475"/>
        </a:xfrm>
        <a:prstGeom prst="borderCallout2">
          <a:avLst>
            <a:gd name="adj1" fmla="val 15837"/>
            <a:gd name="adj2" fmla="val 102060"/>
            <a:gd name="adj3" fmla="val 15838"/>
            <a:gd name="adj4" fmla="val 106648"/>
            <a:gd name="adj5" fmla="val -32160"/>
            <a:gd name="adj6" fmla="val 116816"/>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預かり保育料の支給上限額は、</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①月額</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11,300</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円（施設等利用給付２号認定の場合）</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②日額</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450</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円</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預かり保育の利用日数</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のいずれか低い方の額となります。</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この欄には、</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450</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円</a:t>
          </a:r>
          <a:r>
            <a:rPr kumimoji="1" lang="en-US" altLang="ja-JP" sz="10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利用日数の計算結果を記載します。</a:t>
          </a:r>
        </a:p>
      </xdr:txBody>
    </xdr:sp>
    <xdr:clientData/>
  </xdr:twoCellAnchor>
  <xdr:twoCellAnchor>
    <xdr:from>
      <xdr:col>0</xdr:col>
      <xdr:colOff>109332</xdr:colOff>
      <xdr:row>53</xdr:row>
      <xdr:rowOff>161925</xdr:rowOff>
    </xdr:from>
    <xdr:to>
      <xdr:col>49</xdr:col>
      <xdr:colOff>85725</xdr:colOff>
      <xdr:row>56</xdr:row>
      <xdr:rowOff>225825</xdr:rowOff>
    </xdr:to>
    <xdr:grpSp>
      <xdr:nvGrpSpPr>
        <xdr:cNvPr id="64" name="グループ化 63">
          <a:extLst>
            <a:ext uri="{FF2B5EF4-FFF2-40B4-BE49-F238E27FC236}">
              <a16:creationId xmlns:a16="http://schemas.microsoft.com/office/drawing/2014/main" id="{00000000-0008-0000-0100-000040000000}"/>
            </a:ext>
          </a:extLst>
        </xdr:cNvPr>
        <xdr:cNvGrpSpPr/>
      </xdr:nvGrpSpPr>
      <xdr:grpSpPr>
        <a:xfrm>
          <a:off x="109332" y="11296650"/>
          <a:ext cx="6148593" cy="835425"/>
          <a:chOff x="1" y="56475"/>
          <a:chExt cx="2339975" cy="1387438"/>
        </a:xfrm>
      </xdr:grpSpPr>
      <xdr:sp macro="" textlink="">
        <xdr:nvSpPr>
          <xdr:cNvPr id="65" name="正方形/長方形 64">
            <a:extLst>
              <a:ext uri="{FF2B5EF4-FFF2-40B4-BE49-F238E27FC236}">
                <a16:creationId xmlns:a16="http://schemas.microsoft.com/office/drawing/2014/main" id="{00000000-0008-0000-0100-000041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6" name="テキスト ボックス 2">
            <a:extLst>
              <a:ext uri="{FF2B5EF4-FFF2-40B4-BE49-F238E27FC236}">
                <a16:creationId xmlns:a16="http://schemas.microsoft.com/office/drawing/2014/main" id="{00000000-0008-0000-0100-000042000000}"/>
              </a:ext>
            </a:extLst>
          </xdr:cNvPr>
          <xdr:cNvSpPr txBox="1">
            <a:spLocks noChangeArrowheads="1"/>
          </xdr:cNvSpPr>
        </xdr:nvSpPr>
        <xdr:spPr bwMode="auto">
          <a:xfrm>
            <a:off x="35451" y="75377"/>
            <a:ext cx="2270834" cy="1351863"/>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預かり保育　無償化」で検索していただいても表示されます。）記載例などの資料を紙で受け取りたい場合は、ご利用の幼稚園又は市子育てあんしん課へお申出ください。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xdr:from>
      <xdr:col>50</xdr:col>
      <xdr:colOff>114300</xdr:colOff>
      <xdr:row>53</xdr:row>
      <xdr:rowOff>95250</xdr:rowOff>
    </xdr:from>
    <xdr:to>
      <xdr:col>59</xdr:col>
      <xdr:colOff>66674</xdr:colOff>
      <xdr:row>57</xdr:row>
      <xdr:rowOff>76199</xdr:rowOff>
    </xdr:to>
    <xdr:pic>
      <xdr:nvPicPr>
        <xdr:cNvPr id="62" name="図 61" descr="ce719e6c-a9df-404d-9d7c-9e09f8bbf82a@jpnprd01">
          <a:extLst>
            <a:ext uri="{FF2B5EF4-FFF2-40B4-BE49-F238E27FC236}">
              <a16:creationId xmlns:a16="http://schemas.microsoft.com/office/drawing/2014/main" id="{00000000-0008-0000-0100-00003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10325" y="11229975"/>
          <a:ext cx="1066799" cy="1066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60</xdr:col>
      <xdr:colOff>67109</xdr:colOff>
      <xdr:row>3</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438150"/>
          <a:ext cx="7572809"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42</xdr:col>
      <xdr:colOff>0</xdr:colOff>
      <xdr:row>8</xdr:row>
      <xdr:rowOff>114300</xdr:rowOff>
    </xdr:from>
    <xdr:to>
      <xdr:col>42</xdr:col>
      <xdr:colOff>9526</xdr:colOff>
      <xdr:row>16</xdr:row>
      <xdr:rowOff>108900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a:off x="5276850" y="1819275"/>
          <a:ext cx="9526" cy="18234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74544</xdr:colOff>
      <xdr:row>11</xdr:row>
      <xdr:rowOff>32304</xdr:rowOff>
    </xdr:from>
    <xdr:to>
      <xdr:col>25</xdr:col>
      <xdr:colOff>74545</xdr:colOff>
      <xdr:row>12</xdr:row>
      <xdr:rowOff>207067</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a:off x="3246369" y="2423079"/>
          <a:ext cx="1" cy="40336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xdr:row>
      <xdr:rowOff>123825</xdr:rowOff>
    </xdr:from>
    <xdr:to>
      <xdr:col>42</xdr:col>
      <xdr:colOff>12750</xdr:colOff>
      <xdr:row>8</xdr:row>
      <xdr:rowOff>123825</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a:off x="5153025" y="1828800"/>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xdr:colOff>
      <xdr:row>13</xdr:row>
      <xdr:rowOff>123825</xdr:rowOff>
    </xdr:from>
    <xdr:to>
      <xdr:col>41</xdr:col>
      <xdr:colOff>117525</xdr:colOff>
      <xdr:row>13</xdr:row>
      <xdr:rowOff>123825</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a:off x="5162550" y="2971800"/>
          <a:ext cx="108000"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16</xdr:row>
      <xdr:rowOff>114300</xdr:rowOff>
    </xdr:from>
    <xdr:to>
      <xdr:col>42</xdr:col>
      <xdr:colOff>12750</xdr:colOff>
      <xdr:row>16</xdr:row>
      <xdr:rowOff>114301</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5153025" y="3648075"/>
          <a:ext cx="136575"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23</xdr:row>
      <xdr:rowOff>66675</xdr:rowOff>
    </xdr:from>
    <xdr:to>
      <xdr:col>42</xdr:col>
      <xdr:colOff>9526</xdr:colOff>
      <xdr:row>29</xdr:row>
      <xdr:rowOff>145875</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flipH="1">
          <a:off x="5276850" y="5048250"/>
          <a:ext cx="9526" cy="14508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23</xdr:row>
      <xdr:rowOff>95250</xdr:rowOff>
    </xdr:from>
    <xdr:to>
      <xdr:col>42</xdr:col>
      <xdr:colOff>12750</xdr:colOff>
      <xdr:row>23</xdr:row>
      <xdr:rowOff>95250</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a:off x="5153025" y="507682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27</xdr:row>
      <xdr:rowOff>123168</xdr:rowOff>
    </xdr:from>
    <xdr:to>
      <xdr:col>42</xdr:col>
      <xdr:colOff>2240</xdr:colOff>
      <xdr:row>27</xdr:row>
      <xdr:rowOff>123168</xdr:rowOff>
    </xdr:to>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a:off x="5172075" y="601914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6897</xdr:colOff>
      <xdr:row>29</xdr:row>
      <xdr:rowOff>142875</xdr:rowOff>
    </xdr:from>
    <xdr:to>
      <xdr:col>41</xdr:col>
      <xdr:colOff>114897</xdr:colOff>
      <xdr:row>29</xdr:row>
      <xdr:rowOff>142876</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a:off x="5159922" y="6496050"/>
          <a:ext cx="108000"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36</xdr:row>
      <xdr:rowOff>66675</xdr:rowOff>
    </xdr:from>
    <xdr:to>
      <xdr:col>42</xdr:col>
      <xdr:colOff>9526</xdr:colOff>
      <xdr:row>42</xdr:row>
      <xdr:rowOff>145875</xdr:rowOff>
    </xdr:to>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flipH="1">
          <a:off x="5276850" y="7639050"/>
          <a:ext cx="9526" cy="14508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36</xdr:row>
      <xdr:rowOff>95250</xdr:rowOff>
    </xdr:from>
    <xdr:to>
      <xdr:col>42</xdr:col>
      <xdr:colOff>12750</xdr:colOff>
      <xdr:row>36</xdr:row>
      <xdr:rowOff>95250</xdr:rowOff>
    </xdr:to>
    <xdr:cxnSp macro="">
      <xdr:nvCxnSpPr>
        <xdr:cNvPr id="13" name="直線コネクタ 12">
          <a:extLst>
            <a:ext uri="{FF2B5EF4-FFF2-40B4-BE49-F238E27FC236}">
              <a16:creationId xmlns:a16="http://schemas.microsoft.com/office/drawing/2014/main" id="{00000000-0008-0000-0300-00000D000000}"/>
            </a:ext>
          </a:extLst>
        </xdr:cNvPr>
        <xdr:cNvCxnSpPr/>
      </xdr:nvCxnSpPr>
      <xdr:spPr>
        <a:xfrm>
          <a:off x="5153025" y="766762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40</xdr:row>
      <xdr:rowOff>116599</xdr:rowOff>
    </xdr:from>
    <xdr:to>
      <xdr:col>42</xdr:col>
      <xdr:colOff>2240</xdr:colOff>
      <xdr:row>40</xdr:row>
      <xdr:rowOff>116599</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5172075" y="8603374"/>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102291</xdr:colOff>
      <xdr:row>42</xdr:row>
      <xdr:rowOff>133350</xdr:rowOff>
    </xdr:from>
    <xdr:to>
      <xdr:col>41</xdr:col>
      <xdr:colOff>122052</xdr:colOff>
      <xdr:row>42</xdr:row>
      <xdr:rowOff>133351</xdr:rowOff>
    </xdr:to>
    <xdr:cxnSp macro="">
      <xdr:nvCxnSpPr>
        <xdr:cNvPr id="15" name="直線コネクタ 14">
          <a:extLst>
            <a:ext uri="{FF2B5EF4-FFF2-40B4-BE49-F238E27FC236}">
              <a16:creationId xmlns:a16="http://schemas.microsoft.com/office/drawing/2014/main" id="{00000000-0008-0000-0300-00000F000000}"/>
            </a:ext>
          </a:extLst>
        </xdr:cNvPr>
        <xdr:cNvCxnSpPr/>
      </xdr:nvCxnSpPr>
      <xdr:spPr>
        <a:xfrm>
          <a:off x="5131491" y="9077325"/>
          <a:ext cx="143586" cy="1"/>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18</xdr:row>
      <xdr:rowOff>16557</xdr:rowOff>
    </xdr:from>
    <xdr:to>
      <xdr:col>60</xdr:col>
      <xdr:colOff>12750</xdr:colOff>
      <xdr:row>18</xdr:row>
      <xdr:rowOff>16557</xdr:rowOff>
    </xdr:to>
    <xdr:cxnSp macro="">
      <xdr:nvCxnSpPr>
        <xdr:cNvPr id="16" name="直線コネクタ 15">
          <a:extLst>
            <a:ext uri="{FF2B5EF4-FFF2-40B4-BE49-F238E27FC236}">
              <a16:creationId xmlns:a16="http://schemas.microsoft.com/office/drawing/2014/main" id="{00000000-0008-0000-0300-000010000000}"/>
            </a:ext>
          </a:extLst>
        </xdr:cNvPr>
        <xdr:cNvCxnSpPr/>
      </xdr:nvCxnSpPr>
      <xdr:spPr>
        <a:xfrm>
          <a:off x="7381875" y="4007532"/>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30</xdr:row>
      <xdr:rowOff>0</xdr:rowOff>
    </xdr:from>
    <xdr:to>
      <xdr:col>60</xdr:col>
      <xdr:colOff>22275</xdr:colOff>
      <xdr:row>30</xdr:row>
      <xdr:rowOff>0</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7391400" y="6581775"/>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43</xdr:row>
      <xdr:rowOff>0</xdr:rowOff>
    </xdr:from>
    <xdr:to>
      <xdr:col>60</xdr:col>
      <xdr:colOff>12750</xdr:colOff>
      <xdr:row>43</xdr:row>
      <xdr:rowOff>0</xdr:rowOff>
    </xdr:to>
    <xdr:cxnSp macro="">
      <xdr:nvCxnSpPr>
        <xdr:cNvPr id="18" name="直線コネクタ 17">
          <a:extLst>
            <a:ext uri="{FF2B5EF4-FFF2-40B4-BE49-F238E27FC236}">
              <a16:creationId xmlns:a16="http://schemas.microsoft.com/office/drawing/2014/main" id="{00000000-0008-0000-0300-000012000000}"/>
            </a:ext>
          </a:extLst>
        </xdr:cNvPr>
        <xdr:cNvCxnSpPr/>
      </xdr:nvCxnSpPr>
      <xdr:spPr>
        <a:xfrm>
          <a:off x="7381875" y="9172575"/>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48</xdr:row>
      <xdr:rowOff>0</xdr:rowOff>
    </xdr:from>
    <xdr:to>
      <xdr:col>60</xdr:col>
      <xdr:colOff>26276</xdr:colOff>
      <xdr:row>48</xdr:row>
      <xdr:rowOff>0</xdr:rowOff>
    </xdr:to>
    <xdr:cxnSp macro="">
      <xdr:nvCxnSpPr>
        <xdr:cNvPr id="19" name="直線コネクタ 18">
          <a:extLst>
            <a:ext uri="{FF2B5EF4-FFF2-40B4-BE49-F238E27FC236}">
              <a16:creationId xmlns:a16="http://schemas.microsoft.com/office/drawing/2014/main" id="{00000000-0008-0000-0300-000013000000}"/>
            </a:ext>
          </a:extLst>
        </xdr:cNvPr>
        <xdr:cNvCxnSpPr/>
      </xdr:nvCxnSpPr>
      <xdr:spPr>
        <a:xfrm>
          <a:off x="1314450" y="9972675"/>
          <a:ext cx="6217526"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5912</xdr:colOff>
      <xdr:row>47</xdr:row>
      <xdr:rowOff>124153</xdr:rowOff>
    </xdr:from>
    <xdr:to>
      <xdr:col>10</xdr:col>
      <xdr:colOff>6569</xdr:colOff>
      <xdr:row>49</xdr:row>
      <xdr:rowOff>18533</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a:off x="1320362" y="9973003"/>
          <a:ext cx="657" cy="142030"/>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51</xdr:row>
      <xdr:rowOff>9525</xdr:rowOff>
    </xdr:from>
    <xdr:to>
      <xdr:col>56</xdr:col>
      <xdr:colOff>66675</xdr:colOff>
      <xdr:row>51</xdr:row>
      <xdr:rowOff>266700</xdr:rowOff>
    </xdr:to>
    <xdr:sp macro="" textlink="">
      <xdr:nvSpPr>
        <xdr:cNvPr id="21" name="屈折矢印 20">
          <a:extLst>
            <a:ext uri="{FF2B5EF4-FFF2-40B4-BE49-F238E27FC236}">
              <a16:creationId xmlns:a16="http://schemas.microsoft.com/office/drawing/2014/main" id="{00000000-0008-0000-0300-000015000000}"/>
            </a:ext>
          </a:extLst>
        </xdr:cNvPr>
        <xdr:cNvSpPr/>
      </xdr:nvSpPr>
      <xdr:spPr>
        <a:xfrm rot="16200000" flipH="1">
          <a:off x="6791325" y="10534650"/>
          <a:ext cx="2571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113058</xdr:colOff>
      <xdr:row>16</xdr:row>
      <xdr:rowOff>45141</xdr:rowOff>
    </xdr:from>
    <xdr:to>
      <xdr:col>51</xdr:col>
      <xdr:colOff>74958</xdr:colOff>
      <xdr:row>16</xdr:row>
      <xdr:rowOff>197541</xdr:rowOff>
    </xdr:to>
    <xdr:sp macro="" textlink="">
      <xdr:nvSpPr>
        <xdr:cNvPr id="22" name="二等辺三角形 21">
          <a:extLst>
            <a:ext uri="{FF2B5EF4-FFF2-40B4-BE49-F238E27FC236}">
              <a16:creationId xmlns:a16="http://schemas.microsoft.com/office/drawing/2014/main" id="{00000000-0008-0000-0300-000016000000}"/>
            </a:ext>
          </a:extLst>
        </xdr:cNvPr>
        <xdr:cNvSpPr/>
      </xdr:nvSpPr>
      <xdr:spPr>
        <a:xfrm flipV="1">
          <a:off x="6256683" y="3578916"/>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46</xdr:row>
      <xdr:rowOff>0</xdr:rowOff>
    </xdr:from>
    <xdr:to>
      <xdr:col>61</xdr:col>
      <xdr:colOff>2475</xdr:colOff>
      <xdr:row>47</xdr:row>
      <xdr:rowOff>0</xdr:rowOff>
    </xdr:to>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0" y="9620250"/>
          <a:ext cx="7632000"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editAs="oneCell">
    <xdr:from>
      <xdr:col>43</xdr:col>
      <xdr:colOff>411</xdr:colOff>
      <xdr:row>0</xdr:row>
      <xdr:rowOff>27735</xdr:rowOff>
    </xdr:from>
    <xdr:to>
      <xdr:col>60</xdr:col>
      <xdr:colOff>88030</xdr:colOff>
      <xdr:row>11</xdr:row>
      <xdr:rowOff>163351</xdr:rowOff>
    </xdr:to>
    <xdr:pic>
      <xdr:nvPicPr>
        <xdr:cNvPr id="24" name="図 23">
          <a:extLst>
            <a:ext uri="{FF2B5EF4-FFF2-40B4-BE49-F238E27FC236}">
              <a16:creationId xmlns:a16="http://schemas.microsoft.com/office/drawing/2014/main" id="{00000000-0008-0000-0300-000018000000}"/>
            </a:ext>
          </a:extLst>
        </xdr:cNvPr>
        <xdr:cNvPicPr>
          <a:picLocks noChangeAspect="1"/>
        </xdr:cNvPicPr>
      </xdr:nvPicPr>
      <xdr:blipFill rotWithShape="1">
        <a:blip xmlns:r="http://schemas.openxmlformats.org/officeDocument/2006/relationships" r:embed="rId1"/>
        <a:srcRect l="8966" t="2146" r="8276" b="15226"/>
        <a:stretch/>
      </xdr:blipFill>
      <xdr:spPr>
        <a:xfrm>
          <a:off x="5401086" y="27735"/>
          <a:ext cx="2192644" cy="2564491"/>
        </a:xfrm>
        <a:prstGeom prst="rect">
          <a:avLst/>
        </a:prstGeom>
        <a:ln>
          <a:solidFill>
            <a:schemeClr val="bg1">
              <a:lumMod val="50000"/>
            </a:schemeClr>
          </a:solidFill>
        </a:ln>
      </xdr:spPr>
    </xdr:pic>
    <xdr:clientData/>
  </xdr:twoCellAnchor>
  <xdr:twoCellAnchor>
    <xdr:from>
      <xdr:col>60</xdr:col>
      <xdr:colOff>0</xdr:colOff>
      <xdr:row>18</xdr:row>
      <xdr:rowOff>24848</xdr:rowOff>
    </xdr:from>
    <xdr:to>
      <xdr:col>60</xdr:col>
      <xdr:colOff>19050</xdr:colOff>
      <xdr:row>47</xdr:row>
      <xdr:rowOff>101339</xdr:rowOff>
    </xdr:to>
    <xdr:cxnSp macro="">
      <xdr:nvCxnSpPr>
        <xdr:cNvPr id="25" name="直線コネクタ 24">
          <a:extLst>
            <a:ext uri="{FF2B5EF4-FFF2-40B4-BE49-F238E27FC236}">
              <a16:creationId xmlns:a16="http://schemas.microsoft.com/office/drawing/2014/main" id="{00000000-0008-0000-0300-000019000000}"/>
            </a:ext>
          </a:extLst>
        </xdr:cNvPr>
        <xdr:cNvCxnSpPr/>
      </xdr:nvCxnSpPr>
      <xdr:spPr>
        <a:xfrm>
          <a:off x="7505700" y="4015823"/>
          <a:ext cx="19050" cy="5934366"/>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48</xdr:row>
      <xdr:rowOff>0</xdr:rowOff>
    </xdr:from>
    <xdr:to>
      <xdr:col>24</xdr:col>
      <xdr:colOff>657</xdr:colOff>
      <xdr:row>49</xdr:row>
      <xdr:rowOff>19190</xdr:rowOff>
    </xdr:to>
    <xdr:cxnSp macro="">
      <xdr:nvCxnSpPr>
        <xdr:cNvPr id="26" name="直線矢印コネクタ 25">
          <a:extLst>
            <a:ext uri="{FF2B5EF4-FFF2-40B4-BE49-F238E27FC236}">
              <a16:creationId xmlns:a16="http://schemas.microsoft.com/office/drawing/2014/main" id="{00000000-0008-0000-0300-00001A000000}"/>
            </a:ext>
          </a:extLst>
        </xdr:cNvPr>
        <xdr:cNvCxnSpPr/>
      </xdr:nvCxnSpPr>
      <xdr:spPr>
        <a:xfrm>
          <a:off x="3048000" y="997267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48</xdr:row>
      <xdr:rowOff>0</xdr:rowOff>
    </xdr:from>
    <xdr:to>
      <xdr:col>39</xdr:col>
      <xdr:colOff>657</xdr:colOff>
      <xdr:row>49</xdr:row>
      <xdr:rowOff>19190</xdr:rowOff>
    </xdr:to>
    <xdr:cxnSp macro="">
      <xdr:nvCxnSpPr>
        <xdr:cNvPr id="27" name="直線矢印コネクタ 26">
          <a:extLst>
            <a:ext uri="{FF2B5EF4-FFF2-40B4-BE49-F238E27FC236}">
              <a16:creationId xmlns:a16="http://schemas.microsoft.com/office/drawing/2014/main" id="{00000000-0008-0000-0300-00001B000000}"/>
            </a:ext>
          </a:extLst>
        </xdr:cNvPr>
        <xdr:cNvCxnSpPr/>
      </xdr:nvCxnSpPr>
      <xdr:spPr>
        <a:xfrm>
          <a:off x="4905375" y="997267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80755</xdr:colOff>
      <xdr:row>39</xdr:row>
      <xdr:rowOff>0</xdr:rowOff>
    </xdr:from>
    <xdr:to>
      <xdr:col>25</xdr:col>
      <xdr:colOff>80756</xdr:colOff>
      <xdr:row>40</xdr:row>
      <xdr:rowOff>12900</xdr:rowOff>
    </xdr:to>
    <xdr:cxnSp macro="">
      <xdr:nvCxnSpPr>
        <xdr:cNvPr id="28" name="直線矢印コネクタ 27">
          <a:extLst>
            <a:ext uri="{FF2B5EF4-FFF2-40B4-BE49-F238E27FC236}">
              <a16:creationId xmlns:a16="http://schemas.microsoft.com/office/drawing/2014/main" id="{00000000-0008-0000-0300-00001C000000}"/>
            </a:ext>
          </a:extLst>
        </xdr:cNvPr>
        <xdr:cNvCxnSpPr/>
      </xdr:nvCxnSpPr>
      <xdr:spPr>
        <a:xfrm>
          <a:off x="3252580" y="8258175"/>
          <a:ext cx="1" cy="2415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64549</xdr:colOff>
      <xdr:row>26</xdr:row>
      <xdr:rowOff>0</xdr:rowOff>
    </xdr:from>
    <xdr:to>
      <xdr:col>25</xdr:col>
      <xdr:colOff>64550</xdr:colOff>
      <xdr:row>27</xdr:row>
      <xdr:rowOff>2903</xdr:rowOff>
    </xdr:to>
    <xdr:cxnSp macro="">
      <xdr:nvCxnSpPr>
        <xdr:cNvPr id="29" name="直線矢印コネクタ 28">
          <a:extLst>
            <a:ext uri="{FF2B5EF4-FFF2-40B4-BE49-F238E27FC236}">
              <a16:creationId xmlns:a16="http://schemas.microsoft.com/office/drawing/2014/main" id="{00000000-0008-0000-0300-00001D000000}"/>
            </a:ext>
          </a:extLst>
        </xdr:cNvPr>
        <xdr:cNvCxnSpPr/>
      </xdr:nvCxnSpPr>
      <xdr:spPr>
        <a:xfrm>
          <a:off x="3236374" y="5667375"/>
          <a:ext cx="1" cy="23150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107675</xdr:colOff>
      <xdr:row>5</xdr:row>
      <xdr:rowOff>126853</xdr:rowOff>
    </xdr:from>
    <xdr:to>
      <xdr:col>53</xdr:col>
      <xdr:colOff>97679</xdr:colOff>
      <xdr:row>6</xdr:row>
      <xdr:rowOff>66674</xdr:rowOff>
    </xdr:to>
    <xdr:sp macro="" textlink="">
      <xdr:nvSpPr>
        <xdr:cNvPr id="30" name="正方形/長方形 29">
          <a:extLst>
            <a:ext uri="{FF2B5EF4-FFF2-40B4-BE49-F238E27FC236}">
              <a16:creationId xmlns:a16="http://schemas.microsoft.com/office/drawing/2014/main" id="{00000000-0008-0000-0300-00001E000000}"/>
            </a:ext>
          </a:extLst>
        </xdr:cNvPr>
        <xdr:cNvSpPr/>
      </xdr:nvSpPr>
      <xdr:spPr>
        <a:xfrm>
          <a:off x="5651225" y="1288903"/>
          <a:ext cx="1104429" cy="168421"/>
        </a:xfrm>
        <a:prstGeom prst="rect">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50152</xdr:colOff>
      <xdr:row>10</xdr:row>
      <xdr:rowOff>132107</xdr:rowOff>
    </xdr:from>
    <xdr:to>
      <xdr:col>52</xdr:col>
      <xdr:colOff>91108</xdr:colOff>
      <xdr:row>11</xdr:row>
      <xdr:rowOff>94007</xdr:rowOff>
    </xdr:to>
    <xdr:sp macro="" textlink="">
      <xdr:nvSpPr>
        <xdr:cNvPr id="31" name="正方形/長方形 30">
          <a:extLst>
            <a:ext uri="{FF2B5EF4-FFF2-40B4-BE49-F238E27FC236}">
              <a16:creationId xmlns:a16="http://schemas.microsoft.com/office/drawing/2014/main" id="{00000000-0008-0000-0300-00001F000000}"/>
            </a:ext>
          </a:extLst>
        </xdr:cNvPr>
        <xdr:cNvSpPr/>
      </xdr:nvSpPr>
      <xdr:spPr>
        <a:xfrm>
          <a:off x="6317602" y="2294282"/>
          <a:ext cx="288606" cy="190500"/>
        </a:xfrm>
        <a:prstGeom prst="rect">
          <a:avLst/>
        </a:prstGeom>
        <a:noFill/>
        <a:ln w="285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85995</xdr:colOff>
      <xdr:row>10</xdr:row>
      <xdr:rowOff>99626</xdr:rowOff>
    </xdr:from>
    <xdr:to>
      <xdr:col>49</xdr:col>
      <xdr:colOff>93495</xdr:colOff>
      <xdr:row>11</xdr:row>
      <xdr:rowOff>31442</xdr:rowOff>
    </xdr:to>
    <xdr:sp macro="" textlink="">
      <xdr:nvSpPr>
        <xdr:cNvPr id="32" name="左矢印 31">
          <a:extLst>
            <a:ext uri="{FF2B5EF4-FFF2-40B4-BE49-F238E27FC236}">
              <a16:creationId xmlns:a16="http://schemas.microsoft.com/office/drawing/2014/main" id="{00000000-0008-0000-0300-000020000000}"/>
            </a:ext>
          </a:extLst>
        </xdr:cNvPr>
        <xdr:cNvSpPr/>
      </xdr:nvSpPr>
      <xdr:spPr>
        <a:xfrm rot="216190">
          <a:off x="3753120" y="2261801"/>
          <a:ext cx="2484000" cy="160416"/>
        </a:xfrm>
        <a:prstGeom prst="leftArrow">
          <a:avLst>
            <a:gd name="adj1" fmla="val 25392"/>
            <a:gd name="adj2" fmla="val 49006"/>
          </a:avLst>
        </a:prstGeom>
        <a:solidFill>
          <a:schemeClr val="tx1">
            <a:lumMod val="75000"/>
            <a:lumOff val="2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99386</xdr:colOff>
      <xdr:row>11</xdr:row>
      <xdr:rowOff>159672</xdr:rowOff>
    </xdr:from>
    <xdr:to>
      <xdr:col>61</xdr:col>
      <xdr:colOff>6843</xdr:colOff>
      <xdr:row>13</xdr:row>
      <xdr:rowOff>52171</xdr:rowOff>
    </xdr:to>
    <xdr:sp macro="" textlink="">
      <xdr:nvSpPr>
        <xdr:cNvPr id="33" name="正方形/長方形 32">
          <a:extLst>
            <a:ext uri="{FF2B5EF4-FFF2-40B4-BE49-F238E27FC236}">
              <a16:creationId xmlns:a16="http://schemas.microsoft.com/office/drawing/2014/main" id="{00000000-0008-0000-0300-000021000000}"/>
            </a:ext>
          </a:extLst>
        </xdr:cNvPr>
        <xdr:cNvSpPr/>
      </xdr:nvSpPr>
      <xdr:spPr>
        <a:xfrm>
          <a:off x="5376236" y="2550447"/>
          <a:ext cx="2260132" cy="349699"/>
        </a:xfrm>
        <a:prstGeom prst="rect">
          <a:avLst/>
        </a:prstGeom>
        <a:solidFill>
          <a:sysClr val="window" lastClr="FFFFFF"/>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700">
              <a:solidFill>
                <a:schemeClr val="tx1"/>
              </a:solidFill>
              <a:latin typeface="ＭＳ Ｐ明朝" panose="02020600040205080304" pitchFamily="18" charset="-128"/>
              <a:ea typeface="ＭＳ Ｐ明朝" panose="02020600040205080304" pitchFamily="18" charset="-128"/>
            </a:rPr>
            <a:t>（お手元の提供証明書が上記と異なる様式の場合でも，同じ内容が書かれている場所から転記してください）</a:t>
          </a:r>
          <a:endParaRPr kumimoji="1" lang="en-US" altLang="ja-JP" sz="7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1</xdr:col>
      <xdr:colOff>91113</xdr:colOff>
      <xdr:row>5</xdr:row>
      <xdr:rowOff>99383</xdr:rowOff>
    </xdr:from>
    <xdr:to>
      <xdr:col>1</xdr:col>
      <xdr:colOff>91113</xdr:colOff>
      <xdr:row>18</xdr:row>
      <xdr:rowOff>112358</xdr:rowOff>
    </xdr:to>
    <xdr:cxnSp macro="">
      <xdr:nvCxnSpPr>
        <xdr:cNvPr id="34" name="直線コネクタ 33">
          <a:extLst>
            <a:ext uri="{FF2B5EF4-FFF2-40B4-BE49-F238E27FC236}">
              <a16:creationId xmlns:a16="http://schemas.microsoft.com/office/drawing/2014/main" id="{00000000-0008-0000-0300-000022000000}"/>
            </a:ext>
          </a:extLst>
        </xdr:cNvPr>
        <xdr:cNvCxnSpPr/>
      </xdr:nvCxnSpPr>
      <xdr:spPr>
        <a:xfrm>
          <a:off x="291138" y="1223333"/>
          <a:ext cx="0" cy="2880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8286</xdr:colOff>
      <xdr:row>12</xdr:row>
      <xdr:rowOff>8283</xdr:rowOff>
    </xdr:from>
    <xdr:ext cx="213767" cy="256087"/>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208311" y="2627658"/>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193818</xdr:colOff>
      <xdr:row>14</xdr:row>
      <xdr:rowOff>226942</xdr:rowOff>
    </xdr:from>
    <xdr:ext cx="213767" cy="256087"/>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193818" y="3303517"/>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89275</xdr:colOff>
      <xdr:row>18</xdr:row>
      <xdr:rowOff>125933</xdr:rowOff>
    </xdr:from>
    <xdr:to>
      <xdr:col>3</xdr:col>
      <xdr:colOff>92797</xdr:colOff>
      <xdr:row>18</xdr:row>
      <xdr:rowOff>125933</xdr:rowOff>
    </xdr:to>
    <xdr:cxnSp macro="">
      <xdr:nvCxnSpPr>
        <xdr:cNvPr id="37" name="直線コネクタ 36">
          <a:extLst>
            <a:ext uri="{FF2B5EF4-FFF2-40B4-BE49-F238E27FC236}">
              <a16:creationId xmlns:a16="http://schemas.microsoft.com/office/drawing/2014/main" id="{00000000-0008-0000-0300-000025000000}"/>
            </a:ext>
          </a:extLst>
        </xdr:cNvPr>
        <xdr:cNvCxnSpPr/>
      </xdr:nvCxnSpPr>
      <xdr:spPr>
        <a:xfrm rot="5400000">
          <a:off x="414886" y="3991322"/>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24</xdr:row>
      <xdr:rowOff>50940</xdr:rowOff>
    </xdr:from>
    <xdr:to>
      <xdr:col>1</xdr:col>
      <xdr:colOff>79512</xdr:colOff>
      <xdr:row>31</xdr:row>
      <xdr:rowOff>41040</xdr:rowOff>
    </xdr:to>
    <xdr:cxnSp macro="">
      <xdr:nvCxnSpPr>
        <xdr:cNvPr id="38" name="直線コネクタ 37">
          <a:extLst>
            <a:ext uri="{FF2B5EF4-FFF2-40B4-BE49-F238E27FC236}">
              <a16:creationId xmlns:a16="http://schemas.microsoft.com/office/drawing/2014/main" id="{00000000-0008-0000-0300-000026000000}"/>
            </a:ext>
          </a:extLst>
        </xdr:cNvPr>
        <xdr:cNvCxnSpPr/>
      </xdr:nvCxnSpPr>
      <xdr:spPr>
        <a:xfrm>
          <a:off x="279537" y="5261115"/>
          <a:ext cx="0" cy="1476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27</xdr:row>
      <xdr:rowOff>7026</xdr:rowOff>
    </xdr:from>
    <xdr:ext cx="213767" cy="256087"/>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206235" y="590300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29</xdr:row>
      <xdr:rowOff>0</xdr:rowOff>
    </xdr:from>
    <xdr:ext cx="213767" cy="256087"/>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182217" y="6353175"/>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31</xdr:row>
      <xdr:rowOff>48475</xdr:rowOff>
    </xdr:from>
    <xdr:to>
      <xdr:col>3</xdr:col>
      <xdr:colOff>81196</xdr:colOff>
      <xdr:row>31</xdr:row>
      <xdr:rowOff>48475</xdr:rowOff>
    </xdr:to>
    <xdr:cxnSp macro="">
      <xdr:nvCxnSpPr>
        <xdr:cNvPr id="41" name="直線コネクタ 40">
          <a:extLst>
            <a:ext uri="{FF2B5EF4-FFF2-40B4-BE49-F238E27FC236}">
              <a16:creationId xmlns:a16="http://schemas.microsoft.com/office/drawing/2014/main" id="{00000000-0008-0000-0300-000029000000}"/>
            </a:ext>
          </a:extLst>
        </xdr:cNvPr>
        <xdr:cNvCxnSpPr/>
      </xdr:nvCxnSpPr>
      <xdr:spPr>
        <a:xfrm rot="5400000">
          <a:off x="403285" y="6618964"/>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94240</xdr:colOff>
      <xdr:row>44</xdr:row>
      <xdr:rowOff>134201</xdr:rowOff>
    </xdr:from>
    <xdr:to>
      <xdr:col>3</xdr:col>
      <xdr:colOff>97762</xdr:colOff>
      <xdr:row>44</xdr:row>
      <xdr:rowOff>134201</xdr:rowOff>
    </xdr:to>
    <xdr:cxnSp macro="">
      <xdr:nvCxnSpPr>
        <xdr:cNvPr id="42" name="直線コネクタ 41">
          <a:extLst>
            <a:ext uri="{FF2B5EF4-FFF2-40B4-BE49-F238E27FC236}">
              <a16:creationId xmlns:a16="http://schemas.microsoft.com/office/drawing/2014/main" id="{00000000-0008-0000-0300-00002A000000}"/>
            </a:ext>
          </a:extLst>
        </xdr:cNvPr>
        <xdr:cNvCxnSpPr/>
      </xdr:nvCxnSpPr>
      <xdr:spPr>
        <a:xfrm rot="5400000">
          <a:off x="419851" y="9295490"/>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3642</xdr:colOff>
      <xdr:row>6</xdr:row>
      <xdr:rowOff>81161</xdr:rowOff>
    </xdr:from>
    <xdr:to>
      <xdr:col>44</xdr:col>
      <xdr:colOff>69448</xdr:colOff>
      <xdr:row>7</xdr:row>
      <xdr:rowOff>22002</xdr:rowOff>
    </xdr:to>
    <xdr:sp macro="" textlink="">
      <xdr:nvSpPr>
        <xdr:cNvPr id="43" name="左矢印 42">
          <a:extLst>
            <a:ext uri="{FF2B5EF4-FFF2-40B4-BE49-F238E27FC236}">
              <a16:creationId xmlns:a16="http://schemas.microsoft.com/office/drawing/2014/main" id="{00000000-0008-0000-0300-00002B000000}"/>
            </a:ext>
          </a:extLst>
        </xdr:cNvPr>
        <xdr:cNvSpPr/>
      </xdr:nvSpPr>
      <xdr:spPr>
        <a:xfrm rot="19683534">
          <a:off x="5156667" y="1433711"/>
          <a:ext cx="437281" cy="169441"/>
        </a:xfrm>
        <a:prstGeom prst="leftArrow">
          <a:avLst>
            <a:gd name="adj1" fmla="val 25392"/>
            <a:gd name="adj2" fmla="val 49006"/>
          </a:avLst>
        </a:prstGeom>
        <a:solidFill>
          <a:schemeClr val="tx1">
            <a:lumMod val="75000"/>
            <a:lumOff val="2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9525</xdr:colOff>
      <xdr:row>14</xdr:row>
      <xdr:rowOff>114300</xdr:rowOff>
    </xdr:from>
    <xdr:to>
      <xdr:col>43</xdr:col>
      <xdr:colOff>101700</xdr:colOff>
      <xdr:row>14</xdr:row>
      <xdr:rowOff>114300</xdr:rowOff>
    </xdr:to>
    <xdr:cxnSp macro="">
      <xdr:nvCxnSpPr>
        <xdr:cNvPr id="44" name="直線コネクタ 43">
          <a:extLst>
            <a:ext uri="{FF2B5EF4-FFF2-40B4-BE49-F238E27FC236}">
              <a16:creationId xmlns:a16="http://schemas.microsoft.com/office/drawing/2014/main" id="{00000000-0008-0000-0300-00002C000000}"/>
            </a:ext>
          </a:extLst>
        </xdr:cNvPr>
        <xdr:cNvCxnSpPr/>
      </xdr:nvCxnSpPr>
      <xdr:spPr>
        <a:xfrm>
          <a:off x="5286375" y="3190875"/>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26</xdr:row>
      <xdr:rowOff>28575</xdr:rowOff>
    </xdr:from>
    <xdr:to>
      <xdr:col>43</xdr:col>
      <xdr:colOff>92175</xdr:colOff>
      <xdr:row>26</xdr:row>
      <xdr:rowOff>28575</xdr:rowOff>
    </xdr:to>
    <xdr:cxnSp macro="">
      <xdr:nvCxnSpPr>
        <xdr:cNvPr id="45" name="直線コネクタ 44">
          <a:extLst>
            <a:ext uri="{FF2B5EF4-FFF2-40B4-BE49-F238E27FC236}">
              <a16:creationId xmlns:a16="http://schemas.microsoft.com/office/drawing/2014/main" id="{00000000-0008-0000-0300-00002D000000}"/>
            </a:ext>
          </a:extLst>
        </xdr:cNvPr>
        <xdr:cNvCxnSpPr/>
      </xdr:nvCxnSpPr>
      <xdr:spPr>
        <a:xfrm>
          <a:off x="5276850" y="5695950"/>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114300</xdr:colOff>
      <xdr:row>39</xdr:row>
      <xdr:rowOff>47625</xdr:rowOff>
    </xdr:from>
    <xdr:to>
      <xdr:col>43</xdr:col>
      <xdr:colOff>82650</xdr:colOff>
      <xdr:row>39</xdr:row>
      <xdr:rowOff>47625</xdr:rowOff>
    </xdr:to>
    <xdr:cxnSp macro="">
      <xdr:nvCxnSpPr>
        <xdr:cNvPr id="46" name="直線コネクタ 45">
          <a:extLst>
            <a:ext uri="{FF2B5EF4-FFF2-40B4-BE49-F238E27FC236}">
              <a16:creationId xmlns:a16="http://schemas.microsoft.com/office/drawing/2014/main" id="{00000000-0008-0000-0300-00002E000000}"/>
            </a:ext>
          </a:extLst>
        </xdr:cNvPr>
        <xdr:cNvCxnSpPr/>
      </xdr:nvCxnSpPr>
      <xdr:spPr>
        <a:xfrm>
          <a:off x="5267325" y="8305800"/>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37</xdr:row>
      <xdr:rowOff>47625</xdr:rowOff>
    </xdr:from>
    <xdr:to>
      <xdr:col>1</xdr:col>
      <xdr:colOff>76200</xdr:colOff>
      <xdr:row>44</xdr:row>
      <xdr:rowOff>114225</xdr:rowOff>
    </xdr:to>
    <xdr:cxnSp macro="">
      <xdr:nvCxnSpPr>
        <xdr:cNvPr id="47" name="直線コネクタ 46">
          <a:extLst>
            <a:ext uri="{FF2B5EF4-FFF2-40B4-BE49-F238E27FC236}">
              <a16:creationId xmlns:a16="http://schemas.microsoft.com/office/drawing/2014/main" id="{00000000-0008-0000-0300-00002F000000}"/>
            </a:ext>
          </a:extLst>
        </xdr:cNvPr>
        <xdr:cNvCxnSpPr/>
      </xdr:nvCxnSpPr>
      <xdr:spPr>
        <a:xfrm>
          <a:off x="276225" y="7848600"/>
          <a:ext cx="0" cy="15525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185943</xdr:colOff>
      <xdr:row>39</xdr:row>
      <xdr:rowOff>197526</xdr:rowOff>
    </xdr:from>
    <xdr:ext cx="213767" cy="256087"/>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185943" y="845570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171450</xdr:colOff>
      <xdr:row>42</xdr:row>
      <xdr:rowOff>12822</xdr:rowOff>
    </xdr:from>
    <xdr:ext cx="213767" cy="256087"/>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171450" y="8956797"/>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0</xdr:col>
      <xdr:colOff>109332</xdr:colOff>
      <xdr:row>53</xdr:row>
      <xdr:rowOff>161925</xdr:rowOff>
    </xdr:from>
    <xdr:to>
      <xdr:col>49</xdr:col>
      <xdr:colOff>57150</xdr:colOff>
      <xdr:row>56</xdr:row>
      <xdr:rowOff>254400</xdr:rowOff>
    </xdr:to>
    <xdr:grpSp>
      <xdr:nvGrpSpPr>
        <xdr:cNvPr id="50" name="グループ化 49">
          <a:extLst>
            <a:ext uri="{FF2B5EF4-FFF2-40B4-BE49-F238E27FC236}">
              <a16:creationId xmlns:a16="http://schemas.microsoft.com/office/drawing/2014/main" id="{00000000-0008-0000-0300-000032000000}"/>
            </a:ext>
          </a:extLst>
        </xdr:cNvPr>
        <xdr:cNvGrpSpPr/>
      </xdr:nvGrpSpPr>
      <xdr:grpSpPr>
        <a:xfrm>
          <a:off x="109332" y="11296650"/>
          <a:ext cx="6110493" cy="864000"/>
          <a:chOff x="1" y="56475"/>
          <a:chExt cx="2339975" cy="1387438"/>
        </a:xfrm>
      </xdr:grpSpPr>
      <xdr:sp macro="" textlink="">
        <xdr:nvSpPr>
          <xdr:cNvPr id="51" name="正方形/長方形 50">
            <a:extLst>
              <a:ext uri="{FF2B5EF4-FFF2-40B4-BE49-F238E27FC236}">
                <a16:creationId xmlns:a16="http://schemas.microsoft.com/office/drawing/2014/main" id="{00000000-0008-0000-0300-000033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2" name="テキスト ボックス 2">
            <a:extLst>
              <a:ext uri="{FF2B5EF4-FFF2-40B4-BE49-F238E27FC236}">
                <a16:creationId xmlns:a16="http://schemas.microsoft.com/office/drawing/2014/main" id="{00000000-0008-0000-0300-000034000000}"/>
              </a:ext>
            </a:extLst>
          </xdr:cNvPr>
          <xdr:cNvSpPr txBox="1">
            <a:spLocks noChangeArrowheads="1"/>
          </xdr:cNvSpPr>
        </xdr:nvSpPr>
        <xdr:spPr bwMode="auto">
          <a:xfrm>
            <a:off x="35451" y="75377"/>
            <a:ext cx="2270834" cy="1351863"/>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預かり保育　無償化」で検索していただいても表示されます。）記載例などの資料を紙で受け取りたい場合は、ご利用の幼稚園又は市子育てあんしん課へお申出ください。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xdr:from>
      <xdr:col>49</xdr:col>
      <xdr:colOff>112644</xdr:colOff>
      <xdr:row>28</xdr:row>
      <xdr:rowOff>60878</xdr:rowOff>
    </xdr:from>
    <xdr:to>
      <xdr:col>51</xdr:col>
      <xdr:colOff>74544</xdr:colOff>
      <xdr:row>28</xdr:row>
      <xdr:rowOff>213278</xdr:rowOff>
    </xdr:to>
    <xdr:sp macro="" textlink="">
      <xdr:nvSpPr>
        <xdr:cNvPr id="53" name="二等辺三角形 52">
          <a:extLst>
            <a:ext uri="{FF2B5EF4-FFF2-40B4-BE49-F238E27FC236}">
              <a16:creationId xmlns:a16="http://schemas.microsoft.com/office/drawing/2014/main" id="{00000000-0008-0000-0300-000035000000}"/>
            </a:ext>
          </a:extLst>
        </xdr:cNvPr>
        <xdr:cNvSpPr/>
      </xdr:nvSpPr>
      <xdr:spPr>
        <a:xfrm flipV="1">
          <a:off x="6256269" y="6185453"/>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103119</xdr:colOff>
      <xdr:row>41</xdr:row>
      <xdr:rowOff>41828</xdr:rowOff>
    </xdr:from>
    <xdr:to>
      <xdr:col>51</xdr:col>
      <xdr:colOff>65019</xdr:colOff>
      <xdr:row>41</xdr:row>
      <xdr:rowOff>194228</xdr:rowOff>
    </xdr:to>
    <xdr:sp macro="" textlink="">
      <xdr:nvSpPr>
        <xdr:cNvPr id="54" name="二等辺三角形 53">
          <a:extLst>
            <a:ext uri="{FF2B5EF4-FFF2-40B4-BE49-F238E27FC236}">
              <a16:creationId xmlns:a16="http://schemas.microsoft.com/office/drawing/2014/main" id="{00000000-0008-0000-0300-000036000000}"/>
            </a:ext>
          </a:extLst>
        </xdr:cNvPr>
        <xdr:cNvSpPr/>
      </xdr:nvSpPr>
      <xdr:spPr>
        <a:xfrm flipV="1">
          <a:off x="6246744" y="8757203"/>
          <a:ext cx="209550"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104775</xdr:colOff>
      <xdr:row>53</xdr:row>
      <xdr:rowOff>95250</xdr:rowOff>
    </xdr:from>
    <xdr:to>
      <xdr:col>59</xdr:col>
      <xdr:colOff>57149</xdr:colOff>
      <xdr:row>57</xdr:row>
      <xdr:rowOff>76199</xdr:rowOff>
    </xdr:to>
    <xdr:pic>
      <xdr:nvPicPr>
        <xdr:cNvPr id="56" name="図 55" descr="ce719e6c-a9df-404d-9d7c-9e09f8bbf82a@jpnprd01">
          <a:extLst>
            <a:ext uri="{FF2B5EF4-FFF2-40B4-BE49-F238E27FC236}">
              <a16:creationId xmlns:a16="http://schemas.microsoft.com/office/drawing/2014/main" id="{00000000-0008-0000-0300-00003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91275" y="11229975"/>
          <a:ext cx="1066799" cy="1066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xdr:row>
      <xdr:rowOff>0</xdr:rowOff>
    </xdr:from>
    <xdr:to>
      <xdr:col>61</xdr:col>
      <xdr:colOff>2475</xdr:colOff>
      <xdr:row>8</xdr:row>
      <xdr:rowOff>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flipH="1">
          <a:off x="0" y="1219200"/>
          <a:ext cx="7632000" cy="228600"/>
        </a:xfrm>
        <a:prstGeom prst="rect">
          <a:avLst/>
        </a:prstGeom>
        <a:pattFill prst="pct10">
          <a:fgClr>
            <a:schemeClr val="bg1">
              <a:lumMod val="50000"/>
            </a:schemeClr>
          </a:fgClr>
          <a:bgClr>
            <a:schemeClr val="bg1"/>
          </a:bgClr>
        </a:patt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１　月別請求額の計算</a:t>
          </a:r>
        </a:p>
      </xdr:txBody>
    </xdr:sp>
    <xdr:clientData/>
  </xdr:twoCellAnchor>
  <xdr:twoCellAnchor>
    <xdr:from>
      <xdr:col>41</xdr:col>
      <xdr:colOff>19050</xdr:colOff>
      <xdr:row>33</xdr:row>
      <xdr:rowOff>123168</xdr:rowOff>
    </xdr:from>
    <xdr:to>
      <xdr:col>42</xdr:col>
      <xdr:colOff>2240</xdr:colOff>
      <xdr:row>33</xdr:row>
      <xdr:rowOff>123168</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172075" y="6543018"/>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55</xdr:row>
      <xdr:rowOff>0</xdr:rowOff>
    </xdr:from>
    <xdr:to>
      <xdr:col>60</xdr:col>
      <xdr:colOff>26276</xdr:colOff>
      <xdr:row>55</xdr:row>
      <xdr:rowOff>0</xdr:rowOff>
    </xdr:to>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1314450" y="11591925"/>
          <a:ext cx="6217526"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5912</xdr:colOff>
      <xdr:row>54</xdr:row>
      <xdr:rowOff>124153</xdr:rowOff>
    </xdr:from>
    <xdr:to>
      <xdr:col>10</xdr:col>
      <xdr:colOff>6569</xdr:colOff>
      <xdr:row>56</xdr:row>
      <xdr:rowOff>18533</xdr:rowOff>
    </xdr:to>
    <xdr:cxnSp macro="">
      <xdr:nvCxnSpPr>
        <xdr:cNvPr id="20" name="直線矢印コネクタ 19">
          <a:extLst>
            <a:ext uri="{FF2B5EF4-FFF2-40B4-BE49-F238E27FC236}">
              <a16:creationId xmlns:a16="http://schemas.microsoft.com/office/drawing/2014/main" id="{00000000-0008-0000-0200-000014000000}"/>
            </a:ext>
          </a:extLst>
        </xdr:cNvPr>
        <xdr:cNvCxnSpPr/>
      </xdr:nvCxnSpPr>
      <xdr:spPr>
        <a:xfrm>
          <a:off x="1320362" y="11592253"/>
          <a:ext cx="657" cy="142030"/>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58</xdr:row>
      <xdr:rowOff>9525</xdr:rowOff>
    </xdr:from>
    <xdr:to>
      <xdr:col>56</xdr:col>
      <xdr:colOff>66675</xdr:colOff>
      <xdr:row>58</xdr:row>
      <xdr:rowOff>266700</xdr:rowOff>
    </xdr:to>
    <xdr:sp macro="" textlink="">
      <xdr:nvSpPr>
        <xdr:cNvPr id="21" name="屈折矢印 20">
          <a:extLst>
            <a:ext uri="{FF2B5EF4-FFF2-40B4-BE49-F238E27FC236}">
              <a16:creationId xmlns:a16="http://schemas.microsoft.com/office/drawing/2014/main" id="{00000000-0008-0000-0200-000015000000}"/>
            </a:ext>
          </a:extLst>
        </xdr:cNvPr>
        <xdr:cNvSpPr/>
      </xdr:nvSpPr>
      <xdr:spPr>
        <a:xfrm rot="16200000" flipH="1">
          <a:off x="6791325" y="11563350"/>
          <a:ext cx="2571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5798</xdr:colOff>
      <xdr:row>19</xdr:row>
      <xdr:rowOff>12821</xdr:rowOff>
    </xdr:from>
    <xdr:to>
      <xdr:col>60</xdr:col>
      <xdr:colOff>19050</xdr:colOff>
      <xdr:row>55</xdr:row>
      <xdr:rowOff>10646</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a:off x="7511498" y="3403721"/>
          <a:ext cx="13252" cy="673200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55</xdr:row>
      <xdr:rowOff>0</xdr:rowOff>
    </xdr:from>
    <xdr:to>
      <xdr:col>24</xdr:col>
      <xdr:colOff>657</xdr:colOff>
      <xdr:row>56</xdr:row>
      <xdr:rowOff>19190</xdr:rowOff>
    </xdr:to>
    <xdr:cxnSp macro="">
      <xdr:nvCxnSpPr>
        <xdr:cNvPr id="28" name="直線矢印コネクタ 27">
          <a:extLst>
            <a:ext uri="{FF2B5EF4-FFF2-40B4-BE49-F238E27FC236}">
              <a16:creationId xmlns:a16="http://schemas.microsoft.com/office/drawing/2014/main" id="{00000000-0008-0000-0200-00001C000000}"/>
            </a:ext>
          </a:extLst>
        </xdr:cNvPr>
        <xdr:cNvCxnSpPr/>
      </xdr:nvCxnSpPr>
      <xdr:spPr>
        <a:xfrm>
          <a:off x="3048000" y="1159192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55</xdr:row>
      <xdr:rowOff>0</xdr:rowOff>
    </xdr:from>
    <xdr:to>
      <xdr:col>39</xdr:col>
      <xdr:colOff>657</xdr:colOff>
      <xdr:row>56</xdr:row>
      <xdr:rowOff>19190</xdr:rowOff>
    </xdr:to>
    <xdr:cxnSp macro="">
      <xdr:nvCxnSpPr>
        <xdr:cNvPr id="29" name="直線矢印コネクタ 28">
          <a:extLst>
            <a:ext uri="{FF2B5EF4-FFF2-40B4-BE49-F238E27FC236}">
              <a16:creationId xmlns:a16="http://schemas.microsoft.com/office/drawing/2014/main" id="{00000000-0008-0000-0200-00001D000000}"/>
            </a:ext>
          </a:extLst>
        </xdr:cNvPr>
        <xdr:cNvCxnSpPr/>
      </xdr:nvCxnSpPr>
      <xdr:spPr>
        <a:xfrm>
          <a:off x="4905375" y="1159192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33</xdr:row>
      <xdr:rowOff>7026</xdr:rowOff>
    </xdr:from>
    <xdr:ext cx="213767" cy="256087"/>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206235" y="6426876"/>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twoCellAnchor>
    <xdr:from>
      <xdr:col>42</xdr:col>
      <xdr:colOff>0</xdr:colOff>
      <xdr:row>12</xdr:row>
      <xdr:rowOff>66675</xdr:rowOff>
    </xdr:from>
    <xdr:to>
      <xdr:col>42</xdr:col>
      <xdr:colOff>9526</xdr:colOff>
      <xdr:row>19</xdr:row>
      <xdr:rowOff>145875</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flipH="1">
          <a:off x="5276850" y="4762500"/>
          <a:ext cx="9526" cy="19080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12</xdr:row>
      <xdr:rowOff>95250</xdr:rowOff>
    </xdr:from>
    <xdr:to>
      <xdr:col>42</xdr:col>
      <xdr:colOff>12750</xdr:colOff>
      <xdr:row>12</xdr:row>
      <xdr:rowOff>95250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a:off x="5153025" y="479107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17</xdr:row>
      <xdr:rowOff>123168</xdr:rowOff>
    </xdr:from>
    <xdr:to>
      <xdr:col>42</xdr:col>
      <xdr:colOff>2240</xdr:colOff>
      <xdr:row>17</xdr:row>
      <xdr:rowOff>123168</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5172075" y="596199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6897</xdr:colOff>
      <xdr:row>19</xdr:row>
      <xdr:rowOff>142875</xdr:rowOff>
    </xdr:from>
    <xdr:to>
      <xdr:col>41</xdr:col>
      <xdr:colOff>114897</xdr:colOff>
      <xdr:row>19</xdr:row>
      <xdr:rowOff>142876</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5159922" y="6667500"/>
          <a:ext cx="108000"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19</xdr:row>
      <xdr:rowOff>9525</xdr:rowOff>
    </xdr:from>
    <xdr:to>
      <xdr:col>60</xdr:col>
      <xdr:colOff>22275</xdr:colOff>
      <xdr:row>19</xdr:row>
      <xdr:rowOff>9525</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a:off x="7391400" y="3400425"/>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42651</xdr:colOff>
      <xdr:row>17</xdr:row>
      <xdr:rowOff>47625</xdr:rowOff>
    </xdr:from>
    <xdr:to>
      <xdr:col>52</xdr:col>
      <xdr:colOff>4137</xdr:colOff>
      <xdr:row>17</xdr:row>
      <xdr:rowOff>200025</xdr:rowOff>
    </xdr:to>
    <xdr:sp macro="" textlink="">
      <xdr:nvSpPr>
        <xdr:cNvPr id="62" name="二等辺三角形 61">
          <a:extLst>
            <a:ext uri="{FF2B5EF4-FFF2-40B4-BE49-F238E27FC236}">
              <a16:creationId xmlns:a16="http://schemas.microsoft.com/office/drawing/2014/main" id="{00000000-0008-0000-0200-00003E000000}"/>
            </a:ext>
          </a:extLst>
        </xdr:cNvPr>
        <xdr:cNvSpPr/>
      </xdr:nvSpPr>
      <xdr:spPr>
        <a:xfrm flipV="1">
          <a:off x="6329151" y="2557255"/>
          <a:ext cx="209964"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64549</xdr:colOff>
      <xdr:row>15</xdr:row>
      <xdr:rowOff>31416</xdr:rowOff>
    </xdr:from>
    <xdr:to>
      <xdr:col>25</xdr:col>
      <xdr:colOff>64550</xdr:colOff>
      <xdr:row>17</xdr:row>
      <xdr:rowOff>2903</xdr:rowOff>
    </xdr:to>
    <xdr:cxnSp macro="">
      <xdr:nvCxnSpPr>
        <xdr:cNvPr id="63" name="直線矢印コネクタ 62">
          <a:extLst>
            <a:ext uri="{FF2B5EF4-FFF2-40B4-BE49-F238E27FC236}">
              <a16:creationId xmlns:a16="http://schemas.microsoft.com/office/drawing/2014/main" id="{00000000-0008-0000-0200-00003F000000}"/>
            </a:ext>
          </a:extLst>
        </xdr:cNvPr>
        <xdr:cNvCxnSpPr/>
      </xdr:nvCxnSpPr>
      <xdr:spPr>
        <a:xfrm>
          <a:off x="3236374" y="5413041"/>
          <a:ext cx="1" cy="4286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13</xdr:row>
      <xdr:rowOff>50940</xdr:rowOff>
    </xdr:from>
    <xdr:to>
      <xdr:col>1</xdr:col>
      <xdr:colOff>79512</xdr:colOff>
      <xdr:row>21</xdr:row>
      <xdr:rowOff>117540</xdr:rowOff>
    </xdr:to>
    <xdr:cxnSp macro="">
      <xdr:nvCxnSpPr>
        <xdr:cNvPr id="64" name="直線コネクタ 63">
          <a:extLst>
            <a:ext uri="{FF2B5EF4-FFF2-40B4-BE49-F238E27FC236}">
              <a16:creationId xmlns:a16="http://schemas.microsoft.com/office/drawing/2014/main" id="{00000000-0008-0000-0200-000040000000}"/>
            </a:ext>
          </a:extLst>
        </xdr:cNvPr>
        <xdr:cNvCxnSpPr/>
      </xdr:nvCxnSpPr>
      <xdr:spPr>
        <a:xfrm>
          <a:off x="279537" y="4975365"/>
          <a:ext cx="0" cy="21240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17</xdr:row>
      <xdr:rowOff>7026</xdr:rowOff>
    </xdr:from>
    <xdr:ext cx="213767" cy="256087"/>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206235" y="584585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19</xdr:row>
      <xdr:rowOff>0</xdr:rowOff>
    </xdr:from>
    <xdr:ext cx="213767" cy="256087"/>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82217" y="6518396"/>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21</xdr:row>
      <xdr:rowOff>134200</xdr:rowOff>
    </xdr:from>
    <xdr:to>
      <xdr:col>3</xdr:col>
      <xdr:colOff>81196</xdr:colOff>
      <xdr:row>21</xdr:row>
      <xdr:rowOff>134200</xdr:rowOff>
    </xdr:to>
    <xdr:cxnSp macro="">
      <xdr:nvCxnSpPr>
        <xdr:cNvPr id="67" name="直線コネクタ 66">
          <a:extLst>
            <a:ext uri="{FF2B5EF4-FFF2-40B4-BE49-F238E27FC236}">
              <a16:creationId xmlns:a16="http://schemas.microsoft.com/office/drawing/2014/main" id="{00000000-0008-0000-0200-000043000000}"/>
            </a:ext>
          </a:extLst>
        </xdr:cNvPr>
        <xdr:cNvCxnSpPr/>
      </xdr:nvCxnSpPr>
      <xdr:spPr>
        <a:xfrm rot="5400000">
          <a:off x="403285" y="6990439"/>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14</xdr:row>
      <xdr:rowOff>152400</xdr:rowOff>
    </xdr:from>
    <xdr:to>
      <xdr:col>43</xdr:col>
      <xdr:colOff>92175</xdr:colOff>
      <xdr:row>14</xdr:row>
      <xdr:rowOff>152400</xdr:rowOff>
    </xdr:to>
    <xdr:cxnSp macro="">
      <xdr:nvCxnSpPr>
        <xdr:cNvPr id="68" name="直線コネクタ 67">
          <a:extLst>
            <a:ext uri="{FF2B5EF4-FFF2-40B4-BE49-F238E27FC236}">
              <a16:creationId xmlns:a16="http://schemas.microsoft.com/office/drawing/2014/main" id="{00000000-0008-0000-0200-000044000000}"/>
            </a:ext>
          </a:extLst>
        </xdr:cNvPr>
        <xdr:cNvCxnSpPr/>
      </xdr:nvCxnSpPr>
      <xdr:spPr>
        <a:xfrm>
          <a:off x="5276850" y="1762125"/>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26</xdr:row>
      <xdr:rowOff>66675</xdr:rowOff>
    </xdr:from>
    <xdr:to>
      <xdr:col>42</xdr:col>
      <xdr:colOff>9526</xdr:colOff>
      <xdr:row>33</xdr:row>
      <xdr:rowOff>145875</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H="1">
          <a:off x="5276850" y="1219200"/>
          <a:ext cx="9526" cy="15651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26</xdr:row>
      <xdr:rowOff>95250</xdr:rowOff>
    </xdr:from>
    <xdr:to>
      <xdr:col>42</xdr:col>
      <xdr:colOff>12750</xdr:colOff>
      <xdr:row>26</xdr:row>
      <xdr:rowOff>95250</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5153025" y="124777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31</xdr:row>
      <xdr:rowOff>123168</xdr:rowOff>
    </xdr:from>
    <xdr:to>
      <xdr:col>42</xdr:col>
      <xdr:colOff>2240</xdr:colOff>
      <xdr:row>31</xdr:row>
      <xdr:rowOff>123168</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a:off x="5172075" y="230439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33</xdr:row>
      <xdr:rowOff>16555</xdr:rowOff>
    </xdr:from>
    <xdr:to>
      <xdr:col>60</xdr:col>
      <xdr:colOff>22275</xdr:colOff>
      <xdr:row>33</xdr:row>
      <xdr:rowOff>16555</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a:off x="7414177" y="5673577"/>
          <a:ext cx="136989"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14494</xdr:colOff>
      <xdr:row>31</xdr:row>
      <xdr:rowOff>38928</xdr:rowOff>
    </xdr:from>
    <xdr:to>
      <xdr:col>51</xdr:col>
      <xdr:colOff>100634</xdr:colOff>
      <xdr:row>31</xdr:row>
      <xdr:rowOff>194641</xdr:rowOff>
    </xdr:to>
    <xdr:sp macro="" textlink="">
      <xdr:nvSpPr>
        <xdr:cNvPr id="74" name="二等辺三角形 73">
          <a:extLst>
            <a:ext uri="{FF2B5EF4-FFF2-40B4-BE49-F238E27FC236}">
              <a16:creationId xmlns:a16="http://schemas.microsoft.com/office/drawing/2014/main" id="{00000000-0008-0000-0200-00004A000000}"/>
            </a:ext>
          </a:extLst>
        </xdr:cNvPr>
        <xdr:cNvSpPr/>
      </xdr:nvSpPr>
      <xdr:spPr>
        <a:xfrm flipV="1">
          <a:off x="6300994" y="5232124"/>
          <a:ext cx="210379" cy="155713"/>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64549</xdr:colOff>
      <xdr:row>29</xdr:row>
      <xdr:rowOff>31416</xdr:rowOff>
    </xdr:from>
    <xdr:to>
      <xdr:col>25</xdr:col>
      <xdr:colOff>64550</xdr:colOff>
      <xdr:row>31</xdr:row>
      <xdr:rowOff>2903</xdr:rowOff>
    </xdr:to>
    <xdr:cxnSp macro="">
      <xdr:nvCxnSpPr>
        <xdr:cNvPr id="75" name="直線矢印コネクタ 74">
          <a:extLst>
            <a:ext uri="{FF2B5EF4-FFF2-40B4-BE49-F238E27FC236}">
              <a16:creationId xmlns:a16="http://schemas.microsoft.com/office/drawing/2014/main" id="{00000000-0008-0000-0200-00004B000000}"/>
            </a:ext>
          </a:extLst>
        </xdr:cNvPr>
        <xdr:cNvCxnSpPr/>
      </xdr:nvCxnSpPr>
      <xdr:spPr>
        <a:xfrm>
          <a:off x="3236374" y="1869741"/>
          <a:ext cx="1" cy="3143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27</xdr:row>
      <xdr:rowOff>50940</xdr:rowOff>
    </xdr:from>
    <xdr:to>
      <xdr:col>1</xdr:col>
      <xdr:colOff>79512</xdr:colOff>
      <xdr:row>35</xdr:row>
      <xdr:rowOff>117540</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279537" y="1432065"/>
          <a:ext cx="0" cy="16668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31</xdr:row>
      <xdr:rowOff>7026</xdr:rowOff>
    </xdr:from>
    <xdr:ext cx="213767" cy="256087"/>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206235" y="218825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33</xdr:row>
      <xdr:rowOff>0</xdr:rowOff>
    </xdr:from>
    <xdr:ext cx="213767" cy="256087"/>
    <xdr:sp macro="" textlink="">
      <xdr:nvSpPr>
        <xdr:cNvPr id="78" name="テキスト ボックス 77">
          <a:extLst>
            <a:ext uri="{FF2B5EF4-FFF2-40B4-BE49-F238E27FC236}">
              <a16:creationId xmlns:a16="http://schemas.microsoft.com/office/drawing/2014/main" id="{00000000-0008-0000-0200-00004E000000}"/>
            </a:ext>
          </a:extLst>
        </xdr:cNvPr>
        <xdr:cNvSpPr txBox="1"/>
      </xdr:nvSpPr>
      <xdr:spPr>
        <a:xfrm>
          <a:off x="182217" y="2638425"/>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35</xdr:row>
      <xdr:rowOff>134200</xdr:rowOff>
    </xdr:from>
    <xdr:to>
      <xdr:col>3</xdr:col>
      <xdr:colOff>81196</xdr:colOff>
      <xdr:row>35</xdr:row>
      <xdr:rowOff>134200</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rot="5400000">
          <a:off x="403285" y="2989939"/>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28</xdr:row>
      <xdr:rowOff>156930</xdr:rowOff>
    </xdr:from>
    <xdr:to>
      <xdr:col>43</xdr:col>
      <xdr:colOff>92175</xdr:colOff>
      <xdr:row>28</xdr:row>
      <xdr:rowOff>156930</xdr:rowOff>
    </xdr:to>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a:off x="5292587" y="4770343"/>
          <a:ext cx="216414"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47</xdr:row>
      <xdr:rowOff>123168</xdr:rowOff>
    </xdr:from>
    <xdr:to>
      <xdr:col>42</xdr:col>
      <xdr:colOff>2240</xdr:colOff>
      <xdr:row>47</xdr:row>
      <xdr:rowOff>123168</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5172075" y="527619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41413</xdr:colOff>
      <xdr:row>45</xdr:row>
      <xdr:rowOff>38100</xdr:rowOff>
    </xdr:from>
    <xdr:to>
      <xdr:col>52</xdr:col>
      <xdr:colOff>2899</xdr:colOff>
      <xdr:row>45</xdr:row>
      <xdr:rowOff>190500</xdr:rowOff>
    </xdr:to>
    <xdr:sp macro="" textlink="">
      <xdr:nvSpPr>
        <xdr:cNvPr id="102" name="二等辺三角形 101">
          <a:extLst>
            <a:ext uri="{FF2B5EF4-FFF2-40B4-BE49-F238E27FC236}">
              <a16:creationId xmlns:a16="http://schemas.microsoft.com/office/drawing/2014/main" id="{00000000-0008-0000-0200-000066000000}"/>
            </a:ext>
          </a:extLst>
        </xdr:cNvPr>
        <xdr:cNvSpPr/>
      </xdr:nvSpPr>
      <xdr:spPr>
        <a:xfrm flipV="1">
          <a:off x="6327913" y="7923143"/>
          <a:ext cx="209964"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6210</xdr:colOff>
      <xdr:row>47</xdr:row>
      <xdr:rowOff>7026</xdr:rowOff>
    </xdr:from>
    <xdr:ext cx="213767" cy="256087"/>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206235" y="516005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twoCellAnchor>
    <xdr:from>
      <xdr:col>42</xdr:col>
      <xdr:colOff>0</xdr:colOff>
      <xdr:row>40</xdr:row>
      <xdr:rowOff>66675</xdr:rowOff>
    </xdr:from>
    <xdr:to>
      <xdr:col>42</xdr:col>
      <xdr:colOff>9526</xdr:colOff>
      <xdr:row>47</xdr:row>
      <xdr:rowOff>145875</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flipH="1">
          <a:off x="5276850" y="3733800"/>
          <a:ext cx="9526" cy="15651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95250</xdr:rowOff>
    </xdr:from>
    <xdr:to>
      <xdr:col>42</xdr:col>
      <xdr:colOff>12750</xdr:colOff>
      <xdr:row>40</xdr:row>
      <xdr:rowOff>95250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5153025" y="376237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45</xdr:row>
      <xdr:rowOff>123168</xdr:rowOff>
    </xdr:from>
    <xdr:to>
      <xdr:col>42</xdr:col>
      <xdr:colOff>2240</xdr:colOff>
      <xdr:row>45</xdr:row>
      <xdr:rowOff>123168</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a:off x="5172075" y="481899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48</xdr:row>
      <xdr:rowOff>0</xdr:rowOff>
    </xdr:from>
    <xdr:to>
      <xdr:col>60</xdr:col>
      <xdr:colOff>22275</xdr:colOff>
      <xdr:row>48</xdr:row>
      <xdr:rowOff>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7391400" y="5381625"/>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64549</xdr:colOff>
      <xdr:row>43</xdr:row>
      <xdr:rowOff>31416</xdr:rowOff>
    </xdr:from>
    <xdr:to>
      <xdr:col>25</xdr:col>
      <xdr:colOff>64550</xdr:colOff>
      <xdr:row>45</xdr:row>
      <xdr:rowOff>2903</xdr:rowOff>
    </xdr:to>
    <xdr:cxnSp macro="">
      <xdr:nvCxnSpPr>
        <xdr:cNvPr id="110" name="直線矢印コネクタ 109">
          <a:extLst>
            <a:ext uri="{FF2B5EF4-FFF2-40B4-BE49-F238E27FC236}">
              <a16:creationId xmlns:a16="http://schemas.microsoft.com/office/drawing/2014/main" id="{00000000-0008-0000-0200-00006E000000}"/>
            </a:ext>
          </a:extLst>
        </xdr:cNvPr>
        <xdr:cNvCxnSpPr/>
      </xdr:nvCxnSpPr>
      <xdr:spPr>
        <a:xfrm>
          <a:off x="3236374" y="4384341"/>
          <a:ext cx="1" cy="3143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41</xdr:row>
      <xdr:rowOff>50940</xdr:rowOff>
    </xdr:from>
    <xdr:to>
      <xdr:col>1</xdr:col>
      <xdr:colOff>79512</xdr:colOff>
      <xdr:row>49</xdr:row>
      <xdr:rowOff>117540</xdr:rowOff>
    </xdr:to>
    <xdr:cxnSp macro="">
      <xdr:nvCxnSpPr>
        <xdr:cNvPr id="111" name="直線コネクタ 110">
          <a:extLst>
            <a:ext uri="{FF2B5EF4-FFF2-40B4-BE49-F238E27FC236}">
              <a16:creationId xmlns:a16="http://schemas.microsoft.com/office/drawing/2014/main" id="{00000000-0008-0000-0200-00006F000000}"/>
            </a:ext>
          </a:extLst>
        </xdr:cNvPr>
        <xdr:cNvCxnSpPr/>
      </xdr:nvCxnSpPr>
      <xdr:spPr>
        <a:xfrm>
          <a:off x="279537" y="3946665"/>
          <a:ext cx="0" cy="16668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45</xdr:row>
      <xdr:rowOff>7026</xdr:rowOff>
    </xdr:from>
    <xdr:ext cx="213767" cy="256087"/>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206235" y="470285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47</xdr:row>
      <xdr:rowOff>0</xdr:rowOff>
    </xdr:from>
    <xdr:ext cx="213767" cy="256087"/>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182217" y="5153025"/>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49</xdr:row>
      <xdr:rowOff>134200</xdr:rowOff>
    </xdr:from>
    <xdr:to>
      <xdr:col>3</xdr:col>
      <xdr:colOff>81196</xdr:colOff>
      <xdr:row>49</xdr:row>
      <xdr:rowOff>134200</xdr:rowOff>
    </xdr:to>
    <xdr:cxnSp macro="">
      <xdr:nvCxnSpPr>
        <xdr:cNvPr id="114" name="直線コネクタ 113">
          <a:extLst>
            <a:ext uri="{FF2B5EF4-FFF2-40B4-BE49-F238E27FC236}">
              <a16:creationId xmlns:a16="http://schemas.microsoft.com/office/drawing/2014/main" id="{00000000-0008-0000-0200-000072000000}"/>
            </a:ext>
          </a:extLst>
        </xdr:cNvPr>
        <xdr:cNvCxnSpPr/>
      </xdr:nvCxnSpPr>
      <xdr:spPr>
        <a:xfrm rot="5400000">
          <a:off x="403285" y="5504539"/>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42</xdr:row>
      <xdr:rowOff>148646</xdr:rowOff>
    </xdr:from>
    <xdr:to>
      <xdr:col>43</xdr:col>
      <xdr:colOff>92175</xdr:colOff>
      <xdr:row>42</xdr:row>
      <xdr:rowOff>148646</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5292587" y="7453907"/>
          <a:ext cx="216414"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53</xdr:row>
      <xdr:rowOff>9525</xdr:rowOff>
    </xdr:from>
    <xdr:to>
      <xdr:col>60</xdr:col>
      <xdr:colOff>95684</xdr:colOff>
      <xdr:row>54</xdr:row>
      <xdr:rowOff>9525</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flipH="1">
          <a:off x="28575" y="8391525"/>
          <a:ext cx="7572809" cy="228600"/>
        </a:xfrm>
        <a:prstGeom prst="rect">
          <a:avLst/>
        </a:prstGeom>
        <a:pattFill prst="pct10">
          <a:fgClr>
            <a:schemeClr val="bg1">
              <a:lumMod val="50000"/>
            </a:schemeClr>
          </a:fgClr>
          <a:bgClr>
            <a:schemeClr val="bg1"/>
          </a:bgClr>
        </a:patt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２　請求合計額の計算</a:t>
          </a:r>
        </a:p>
      </xdr:txBody>
    </xdr:sp>
    <xdr:clientData/>
  </xdr:twoCellAnchor>
  <xdr:oneCellAnchor>
    <xdr:from>
      <xdr:col>24</xdr:col>
      <xdr:colOff>28576</xdr:colOff>
      <xdr:row>0</xdr:row>
      <xdr:rowOff>117197</xdr:rowOff>
    </xdr:from>
    <xdr:ext cx="4410074" cy="45910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076576" y="117197"/>
          <a:ext cx="4410074" cy="459100"/>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令和</a:t>
          </a:r>
          <a:r>
            <a:rPr kumimoji="1" lang="ja-JP" altLang="en-US" sz="1100" b="1">
              <a:solidFill>
                <a:schemeClr val="tx1"/>
              </a:solidFill>
              <a:effectLst/>
              <a:latin typeface="+mn-lt"/>
              <a:ea typeface="+mn-ea"/>
              <a:cs typeface="+mn-cs"/>
            </a:rPr>
            <a:t>７</a:t>
          </a:r>
          <a:r>
            <a:rPr kumimoji="1" lang="ja-JP" altLang="ja-JP" sz="1100" b="1">
              <a:solidFill>
                <a:schemeClr val="tx1"/>
              </a:solidFill>
              <a:effectLst/>
              <a:latin typeface="+mn-lt"/>
              <a:ea typeface="+mn-ea"/>
              <a:cs typeface="+mn-cs"/>
            </a:rPr>
            <a:t>年</a:t>
          </a:r>
          <a:r>
            <a:rPr kumimoji="1" lang="ja-JP" altLang="en-US" sz="1100" b="1">
              <a:solidFill>
                <a:schemeClr val="tx1"/>
              </a:solidFill>
              <a:effectLst/>
              <a:latin typeface="+mn-ea"/>
              <a:ea typeface="+mn-ea"/>
              <a:cs typeface="+mn-cs"/>
            </a:rPr>
            <a:t>３</a:t>
          </a:r>
          <a:r>
            <a:rPr kumimoji="1" lang="ja-JP" altLang="ja-JP" sz="1100" b="1">
              <a:solidFill>
                <a:schemeClr val="tx1"/>
              </a:solidFill>
              <a:effectLst/>
              <a:latin typeface="+mn-ea"/>
              <a:ea typeface="+mn-ea"/>
              <a:cs typeface="+mn-cs"/>
            </a:rPr>
            <a:t>月以前（過去２４月分前まで）の預かり保育料について</a:t>
          </a:r>
          <a:r>
            <a:rPr kumimoji="1" lang="ja-JP" altLang="en-US" sz="1100" b="1">
              <a:solidFill>
                <a:schemeClr val="tx1"/>
              </a:solidFill>
              <a:effectLst/>
              <a:latin typeface="+mn-ea"/>
              <a:ea typeface="+mn-ea"/>
              <a:cs typeface="+mn-cs"/>
            </a:rPr>
            <a:t>、</a:t>
          </a:r>
          <a:r>
            <a:rPr kumimoji="1" lang="ja-JP" altLang="ja-JP" sz="1100" b="1">
              <a:solidFill>
                <a:schemeClr val="tx1"/>
              </a:solidFill>
              <a:effectLst/>
              <a:latin typeface="+mn-ea"/>
              <a:ea typeface="+mn-ea"/>
              <a:cs typeface="+mn-cs"/>
            </a:rPr>
            <a:t>市へ請求していない分があり</a:t>
          </a:r>
          <a:r>
            <a:rPr kumimoji="1" lang="ja-JP" altLang="en-US" sz="1100" b="1">
              <a:solidFill>
                <a:schemeClr val="tx1"/>
              </a:solidFill>
              <a:effectLst/>
              <a:latin typeface="+mn-ea"/>
              <a:ea typeface="+mn-ea"/>
              <a:cs typeface="+mn-cs"/>
            </a:rPr>
            <a:t>、</a:t>
          </a:r>
          <a:r>
            <a:rPr kumimoji="1" lang="ja-JP" altLang="ja-JP" sz="1100" b="1">
              <a:solidFill>
                <a:schemeClr val="tx1"/>
              </a:solidFill>
              <a:effectLst/>
              <a:latin typeface="+mn-ea"/>
              <a:ea typeface="+mn-ea"/>
              <a:cs typeface="+mn-cs"/>
            </a:rPr>
            <a:t>今回請求</a:t>
          </a:r>
          <a:r>
            <a:rPr kumimoji="1" lang="ja-JP" altLang="ja-JP" sz="1100" b="1">
              <a:solidFill>
                <a:schemeClr val="tx1"/>
              </a:solidFill>
              <a:effectLst/>
              <a:latin typeface="+mn-lt"/>
              <a:ea typeface="+mn-ea"/>
              <a:cs typeface="+mn-cs"/>
            </a:rPr>
            <a:t>する方のみ作成してください。</a:t>
          </a:r>
          <a:endParaRPr lang="ja-JP" altLang="ja-JP">
            <a:effectLst/>
          </a:endParaRPr>
        </a:p>
      </xdr:txBody>
    </xdr:sp>
    <xdr:clientData/>
  </xdr:oneCellAnchor>
  <xdr:twoCellAnchor>
    <xdr:from>
      <xdr:col>36</xdr:col>
      <xdr:colOff>19050</xdr:colOff>
      <xdr:row>21</xdr:row>
      <xdr:rowOff>114300</xdr:rowOff>
    </xdr:from>
    <xdr:to>
      <xdr:col>59</xdr:col>
      <xdr:colOff>9525</xdr:colOff>
      <xdr:row>21</xdr:row>
      <xdr:rowOff>114300</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4552950" y="3848100"/>
          <a:ext cx="283845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76200</xdr:colOff>
      <xdr:row>21</xdr:row>
      <xdr:rowOff>209550</xdr:rowOff>
    </xdr:from>
    <xdr:to>
      <xdr:col>31</xdr:col>
      <xdr:colOff>76200</xdr:colOff>
      <xdr:row>24</xdr:row>
      <xdr:rowOff>8700</xdr:rowOff>
    </xdr:to>
    <xdr:cxnSp macro="">
      <xdr:nvCxnSpPr>
        <xdr:cNvPr id="53" name="直線コネクタ 52">
          <a:extLst>
            <a:ext uri="{FF2B5EF4-FFF2-40B4-BE49-F238E27FC236}">
              <a16:creationId xmlns:a16="http://schemas.microsoft.com/office/drawing/2014/main" id="{00000000-0008-0000-0200-000035000000}"/>
            </a:ext>
          </a:extLst>
        </xdr:cNvPr>
        <xdr:cNvCxnSpPr/>
      </xdr:nvCxnSpPr>
      <xdr:spPr>
        <a:xfrm>
          <a:off x="3990975" y="3943350"/>
          <a:ext cx="0" cy="50400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28575</xdr:colOff>
      <xdr:row>35</xdr:row>
      <xdr:rowOff>114300</xdr:rowOff>
    </xdr:from>
    <xdr:to>
      <xdr:col>59</xdr:col>
      <xdr:colOff>19050</xdr:colOff>
      <xdr:row>35</xdr:row>
      <xdr:rowOff>114300</xdr:rowOff>
    </xdr:to>
    <xdr:cxnSp macro="">
      <xdr:nvCxnSpPr>
        <xdr:cNvPr id="51" name="直線コネクタ 50">
          <a:extLst>
            <a:ext uri="{FF2B5EF4-FFF2-40B4-BE49-F238E27FC236}">
              <a16:creationId xmlns:a16="http://schemas.microsoft.com/office/drawing/2014/main" id="{00000000-0008-0000-0200-000033000000}"/>
            </a:ext>
          </a:extLst>
        </xdr:cNvPr>
        <xdr:cNvCxnSpPr/>
      </xdr:nvCxnSpPr>
      <xdr:spPr>
        <a:xfrm>
          <a:off x="4562475" y="6724650"/>
          <a:ext cx="283845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76200</xdr:colOff>
      <xdr:row>35</xdr:row>
      <xdr:rowOff>219075</xdr:rowOff>
    </xdr:from>
    <xdr:to>
      <xdr:col>31</xdr:col>
      <xdr:colOff>76200</xdr:colOff>
      <xdr:row>38</xdr:row>
      <xdr:rowOff>18225</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3990975" y="6829425"/>
          <a:ext cx="0" cy="50400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28575</xdr:colOff>
      <xdr:row>49</xdr:row>
      <xdr:rowOff>114300</xdr:rowOff>
    </xdr:from>
    <xdr:to>
      <xdr:col>59</xdr:col>
      <xdr:colOff>19050</xdr:colOff>
      <xdr:row>49</xdr:row>
      <xdr:rowOff>114300</xdr:rowOff>
    </xdr:to>
    <xdr:cxnSp macro="">
      <xdr:nvCxnSpPr>
        <xdr:cNvPr id="55" name="直線コネクタ 54">
          <a:extLst>
            <a:ext uri="{FF2B5EF4-FFF2-40B4-BE49-F238E27FC236}">
              <a16:creationId xmlns:a16="http://schemas.microsoft.com/office/drawing/2014/main" id="{00000000-0008-0000-0200-000037000000}"/>
            </a:ext>
          </a:extLst>
        </xdr:cNvPr>
        <xdr:cNvCxnSpPr/>
      </xdr:nvCxnSpPr>
      <xdr:spPr>
        <a:xfrm>
          <a:off x="4562475" y="9610725"/>
          <a:ext cx="283845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76200</xdr:colOff>
      <xdr:row>49</xdr:row>
      <xdr:rowOff>209550</xdr:rowOff>
    </xdr:from>
    <xdr:to>
      <xdr:col>31</xdr:col>
      <xdr:colOff>76200</xdr:colOff>
      <xdr:row>52</xdr:row>
      <xdr:rowOff>27750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3990975" y="9705975"/>
          <a:ext cx="0" cy="50400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61</xdr:col>
      <xdr:colOff>2475</xdr:colOff>
      <xdr:row>8</xdr:row>
      <xdr:rowOff>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flipH="1">
          <a:off x="0" y="1200150"/>
          <a:ext cx="7632000" cy="228600"/>
        </a:xfrm>
        <a:prstGeom prst="rect">
          <a:avLst/>
        </a:prstGeom>
        <a:pattFill prst="pct10">
          <a:fgClr>
            <a:schemeClr val="bg1">
              <a:lumMod val="50000"/>
            </a:schemeClr>
          </a:fgClr>
          <a:bgClr>
            <a:schemeClr val="bg1"/>
          </a:bgClr>
        </a:patt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１　月別請求額の計算</a:t>
          </a:r>
        </a:p>
      </xdr:txBody>
    </xdr:sp>
    <xdr:clientData/>
  </xdr:twoCellAnchor>
  <xdr:twoCellAnchor>
    <xdr:from>
      <xdr:col>41</xdr:col>
      <xdr:colOff>19050</xdr:colOff>
      <xdr:row>33</xdr:row>
      <xdr:rowOff>123168</xdr:rowOff>
    </xdr:from>
    <xdr:to>
      <xdr:col>42</xdr:col>
      <xdr:colOff>2240</xdr:colOff>
      <xdr:row>33</xdr:row>
      <xdr:rowOff>123168</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5172075" y="660969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55</xdr:row>
      <xdr:rowOff>0</xdr:rowOff>
    </xdr:from>
    <xdr:to>
      <xdr:col>60</xdr:col>
      <xdr:colOff>26276</xdr:colOff>
      <xdr:row>55</xdr:row>
      <xdr:rowOff>0</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1314450" y="10982325"/>
          <a:ext cx="6217526"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5912</xdr:colOff>
      <xdr:row>54</xdr:row>
      <xdr:rowOff>124153</xdr:rowOff>
    </xdr:from>
    <xdr:to>
      <xdr:col>10</xdr:col>
      <xdr:colOff>6569</xdr:colOff>
      <xdr:row>56</xdr:row>
      <xdr:rowOff>18533</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1320362" y="10982653"/>
          <a:ext cx="657" cy="142030"/>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58</xdr:row>
      <xdr:rowOff>9525</xdr:rowOff>
    </xdr:from>
    <xdr:to>
      <xdr:col>56</xdr:col>
      <xdr:colOff>66675</xdr:colOff>
      <xdr:row>58</xdr:row>
      <xdr:rowOff>266700</xdr:rowOff>
    </xdr:to>
    <xdr:sp macro="" textlink="">
      <xdr:nvSpPr>
        <xdr:cNvPr id="6" name="屈折矢印 5">
          <a:extLst>
            <a:ext uri="{FF2B5EF4-FFF2-40B4-BE49-F238E27FC236}">
              <a16:creationId xmlns:a16="http://schemas.microsoft.com/office/drawing/2014/main" id="{00000000-0008-0000-0400-000006000000}"/>
            </a:ext>
          </a:extLst>
        </xdr:cNvPr>
        <xdr:cNvSpPr/>
      </xdr:nvSpPr>
      <xdr:spPr>
        <a:xfrm rot="16200000" flipH="1">
          <a:off x="6791325" y="11544300"/>
          <a:ext cx="2571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5798</xdr:colOff>
      <xdr:row>19</xdr:row>
      <xdr:rowOff>12821</xdr:rowOff>
    </xdr:from>
    <xdr:to>
      <xdr:col>60</xdr:col>
      <xdr:colOff>19050</xdr:colOff>
      <xdr:row>55</xdr:row>
      <xdr:rowOff>10646</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a:off x="7511498" y="3622796"/>
          <a:ext cx="13252" cy="7370175"/>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55</xdr:row>
      <xdr:rowOff>0</xdr:rowOff>
    </xdr:from>
    <xdr:to>
      <xdr:col>24</xdr:col>
      <xdr:colOff>657</xdr:colOff>
      <xdr:row>56</xdr:row>
      <xdr:rowOff>19190</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a:xfrm>
          <a:off x="3048000" y="1098232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55</xdr:row>
      <xdr:rowOff>0</xdr:rowOff>
    </xdr:from>
    <xdr:to>
      <xdr:col>39</xdr:col>
      <xdr:colOff>657</xdr:colOff>
      <xdr:row>56</xdr:row>
      <xdr:rowOff>19190</xdr:rowOff>
    </xdr:to>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a:off x="4905375" y="10982325"/>
          <a:ext cx="657" cy="143015"/>
        </a:xfrm>
        <a:prstGeom prst="straightConnector1">
          <a:avLst/>
        </a:prstGeom>
        <a:ln w="12700">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33</xdr:row>
      <xdr:rowOff>7026</xdr:rowOff>
    </xdr:from>
    <xdr:ext cx="213767" cy="256087"/>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206235" y="649355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twoCellAnchor>
    <xdr:from>
      <xdr:col>42</xdr:col>
      <xdr:colOff>0</xdr:colOff>
      <xdr:row>12</xdr:row>
      <xdr:rowOff>66675</xdr:rowOff>
    </xdr:from>
    <xdr:to>
      <xdr:col>42</xdr:col>
      <xdr:colOff>9526</xdr:colOff>
      <xdr:row>19</xdr:row>
      <xdr:rowOff>145875</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flipH="1">
          <a:off x="5276850" y="2190750"/>
          <a:ext cx="9526" cy="15651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12</xdr:row>
      <xdr:rowOff>95250</xdr:rowOff>
    </xdr:from>
    <xdr:to>
      <xdr:col>42</xdr:col>
      <xdr:colOff>12750</xdr:colOff>
      <xdr:row>12</xdr:row>
      <xdr:rowOff>95250</xdr:rowOff>
    </xdr:to>
    <xdr:cxnSp macro="">
      <xdr:nvCxnSpPr>
        <xdr:cNvPr id="12" name="直線コネクタ 11">
          <a:extLst>
            <a:ext uri="{FF2B5EF4-FFF2-40B4-BE49-F238E27FC236}">
              <a16:creationId xmlns:a16="http://schemas.microsoft.com/office/drawing/2014/main" id="{00000000-0008-0000-0400-00000C000000}"/>
            </a:ext>
          </a:extLst>
        </xdr:cNvPr>
        <xdr:cNvCxnSpPr/>
      </xdr:nvCxnSpPr>
      <xdr:spPr>
        <a:xfrm>
          <a:off x="5153025" y="221932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17</xdr:row>
      <xdr:rowOff>123168</xdr:rowOff>
    </xdr:from>
    <xdr:to>
      <xdr:col>42</xdr:col>
      <xdr:colOff>2240</xdr:colOff>
      <xdr:row>17</xdr:row>
      <xdr:rowOff>123168</xdr:rowOff>
    </xdr:to>
    <xdr:cxnSp macro="">
      <xdr:nvCxnSpPr>
        <xdr:cNvPr id="13" name="直線コネクタ 12">
          <a:extLst>
            <a:ext uri="{FF2B5EF4-FFF2-40B4-BE49-F238E27FC236}">
              <a16:creationId xmlns:a16="http://schemas.microsoft.com/office/drawing/2014/main" id="{00000000-0008-0000-0400-00000D000000}"/>
            </a:ext>
          </a:extLst>
        </xdr:cNvPr>
        <xdr:cNvCxnSpPr/>
      </xdr:nvCxnSpPr>
      <xdr:spPr>
        <a:xfrm>
          <a:off x="5172075" y="327594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6897</xdr:colOff>
      <xdr:row>19</xdr:row>
      <xdr:rowOff>142875</xdr:rowOff>
    </xdr:from>
    <xdr:to>
      <xdr:col>41</xdr:col>
      <xdr:colOff>114897</xdr:colOff>
      <xdr:row>19</xdr:row>
      <xdr:rowOff>142876</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a:off x="5159922" y="3752850"/>
          <a:ext cx="108000" cy="1"/>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19</xdr:row>
      <xdr:rowOff>9525</xdr:rowOff>
    </xdr:from>
    <xdr:to>
      <xdr:col>60</xdr:col>
      <xdr:colOff>22275</xdr:colOff>
      <xdr:row>19</xdr:row>
      <xdr:rowOff>9525</xdr:rowOff>
    </xdr:to>
    <xdr:cxnSp macro="">
      <xdr:nvCxnSpPr>
        <xdr:cNvPr id="15" name="直線コネクタ 14">
          <a:extLst>
            <a:ext uri="{FF2B5EF4-FFF2-40B4-BE49-F238E27FC236}">
              <a16:creationId xmlns:a16="http://schemas.microsoft.com/office/drawing/2014/main" id="{00000000-0008-0000-0400-00000F000000}"/>
            </a:ext>
          </a:extLst>
        </xdr:cNvPr>
        <xdr:cNvCxnSpPr/>
      </xdr:nvCxnSpPr>
      <xdr:spPr>
        <a:xfrm>
          <a:off x="7391400" y="3619500"/>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42651</xdr:colOff>
      <xdr:row>17</xdr:row>
      <xdr:rowOff>47625</xdr:rowOff>
    </xdr:from>
    <xdr:to>
      <xdr:col>52</xdr:col>
      <xdr:colOff>4137</xdr:colOff>
      <xdr:row>17</xdr:row>
      <xdr:rowOff>200025</xdr:rowOff>
    </xdr:to>
    <xdr:sp macro="" textlink="">
      <xdr:nvSpPr>
        <xdr:cNvPr id="16" name="二等辺三角形 15">
          <a:extLst>
            <a:ext uri="{FF2B5EF4-FFF2-40B4-BE49-F238E27FC236}">
              <a16:creationId xmlns:a16="http://schemas.microsoft.com/office/drawing/2014/main" id="{00000000-0008-0000-0400-000010000000}"/>
            </a:ext>
          </a:extLst>
        </xdr:cNvPr>
        <xdr:cNvSpPr/>
      </xdr:nvSpPr>
      <xdr:spPr>
        <a:xfrm flipV="1">
          <a:off x="6310101" y="3200400"/>
          <a:ext cx="209136"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64549</xdr:colOff>
      <xdr:row>15</xdr:row>
      <xdr:rowOff>31416</xdr:rowOff>
    </xdr:from>
    <xdr:to>
      <xdr:col>25</xdr:col>
      <xdr:colOff>64550</xdr:colOff>
      <xdr:row>17</xdr:row>
      <xdr:rowOff>2903</xdr:rowOff>
    </xdr:to>
    <xdr:cxnSp macro="">
      <xdr:nvCxnSpPr>
        <xdr:cNvPr id="17" name="直線矢印コネクタ 16">
          <a:extLst>
            <a:ext uri="{FF2B5EF4-FFF2-40B4-BE49-F238E27FC236}">
              <a16:creationId xmlns:a16="http://schemas.microsoft.com/office/drawing/2014/main" id="{00000000-0008-0000-0400-000011000000}"/>
            </a:ext>
          </a:extLst>
        </xdr:cNvPr>
        <xdr:cNvCxnSpPr/>
      </xdr:nvCxnSpPr>
      <xdr:spPr>
        <a:xfrm>
          <a:off x="3236374" y="2841291"/>
          <a:ext cx="1" cy="3143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13</xdr:row>
      <xdr:rowOff>50940</xdr:rowOff>
    </xdr:from>
    <xdr:to>
      <xdr:col>1</xdr:col>
      <xdr:colOff>79512</xdr:colOff>
      <xdr:row>21</xdr:row>
      <xdr:rowOff>117540</xdr:rowOff>
    </xdr:to>
    <xdr:cxnSp macro="">
      <xdr:nvCxnSpPr>
        <xdr:cNvPr id="18" name="直線コネクタ 17">
          <a:extLst>
            <a:ext uri="{FF2B5EF4-FFF2-40B4-BE49-F238E27FC236}">
              <a16:creationId xmlns:a16="http://schemas.microsoft.com/office/drawing/2014/main" id="{00000000-0008-0000-0400-000012000000}"/>
            </a:ext>
          </a:extLst>
        </xdr:cNvPr>
        <xdr:cNvCxnSpPr/>
      </xdr:nvCxnSpPr>
      <xdr:spPr>
        <a:xfrm>
          <a:off x="279537" y="2403615"/>
          <a:ext cx="0" cy="16668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17</xdr:row>
      <xdr:rowOff>7026</xdr:rowOff>
    </xdr:from>
    <xdr:ext cx="213767" cy="256087"/>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206235" y="315980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19</xdr:row>
      <xdr:rowOff>0</xdr:rowOff>
    </xdr:from>
    <xdr:ext cx="213767" cy="256087"/>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182217" y="3609975"/>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21</xdr:row>
      <xdr:rowOff>134200</xdr:rowOff>
    </xdr:from>
    <xdr:to>
      <xdr:col>3</xdr:col>
      <xdr:colOff>81196</xdr:colOff>
      <xdr:row>21</xdr:row>
      <xdr:rowOff>134200</xdr:rowOff>
    </xdr:to>
    <xdr:cxnSp macro="">
      <xdr:nvCxnSpPr>
        <xdr:cNvPr id="21" name="直線コネクタ 20">
          <a:extLst>
            <a:ext uri="{FF2B5EF4-FFF2-40B4-BE49-F238E27FC236}">
              <a16:creationId xmlns:a16="http://schemas.microsoft.com/office/drawing/2014/main" id="{00000000-0008-0000-0400-000015000000}"/>
            </a:ext>
          </a:extLst>
        </xdr:cNvPr>
        <xdr:cNvCxnSpPr/>
      </xdr:nvCxnSpPr>
      <xdr:spPr>
        <a:xfrm rot="5400000">
          <a:off x="403285" y="3961489"/>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14</xdr:row>
      <xdr:rowOff>152400</xdr:rowOff>
    </xdr:from>
    <xdr:to>
      <xdr:col>43</xdr:col>
      <xdr:colOff>92175</xdr:colOff>
      <xdr:row>14</xdr:row>
      <xdr:rowOff>152400</xdr:rowOff>
    </xdr:to>
    <xdr:cxnSp macro="">
      <xdr:nvCxnSpPr>
        <xdr:cNvPr id="22" name="直線コネクタ 21">
          <a:extLst>
            <a:ext uri="{FF2B5EF4-FFF2-40B4-BE49-F238E27FC236}">
              <a16:creationId xmlns:a16="http://schemas.microsoft.com/office/drawing/2014/main" id="{00000000-0008-0000-0400-000016000000}"/>
            </a:ext>
          </a:extLst>
        </xdr:cNvPr>
        <xdr:cNvCxnSpPr/>
      </xdr:nvCxnSpPr>
      <xdr:spPr>
        <a:xfrm>
          <a:off x="5276850" y="2733675"/>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26</xdr:row>
      <xdr:rowOff>66675</xdr:rowOff>
    </xdr:from>
    <xdr:to>
      <xdr:col>42</xdr:col>
      <xdr:colOff>9526</xdr:colOff>
      <xdr:row>33</xdr:row>
      <xdr:rowOff>145875</xdr:rowOff>
    </xdr:to>
    <xdr:cxnSp macro="">
      <xdr:nvCxnSpPr>
        <xdr:cNvPr id="23" name="直線コネクタ 22">
          <a:extLst>
            <a:ext uri="{FF2B5EF4-FFF2-40B4-BE49-F238E27FC236}">
              <a16:creationId xmlns:a16="http://schemas.microsoft.com/office/drawing/2014/main" id="{00000000-0008-0000-0400-000017000000}"/>
            </a:ext>
          </a:extLst>
        </xdr:cNvPr>
        <xdr:cNvCxnSpPr/>
      </xdr:nvCxnSpPr>
      <xdr:spPr>
        <a:xfrm flipH="1">
          <a:off x="5276850" y="5067300"/>
          <a:ext cx="9526" cy="15651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26</xdr:row>
      <xdr:rowOff>95250</xdr:rowOff>
    </xdr:from>
    <xdr:to>
      <xdr:col>42</xdr:col>
      <xdr:colOff>12750</xdr:colOff>
      <xdr:row>26</xdr:row>
      <xdr:rowOff>95250</xdr:rowOff>
    </xdr:to>
    <xdr:cxnSp macro="">
      <xdr:nvCxnSpPr>
        <xdr:cNvPr id="24" name="直線コネクタ 23">
          <a:extLst>
            <a:ext uri="{FF2B5EF4-FFF2-40B4-BE49-F238E27FC236}">
              <a16:creationId xmlns:a16="http://schemas.microsoft.com/office/drawing/2014/main" id="{00000000-0008-0000-0400-000018000000}"/>
            </a:ext>
          </a:extLst>
        </xdr:cNvPr>
        <xdr:cNvCxnSpPr/>
      </xdr:nvCxnSpPr>
      <xdr:spPr>
        <a:xfrm>
          <a:off x="5153025" y="5095875"/>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31</xdr:row>
      <xdr:rowOff>123168</xdr:rowOff>
    </xdr:from>
    <xdr:to>
      <xdr:col>42</xdr:col>
      <xdr:colOff>2240</xdr:colOff>
      <xdr:row>31</xdr:row>
      <xdr:rowOff>123168</xdr:rowOff>
    </xdr:to>
    <xdr:cxnSp macro="">
      <xdr:nvCxnSpPr>
        <xdr:cNvPr id="25" name="直線コネクタ 24">
          <a:extLst>
            <a:ext uri="{FF2B5EF4-FFF2-40B4-BE49-F238E27FC236}">
              <a16:creationId xmlns:a16="http://schemas.microsoft.com/office/drawing/2014/main" id="{00000000-0008-0000-0400-000019000000}"/>
            </a:ext>
          </a:extLst>
        </xdr:cNvPr>
        <xdr:cNvCxnSpPr/>
      </xdr:nvCxnSpPr>
      <xdr:spPr>
        <a:xfrm>
          <a:off x="5172075" y="6152493"/>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33</xdr:row>
      <xdr:rowOff>16555</xdr:rowOff>
    </xdr:from>
    <xdr:to>
      <xdr:col>60</xdr:col>
      <xdr:colOff>22275</xdr:colOff>
      <xdr:row>33</xdr:row>
      <xdr:rowOff>16555</xdr:rowOff>
    </xdr:to>
    <xdr:cxnSp macro="">
      <xdr:nvCxnSpPr>
        <xdr:cNvPr id="26" name="直線コネクタ 25">
          <a:extLst>
            <a:ext uri="{FF2B5EF4-FFF2-40B4-BE49-F238E27FC236}">
              <a16:creationId xmlns:a16="http://schemas.microsoft.com/office/drawing/2014/main" id="{00000000-0008-0000-0400-00001A000000}"/>
            </a:ext>
          </a:extLst>
        </xdr:cNvPr>
        <xdr:cNvCxnSpPr/>
      </xdr:nvCxnSpPr>
      <xdr:spPr>
        <a:xfrm>
          <a:off x="7391400" y="6503080"/>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14494</xdr:colOff>
      <xdr:row>31</xdr:row>
      <xdr:rowOff>38928</xdr:rowOff>
    </xdr:from>
    <xdr:to>
      <xdr:col>51</xdr:col>
      <xdr:colOff>100634</xdr:colOff>
      <xdr:row>31</xdr:row>
      <xdr:rowOff>194641</xdr:rowOff>
    </xdr:to>
    <xdr:sp macro="" textlink="">
      <xdr:nvSpPr>
        <xdr:cNvPr id="27" name="二等辺三角形 26">
          <a:extLst>
            <a:ext uri="{FF2B5EF4-FFF2-40B4-BE49-F238E27FC236}">
              <a16:creationId xmlns:a16="http://schemas.microsoft.com/office/drawing/2014/main" id="{00000000-0008-0000-0400-00001B000000}"/>
            </a:ext>
          </a:extLst>
        </xdr:cNvPr>
        <xdr:cNvSpPr/>
      </xdr:nvSpPr>
      <xdr:spPr>
        <a:xfrm flipV="1">
          <a:off x="6281944" y="6068253"/>
          <a:ext cx="209965" cy="155713"/>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64549</xdr:colOff>
      <xdr:row>29</xdr:row>
      <xdr:rowOff>31416</xdr:rowOff>
    </xdr:from>
    <xdr:to>
      <xdr:col>25</xdr:col>
      <xdr:colOff>64550</xdr:colOff>
      <xdr:row>31</xdr:row>
      <xdr:rowOff>2903</xdr:rowOff>
    </xdr:to>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a:off x="3236374" y="5717841"/>
          <a:ext cx="1" cy="3143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27</xdr:row>
      <xdr:rowOff>50940</xdr:rowOff>
    </xdr:from>
    <xdr:to>
      <xdr:col>1</xdr:col>
      <xdr:colOff>79512</xdr:colOff>
      <xdr:row>35</xdr:row>
      <xdr:rowOff>117540</xdr:rowOff>
    </xdr:to>
    <xdr:cxnSp macro="">
      <xdr:nvCxnSpPr>
        <xdr:cNvPr id="29" name="直線コネクタ 28">
          <a:extLst>
            <a:ext uri="{FF2B5EF4-FFF2-40B4-BE49-F238E27FC236}">
              <a16:creationId xmlns:a16="http://schemas.microsoft.com/office/drawing/2014/main" id="{00000000-0008-0000-0400-00001D000000}"/>
            </a:ext>
          </a:extLst>
        </xdr:cNvPr>
        <xdr:cNvCxnSpPr/>
      </xdr:nvCxnSpPr>
      <xdr:spPr>
        <a:xfrm>
          <a:off x="279537" y="5280165"/>
          <a:ext cx="0" cy="16668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31</xdr:row>
      <xdr:rowOff>7026</xdr:rowOff>
    </xdr:from>
    <xdr:ext cx="213767" cy="256087"/>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206235" y="6036351"/>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33</xdr:row>
      <xdr:rowOff>0</xdr:rowOff>
    </xdr:from>
    <xdr:ext cx="213767" cy="256087"/>
    <xdr:sp macro="" textlink="">
      <xdr:nvSpPr>
        <xdr:cNvPr id="31" name="テキスト ボックス 30">
          <a:extLst>
            <a:ext uri="{FF2B5EF4-FFF2-40B4-BE49-F238E27FC236}">
              <a16:creationId xmlns:a16="http://schemas.microsoft.com/office/drawing/2014/main" id="{00000000-0008-0000-0400-00001F000000}"/>
            </a:ext>
          </a:extLst>
        </xdr:cNvPr>
        <xdr:cNvSpPr txBox="1"/>
      </xdr:nvSpPr>
      <xdr:spPr>
        <a:xfrm>
          <a:off x="182217" y="6486525"/>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35</xdr:row>
      <xdr:rowOff>134200</xdr:rowOff>
    </xdr:from>
    <xdr:to>
      <xdr:col>3</xdr:col>
      <xdr:colOff>81196</xdr:colOff>
      <xdr:row>35</xdr:row>
      <xdr:rowOff>134200</xdr:rowOff>
    </xdr:to>
    <xdr:cxnSp macro="">
      <xdr:nvCxnSpPr>
        <xdr:cNvPr id="32" name="直線コネクタ 31">
          <a:extLst>
            <a:ext uri="{FF2B5EF4-FFF2-40B4-BE49-F238E27FC236}">
              <a16:creationId xmlns:a16="http://schemas.microsoft.com/office/drawing/2014/main" id="{00000000-0008-0000-0400-000020000000}"/>
            </a:ext>
          </a:extLst>
        </xdr:cNvPr>
        <xdr:cNvCxnSpPr/>
      </xdr:nvCxnSpPr>
      <xdr:spPr>
        <a:xfrm rot="5400000">
          <a:off x="403285" y="6838039"/>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28</xdr:row>
      <xdr:rowOff>156930</xdr:rowOff>
    </xdr:from>
    <xdr:to>
      <xdr:col>43</xdr:col>
      <xdr:colOff>92175</xdr:colOff>
      <xdr:row>28</xdr:row>
      <xdr:rowOff>156930</xdr:rowOff>
    </xdr:to>
    <xdr:cxnSp macro="">
      <xdr:nvCxnSpPr>
        <xdr:cNvPr id="33" name="直線コネクタ 32">
          <a:extLst>
            <a:ext uri="{FF2B5EF4-FFF2-40B4-BE49-F238E27FC236}">
              <a16:creationId xmlns:a16="http://schemas.microsoft.com/office/drawing/2014/main" id="{00000000-0008-0000-0400-000021000000}"/>
            </a:ext>
          </a:extLst>
        </xdr:cNvPr>
        <xdr:cNvCxnSpPr/>
      </xdr:nvCxnSpPr>
      <xdr:spPr>
        <a:xfrm>
          <a:off x="5276850" y="5614755"/>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47</xdr:row>
      <xdr:rowOff>123168</xdr:rowOff>
    </xdr:from>
    <xdr:to>
      <xdr:col>42</xdr:col>
      <xdr:colOff>2240</xdr:colOff>
      <xdr:row>47</xdr:row>
      <xdr:rowOff>123168</xdr:rowOff>
    </xdr:to>
    <xdr:cxnSp macro="">
      <xdr:nvCxnSpPr>
        <xdr:cNvPr id="34" name="直線コネクタ 33">
          <a:extLst>
            <a:ext uri="{FF2B5EF4-FFF2-40B4-BE49-F238E27FC236}">
              <a16:creationId xmlns:a16="http://schemas.microsoft.com/office/drawing/2014/main" id="{00000000-0008-0000-0400-000022000000}"/>
            </a:ext>
          </a:extLst>
        </xdr:cNvPr>
        <xdr:cNvCxnSpPr/>
      </xdr:nvCxnSpPr>
      <xdr:spPr>
        <a:xfrm>
          <a:off x="5172075" y="9495768"/>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41413</xdr:colOff>
      <xdr:row>45</xdr:row>
      <xdr:rowOff>38100</xdr:rowOff>
    </xdr:from>
    <xdr:to>
      <xdr:col>52</xdr:col>
      <xdr:colOff>2899</xdr:colOff>
      <xdr:row>45</xdr:row>
      <xdr:rowOff>190500</xdr:rowOff>
    </xdr:to>
    <xdr:sp macro="" textlink="">
      <xdr:nvSpPr>
        <xdr:cNvPr id="35" name="二等辺三角形 34">
          <a:extLst>
            <a:ext uri="{FF2B5EF4-FFF2-40B4-BE49-F238E27FC236}">
              <a16:creationId xmlns:a16="http://schemas.microsoft.com/office/drawing/2014/main" id="{00000000-0008-0000-0400-000023000000}"/>
            </a:ext>
          </a:extLst>
        </xdr:cNvPr>
        <xdr:cNvSpPr/>
      </xdr:nvSpPr>
      <xdr:spPr>
        <a:xfrm flipV="1">
          <a:off x="6308863" y="8953500"/>
          <a:ext cx="209136" cy="152400"/>
        </a:xfrm>
        <a:prstGeom prst="triangle">
          <a:avLst/>
        </a:prstGeom>
        <a:gradFill flip="none" rotWithShape="1">
          <a:gsLst>
            <a:gs pos="0">
              <a:schemeClr val="bg1">
                <a:lumMod val="65000"/>
                <a:shade val="30000"/>
                <a:satMod val="115000"/>
              </a:schemeClr>
            </a:gs>
            <a:gs pos="50000">
              <a:schemeClr val="bg1">
                <a:lumMod val="65000"/>
                <a:shade val="67500"/>
                <a:satMod val="115000"/>
              </a:schemeClr>
            </a:gs>
            <a:gs pos="100000">
              <a:schemeClr val="bg1">
                <a:lumMod val="65000"/>
                <a:shade val="100000"/>
                <a:satMod val="115000"/>
              </a:schemeClr>
            </a:gs>
          </a:gsLst>
          <a:lin ang="5400000" scaled="1"/>
          <a:tileRect/>
        </a:gra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6210</xdr:colOff>
      <xdr:row>47</xdr:row>
      <xdr:rowOff>7026</xdr:rowOff>
    </xdr:from>
    <xdr:ext cx="213767" cy="256087"/>
    <xdr:sp macro="" textlink="">
      <xdr:nvSpPr>
        <xdr:cNvPr id="36" name="テキスト ボックス 35">
          <a:extLst>
            <a:ext uri="{FF2B5EF4-FFF2-40B4-BE49-F238E27FC236}">
              <a16:creationId xmlns:a16="http://schemas.microsoft.com/office/drawing/2014/main" id="{00000000-0008-0000-0400-000024000000}"/>
            </a:ext>
          </a:extLst>
        </xdr:cNvPr>
        <xdr:cNvSpPr txBox="1"/>
      </xdr:nvSpPr>
      <xdr:spPr>
        <a:xfrm>
          <a:off x="206235" y="9379626"/>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twoCellAnchor>
    <xdr:from>
      <xdr:col>42</xdr:col>
      <xdr:colOff>0</xdr:colOff>
      <xdr:row>40</xdr:row>
      <xdr:rowOff>66675</xdr:rowOff>
    </xdr:from>
    <xdr:to>
      <xdr:col>42</xdr:col>
      <xdr:colOff>9526</xdr:colOff>
      <xdr:row>47</xdr:row>
      <xdr:rowOff>145875</xdr:rowOff>
    </xdr:to>
    <xdr:cxnSp macro="">
      <xdr:nvCxnSpPr>
        <xdr:cNvPr id="37" name="直線コネクタ 36">
          <a:extLst>
            <a:ext uri="{FF2B5EF4-FFF2-40B4-BE49-F238E27FC236}">
              <a16:creationId xmlns:a16="http://schemas.microsoft.com/office/drawing/2014/main" id="{00000000-0008-0000-0400-000025000000}"/>
            </a:ext>
          </a:extLst>
        </xdr:cNvPr>
        <xdr:cNvCxnSpPr/>
      </xdr:nvCxnSpPr>
      <xdr:spPr>
        <a:xfrm flipH="1">
          <a:off x="5276850" y="7953375"/>
          <a:ext cx="9526" cy="156510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95250</xdr:rowOff>
    </xdr:from>
    <xdr:to>
      <xdr:col>42</xdr:col>
      <xdr:colOff>12750</xdr:colOff>
      <xdr:row>40</xdr:row>
      <xdr:rowOff>95250</xdr:rowOff>
    </xdr:to>
    <xdr:cxnSp macro="">
      <xdr:nvCxnSpPr>
        <xdr:cNvPr id="38" name="直線コネクタ 37">
          <a:extLst>
            <a:ext uri="{FF2B5EF4-FFF2-40B4-BE49-F238E27FC236}">
              <a16:creationId xmlns:a16="http://schemas.microsoft.com/office/drawing/2014/main" id="{00000000-0008-0000-0400-000026000000}"/>
            </a:ext>
          </a:extLst>
        </xdr:cNvPr>
        <xdr:cNvCxnSpPr/>
      </xdr:nvCxnSpPr>
      <xdr:spPr>
        <a:xfrm>
          <a:off x="5153025" y="7981950"/>
          <a:ext cx="13657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19050</xdr:colOff>
      <xdr:row>45</xdr:row>
      <xdr:rowOff>123168</xdr:rowOff>
    </xdr:from>
    <xdr:to>
      <xdr:col>42</xdr:col>
      <xdr:colOff>2240</xdr:colOff>
      <xdr:row>45</xdr:row>
      <xdr:rowOff>123168</xdr:rowOff>
    </xdr:to>
    <xdr:cxnSp macro="">
      <xdr:nvCxnSpPr>
        <xdr:cNvPr id="39" name="直線コネクタ 38">
          <a:extLst>
            <a:ext uri="{FF2B5EF4-FFF2-40B4-BE49-F238E27FC236}">
              <a16:creationId xmlns:a16="http://schemas.microsoft.com/office/drawing/2014/main" id="{00000000-0008-0000-0400-000027000000}"/>
            </a:ext>
          </a:extLst>
        </xdr:cNvPr>
        <xdr:cNvCxnSpPr/>
      </xdr:nvCxnSpPr>
      <xdr:spPr>
        <a:xfrm>
          <a:off x="5172075" y="9038568"/>
          <a:ext cx="107015" cy="0"/>
        </a:xfrm>
        <a:prstGeom prst="line">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9525</xdr:colOff>
      <xdr:row>48</xdr:row>
      <xdr:rowOff>0</xdr:rowOff>
    </xdr:from>
    <xdr:to>
      <xdr:col>60</xdr:col>
      <xdr:colOff>22275</xdr:colOff>
      <xdr:row>48</xdr:row>
      <xdr:rowOff>0</xdr:rowOff>
    </xdr:to>
    <xdr:cxnSp macro="">
      <xdr:nvCxnSpPr>
        <xdr:cNvPr id="40" name="直線コネクタ 39">
          <a:extLst>
            <a:ext uri="{FF2B5EF4-FFF2-40B4-BE49-F238E27FC236}">
              <a16:creationId xmlns:a16="http://schemas.microsoft.com/office/drawing/2014/main" id="{00000000-0008-0000-0400-000028000000}"/>
            </a:ext>
          </a:extLst>
        </xdr:cNvPr>
        <xdr:cNvCxnSpPr/>
      </xdr:nvCxnSpPr>
      <xdr:spPr>
        <a:xfrm>
          <a:off x="7391400" y="9601200"/>
          <a:ext cx="136575" cy="0"/>
        </a:xfrm>
        <a:prstGeom prst="line">
          <a:avLst/>
        </a:prstGeom>
        <a:ln w="12700">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64549</xdr:colOff>
      <xdr:row>43</xdr:row>
      <xdr:rowOff>31416</xdr:rowOff>
    </xdr:from>
    <xdr:to>
      <xdr:col>25</xdr:col>
      <xdr:colOff>64550</xdr:colOff>
      <xdr:row>45</xdr:row>
      <xdr:rowOff>2903</xdr:rowOff>
    </xdr:to>
    <xdr:cxnSp macro="">
      <xdr:nvCxnSpPr>
        <xdr:cNvPr id="41" name="直線矢印コネクタ 40">
          <a:extLst>
            <a:ext uri="{FF2B5EF4-FFF2-40B4-BE49-F238E27FC236}">
              <a16:creationId xmlns:a16="http://schemas.microsoft.com/office/drawing/2014/main" id="{00000000-0008-0000-0400-000029000000}"/>
            </a:ext>
          </a:extLst>
        </xdr:cNvPr>
        <xdr:cNvCxnSpPr/>
      </xdr:nvCxnSpPr>
      <xdr:spPr>
        <a:xfrm>
          <a:off x="3236374" y="8603916"/>
          <a:ext cx="1" cy="314387"/>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79512</xdr:colOff>
      <xdr:row>41</xdr:row>
      <xdr:rowOff>50940</xdr:rowOff>
    </xdr:from>
    <xdr:to>
      <xdr:col>1</xdr:col>
      <xdr:colOff>79512</xdr:colOff>
      <xdr:row>49</xdr:row>
      <xdr:rowOff>117540</xdr:rowOff>
    </xdr:to>
    <xdr:cxnSp macro="">
      <xdr:nvCxnSpPr>
        <xdr:cNvPr id="42" name="直線コネクタ 41">
          <a:extLst>
            <a:ext uri="{FF2B5EF4-FFF2-40B4-BE49-F238E27FC236}">
              <a16:creationId xmlns:a16="http://schemas.microsoft.com/office/drawing/2014/main" id="{00000000-0008-0000-0400-00002A000000}"/>
            </a:ext>
          </a:extLst>
        </xdr:cNvPr>
        <xdr:cNvCxnSpPr/>
      </xdr:nvCxnSpPr>
      <xdr:spPr>
        <a:xfrm>
          <a:off x="279537" y="8166240"/>
          <a:ext cx="0" cy="1666800"/>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6210</xdr:colOff>
      <xdr:row>45</xdr:row>
      <xdr:rowOff>7026</xdr:rowOff>
    </xdr:from>
    <xdr:ext cx="213767" cy="256087"/>
    <xdr:sp macro="" textlink="">
      <xdr:nvSpPr>
        <xdr:cNvPr id="43" name="テキスト ボックス 42">
          <a:extLst>
            <a:ext uri="{FF2B5EF4-FFF2-40B4-BE49-F238E27FC236}">
              <a16:creationId xmlns:a16="http://schemas.microsoft.com/office/drawing/2014/main" id="{00000000-0008-0000-0400-00002B000000}"/>
            </a:ext>
          </a:extLst>
        </xdr:cNvPr>
        <xdr:cNvSpPr txBox="1"/>
      </xdr:nvSpPr>
      <xdr:spPr>
        <a:xfrm>
          <a:off x="206235" y="8922426"/>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②</a:t>
          </a:r>
        </a:p>
      </xdr:txBody>
    </xdr:sp>
    <xdr:clientData/>
  </xdr:oneCellAnchor>
  <xdr:oneCellAnchor>
    <xdr:from>
      <xdr:col>0</xdr:col>
      <xdr:colOff>182217</xdr:colOff>
      <xdr:row>47</xdr:row>
      <xdr:rowOff>0</xdr:rowOff>
    </xdr:from>
    <xdr:ext cx="213767" cy="256087"/>
    <xdr:sp macro="" textlink="">
      <xdr:nvSpPr>
        <xdr:cNvPr id="44" name="テキスト ボックス 43">
          <a:extLst>
            <a:ext uri="{FF2B5EF4-FFF2-40B4-BE49-F238E27FC236}">
              <a16:creationId xmlns:a16="http://schemas.microsoft.com/office/drawing/2014/main" id="{00000000-0008-0000-0400-00002C000000}"/>
            </a:ext>
          </a:extLst>
        </xdr:cNvPr>
        <xdr:cNvSpPr txBox="1"/>
      </xdr:nvSpPr>
      <xdr:spPr>
        <a:xfrm>
          <a:off x="182217" y="9372600"/>
          <a:ext cx="213767" cy="25608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1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77674</xdr:colOff>
      <xdr:row>49</xdr:row>
      <xdr:rowOff>134200</xdr:rowOff>
    </xdr:from>
    <xdr:to>
      <xdr:col>3</xdr:col>
      <xdr:colOff>81196</xdr:colOff>
      <xdr:row>49</xdr:row>
      <xdr:rowOff>134200</xdr:rowOff>
    </xdr:to>
    <xdr:cxnSp macro="">
      <xdr:nvCxnSpPr>
        <xdr:cNvPr id="45" name="直線コネクタ 44">
          <a:extLst>
            <a:ext uri="{FF2B5EF4-FFF2-40B4-BE49-F238E27FC236}">
              <a16:creationId xmlns:a16="http://schemas.microsoft.com/office/drawing/2014/main" id="{00000000-0008-0000-0400-00002D000000}"/>
            </a:ext>
          </a:extLst>
        </xdr:cNvPr>
        <xdr:cNvCxnSpPr/>
      </xdr:nvCxnSpPr>
      <xdr:spPr>
        <a:xfrm rot="5400000">
          <a:off x="403285" y="9724114"/>
          <a:ext cx="0" cy="251172"/>
        </a:xfrm>
        <a:prstGeom prst="line">
          <a:avLst/>
        </a:prstGeom>
        <a:ln w="12700">
          <a:solidFill>
            <a:schemeClr val="bg1">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42</xdr:row>
      <xdr:rowOff>148646</xdr:rowOff>
    </xdr:from>
    <xdr:to>
      <xdr:col>43</xdr:col>
      <xdr:colOff>92175</xdr:colOff>
      <xdr:row>42</xdr:row>
      <xdr:rowOff>148646</xdr:rowOff>
    </xdr:to>
    <xdr:cxnSp macro="">
      <xdr:nvCxnSpPr>
        <xdr:cNvPr id="46" name="直線コネクタ 45">
          <a:extLst>
            <a:ext uri="{FF2B5EF4-FFF2-40B4-BE49-F238E27FC236}">
              <a16:creationId xmlns:a16="http://schemas.microsoft.com/office/drawing/2014/main" id="{00000000-0008-0000-0400-00002E000000}"/>
            </a:ext>
          </a:extLst>
        </xdr:cNvPr>
        <xdr:cNvCxnSpPr/>
      </xdr:nvCxnSpPr>
      <xdr:spPr>
        <a:xfrm>
          <a:off x="5276850" y="8492546"/>
          <a:ext cx="216000" cy="0"/>
        </a:xfrm>
        <a:prstGeom prst="line">
          <a:avLst/>
        </a:prstGeom>
        <a:ln>
          <a:solidFill>
            <a:schemeClr val="bg1">
              <a:lumMod val="50000"/>
            </a:schemeClr>
          </a:solidFill>
          <a:prstDash val="sysDot"/>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53</xdr:row>
      <xdr:rowOff>9525</xdr:rowOff>
    </xdr:from>
    <xdr:to>
      <xdr:col>60</xdr:col>
      <xdr:colOff>95684</xdr:colOff>
      <xdr:row>54</xdr:row>
      <xdr:rowOff>9525</xdr:rowOff>
    </xdr:to>
    <xdr:sp macro="" textlink="">
      <xdr:nvSpPr>
        <xdr:cNvPr id="47" name="正方形/長方形 46">
          <a:extLst>
            <a:ext uri="{FF2B5EF4-FFF2-40B4-BE49-F238E27FC236}">
              <a16:creationId xmlns:a16="http://schemas.microsoft.com/office/drawing/2014/main" id="{00000000-0008-0000-0400-00002F000000}"/>
            </a:ext>
          </a:extLst>
        </xdr:cNvPr>
        <xdr:cNvSpPr/>
      </xdr:nvSpPr>
      <xdr:spPr>
        <a:xfrm flipH="1">
          <a:off x="28575" y="10639425"/>
          <a:ext cx="7572809" cy="228600"/>
        </a:xfrm>
        <a:prstGeom prst="rect">
          <a:avLst/>
        </a:prstGeom>
        <a:pattFill prst="pct10">
          <a:fgClr>
            <a:schemeClr val="bg1">
              <a:lumMod val="50000"/>
            </a:schemeClr>
          </a:fgClr>
          <a:bgClr>
            <a:schemeClr val="bg1"/>
          </a:bgClr>
        </a:patt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２　請求合計額の計算</a:t>
          </a:r>
        </a:p>
      </xdr:txBody>
    </xdr:sp>
    <xdr:clientData/>
  </xdr:twoCellAnchor>
  <xdr:oneCellAnchor>
    <xdr:from>
      <xdr:col>24</xdr:col>
      <xdr:colOff>85725</xdr:colOff>
      <xdr:row>0</xdr:row>
      <xdr:rowOff>136248</xdr:rowOff>
    </xdr:from>
    <xdr:ext cx="4391025" cy="492402"/>
    <xdr:sp macro="" textlink="">
      <xdr:nvSpPr>
        <xdr:cNvPr id="48" name="テキスト ボックス 47">
          <a:extLst>
            <a:ext uri="{FF2B5EF4-FFF2-40B4-BE49-F238E27FC236}">
              <a16:creationId xmlns:a16="http://schemas.microsoft.com/office/drawing/2014/main" id="{00000000-0008-0000-0400-000030000000}"/>
            </a:ext>
          </a:extLst>
        </xdr:cNvPr>
        <xdr:cNvSpPr txBox="1"/>
      </xdr:nvSpPr>
      <xdr:spPr>
        <a:xfrm>
          <a:off x="3133725" y="136248"/>
          <a:ext cx="4391025" cy="492402"/>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prstClr val="black"/>
              </a:solidFill>
              <a:effectLst/>
              <a:uLnTx/>
              <a:uFillTx/>
              <a:latin typeface="+mn-lt"/>
              <a:ea typeface="+mn-ea"/>
              <a:cs typeface="+mn-cs"/>
            </a:rPr>
            <a:t>※</a:t>
          </a:r>
          <a:r>
            <a:rPr kumimoji="1" lang="ja-JP" altLang="ja-JP" sz="1100" b="1" i="0" u="none" strike="noStrike" kern="0" cap="none" spc="0" normalizeH="0" baseline="0" noProof="0">
              <a:ln>
                <a:noFill/>
              </a:ln>
              <a:solidFill>
                <a:prstClr val="black"/>
              </a:solidFill>
              <a:effectLst/>
              <a:uLnTx/>
              <a:uFillTx/>
              <a:latin typeface="+mn-lt"/>
              <a:ea typeface="+mn-ea"/>
              <a:cs typeface="+mn-cs"/>
            </a:rPr>
            <a:t>令和</a:t>
          </a:r>
          <a:r>
            <a:rPr kumimoji="1" lang="ja-JP" altLang="en-US" sz="1100" b="1" i="0" u="none" strike="noStrike" kern="0" cap="none" spc="0" normalizeH="0" baseline="0" noProof="0">
              <a:ln>
                <a:noFill/>
              </a:ln>
              <a:solidFill>
                <a:prstClr val="black"/>
              </a:solidFill>
              <a:effectLst/>
              <a:uLnTx/>
              <a:uFillTx/>
              <a:latin typeface="+mn-lt"/>
              <a:ea typeface="+mn-ea"/>
              <a:cs typeface="+mn-cs"/>
            </a:rPr>
            <a:t>７</a:t>
          </a:r>
          <a:r>
            <a:rPr kumimoji="1" lang="ja-JP" altLang="ja-JP" sz="1100" b="1" i="0" u="none" strike="noStrike" kern="0" cap="none" spc="0" normalizeH="0" baseline="0" noProof="0">
              <a:ln>
                <a:noFill/>
              </a:ln>
              <a:solidFill>
                <a:prstClr val="black"/>
              </a:solidFill>
              <a:effectLst/>
              <a:uLnTx/>
              <a:uFillTx/>
              <a:latin typeface="+mn-lt"/>
              <a:ea typeface="+mn-ea"/>
              <a:cs typeface="+mn-cs"/>
            </a:rPr>
            <a:t>年</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３</a:t>
          </a:r>
          <a:r>
            <a:rPr kumimoji="1" lang="ja-JP"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月以前（過去２４月分前まで）の預かり保育料について</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市へ請求していない分があり</a:t>
          </a:r>
          <a:r>
            <a:rPr kumimoji="1" lang="ja-JP" altLang="en-US"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1" lang="ja-JP" altLang="ja-JP" sz="1100" b="1"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今回請求</a:t>
          </a:r>
          <a:r>
            <a:rPr kumimoji="1" lang="ja-JP" altLang="ja-JP" sz="1100" b="1" i="0" u="none" strike="noStrike" kern="0" cap="none" spc="0" normalizeH="0" baseline="0" noProof="0">
              <a:ln>
                <a:noFill/>
              </a:ln>
              <a:solidFill>
                <a:prstClr val="black"/>
              </a:solidFill>
              <a:effectLst/>
              <a:uLnTx/>
              <a:uFillTx/>
              <a:latin typeface="+mn-lt"/>
              <a:ea typeface="+mn-ea"/>
              <a:cs typeface="+mn-cs"/>
            </a:rPr>
            <a:t>する方のみ作成してください。</a:t>
          </a:r>
          <a:endParaRPr kumimoji="0" lang="ja-JP" altLang="ja-JP" sz="1100" b="0" i="0" u="none" strike="noStrike" kern="0" cap="none" spc="0" normalizeH="0" baseline="0" noProof="0">
            <a:ln>
              <a:noFill/>
            </a:ln>
            <a:solidFill>
              <a:prstClr val="black"/>
            </a:solidFill>
            <a:effectLst/>
            <a:uLnTx/>
            <a:uFillTx/>
            <a:latin typeface="+mn-lt"/>
            <a:ea typeface="+mn-ea"/>
            <a:cs typeface="+mn-cs"/>
          </a:endParaRPr>
        </a:p>
        <a:p>
          <a:endParaRPr kumimoji="1" lang="ja-JP" altLang="en-US" sz="1100" b="1"/>
        </a:p>
      </xdr:txBody>
    </xdr:sp>
    <xdr:clientData/>
  </xdr:oneCellAnchor>
  <xdr:twoCellAnchor>
    <xdr:from>
      <xdr:col>36</xdr:col>
      <xdr:colOff>19050</xdr:colOff>
      <xdr:row>21</xdr:row>
      <xdr:rowOff>114300</xdr:rowOff>
    </xdr:from>
    <xdr:to>
      <xdr:col>59</xdr:col>
      <xdr:colOff>9525</xdr:colOff>
      <xdr:row>21</xdr:row>
      <xdr:rowOff>114300</xdr:rowOff>
    </xdr:to>
    <xdr:cxnSp macro="">
      <xdr:nvCxnSpPr>
        <xdr:cNvPr id="49" name="直線コネクタ 48">
          <a:extLst>
            <a:ext uri="{FF2B5EF4-FFF2-40B4-BE49-F238E27FC236}">
              <a16:creationId xmlns:a16="http://schemas.microsoft.com/office/drawing/2014/main" id="{00000000-0008-0000-0400-000031000000}"/>
            </a:ext>
          </a:extLst>
        </xdr:cNvPr>
        <xdr:cNvCxnSpPr/>
      </xdr:nvCxnSpPr>
      <xdr:spPr>
        <a:xfrm>
          <a:off x="4552950" y="4067175"/>
          <a:ext cx="283845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76200</xdr:colOff>
      <xdr:row>21</xdr:row>
      <xdr:rowOff>209550</xdr:rowOff>
    </xdr:from>
    <xdr:to>
      <xdr:col>31</xdr:col>
      <xdr:colOff>76200</xdr:colOff>
      <xdr:row>24</xdr:row>
      <xdr:rowOff>8700</xdr:rowOff>
    </xdr:to>
    <xdr:cxnSp macro="">
      <xdr:nvCxnSpPr>
        <xdr:cNvPr id="50" name="直線コネクタ 49">
          <a:extLst>
            <a:ext uri="{FF2B5EF4-FFF2-40B4-BE49-F238E27FC236}">
              <a16:creationId xmlns:a16="http://schemas.microsoft.com/office/drawing/2014/main" id="{00000000-0008-0000-0400-000032000000}"/>
            </a:ext>
          </a:extLst>
        </xdr:cNvPr>
        <xdr:cNvCxnSpPr/>
      </xdr:nvCxnSpPr>
      <xdr:spPr>
        <a:xfrm>
          <a:off x="3990975" y="4162425"/>
          <a:ext cx="0" cy="50400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28575</xdr:colOff>
      <xdr:row>35</xdr:row>
      <xdr:rowOff>114300</xdr:rowOff>
    </xdr:from>
    <xdr:to>
      <xdr:col>59</xdr:col>
      <xdr:colOff>19050</xdr:colOff>
      <xdr:row>35</xdr:row>
      <xdr:rowOff>114300</xdr:rowOff>
    </xdr:to>
    <xdr:cxnSp macro="">
      <xdr:nvCxnSpPr>
        <xdr:cNvPr id="51" name="直線コネクタ 50">
          <a:extLst>
            <a:ext uri="{FF2B5EF4-FFF2-40B4-BE49-F238E27FC236}">
              <a16:creationId xmlns:a16="http://schemas.microsoft.com/office/drawing/2014/main" id="{00000000-0008-0000-0400-000033000000}"/>
            </a:ext>
          </a:extLst>
        </xdr:cNvPr>
        <xdr:cNvCxnSpPr/>
      </xdr:nvCxnSpPr>
      <xdr:spPr>
        <a:xfrm>
          <a:off x="4562475" y="6943725"/>
          <a:ext cx="283845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76200</xdr:colOff>
      <xdr:row>35</xdr:row>
      <xdr:rowOff>219075</xdr:rowOff>
    </xdr:from>
    <xdr:to>
      <xdr:col>31</xdr:col>
      <xdr:colOff>76200</xdr:colOff>
      <xdr:row>38</xdr:row>
      <xdr:rowOff>18225</xdr:rowOff>
    </xdr:to>
    <xdr:cxnSp macro="">
      <xdr:nvCxnSpPr>
        <xdr:cNvPr id="52" name="直線コネクタ 51">
          <a:extLst>
            <a:ext uri="{FF2B5EF4-FFF2-40B4-BE49-F238E27FC236}">
              <a16:creationId xmlns:a16="http://schemas.microsoft.com/office/drawing/2014/main" id="{00000000-0008-0000-0400-000034000000}"/>
            </a:ext>
          </a:extLst>
        </xdr:cNvPr>
        <xdr:cNvCxnSpPr/>
      </xdr:nvCxnSpPr>
      <xdr:spPr>
        <a:xfrm>
          <a:off x="3990975" y="7048500"/>
          <a:ext cx="0" cy="50400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28575</xdr:colOff>
      <xdr:row>49</xdr:row>
      <xdr:rowOff>114300</xdr:rowOff>
    </xdr:from>
    <xdr:to>
      <xdr:col>59</xdr:col>
      <xdr:colOff>19050</xdr:colOff>
      <xdr:row>49</xdr:row>
      <xdr:rowOff>114300</xdr:rowOff>
    </xdr:to>
    <xdr:cxnSp macro="">
      <xdr:nvCxnSpPr>
        <xdr:cNvPr id="53" name="直線コネクタ 52">
          <a:extLst>
            <a:ext uri="{FF2B5EF4-FFF2-40B4-BE49-F238E27FC236}">
              <a16:creationId xmlns:a16="http://schemas.microsoft.com/office/drawing/2014/main" id="{00000000-0008-0000-0400-000035000000}"/>
            </a:ext>
          </a:extLst>
        </xdr:cNvPr>
        <xdr:cNvCxnSpPr/>
      </xdr:nvCxnSpPr>
      <xdr:spPr>
        <a:xfrm>
          <a:off x="4562475" y="9829800"/>
          <a:ext cx="2838450" cy="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76200</xdr:colOff>
      <xdr:row>49</xdr:row>
      <xdr:rowOff>209550</xdr:rowOff>
    </xdr:from>
    <xdr:to>
      <xdr:col>31</xdr:col>
      <xdr:colOff>76200</xdr:colOff>
      <xdr:row>52</xdr:row>
      <xdr:rowOff>27750</xdr:rowOff>
    </xdr:to>
    <xdr:cxnSp macro="">
      <xdr:nvCxnSpPr>
        <xdr:cNvPr id="54" name="直線コネクタ 53">
          <a:extLst>
            <a:ext uri="{FF2B5EF4-FFF2-40B4-BE49-F238E27FC236}">
              <a16:creationId xmlns:a16="http://schemas.microsoft.com/office/drawing/2014/main" id="{00000000-0008-0000-0400-000036000000}"/>
            </a:ext>
          </a:extLst>
        </xdr:cNvPr>
        <xdr:cNvCxnSpPr/>
      </xdr:nvCxnSpPr>
      <xdr:spPr>
        <a:xfrm>
          <a:off x="3990975" y="9925050"/>
          <a:ext cx="0" cy="504000"/>
        </a:xfrm>
        <a:prstGeom prst="lin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58"/>
  <sheetViews>
    <sheetView showGridLines="0" view="pageBreakPreview" zoomScaleNormal="100" zoomScaleSheetLayoutView="100" workbookViewId="0">
      <selection activeCell="B55" sqref="B55"/>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27.75" customHeight="1" x14ac:dyDescent="0.15">
      <c r="A1" s="127" t="s">
        <v>65</v>
      </c>
      <c r="B1" s="127"/>
      <c r="C1" s="127"/>
      <c r="D1" s="127"/>
      <c r="E1" s="127"/>
      <c r="F1" s="127"/>
      <c r="G1" s="127"/>
      <c r="H1" s="127"/>
      <c r="I1" s="127"/>
      <c r="J1" s="127"/>
      <c r="K1" s="127"/>
      <c r="L1" s="127"/>
      <c r="M1" s="127"/>
      <c r="N1" s="127"/>
      <c r="O1" s="127"/>
      <c r="P1" s="127"/>
      <c r="Q1" s="127"/>
      <c r="R1" s="127"/>
      <c r="S1" s="127"/>
      <c r="T1" s="127"/>
      <c r="U1" s="127"/>
      <c r="V1" s="127"/>
      <c r="W1" s="127"/>
      <c r="X1" s="127"/>
      <c r="Y1" s="127"/>
      <c r="AA1" s="115" t="s">
        <v>47</v>
      </c>
      <c r="AB1" s="116"/>
      <c r="AC1" s="116"/>
      <c r="AD1" s="116"/>
      <c r="AE1" s="116"/>
      <c r="AF1" s="116"/>
      <c r="AG1" s="117"/>
      <c r="AH1" s="70"/>
      <c r="AI1" s="70"/>
      <c r="AJ1" s="70"/>
      <c r="AK1" s="70"/>
      <c r="AL1" s="70"/>
      <c r="AM1" s="70"/>
      <c r="AN1" s="70"/>
      <c r="AO1" s="70"/>
      <c r="AP1" s="71"/>
      <c r="BN1" s="76"/>
      <c r="BO1" s="77"/>
      <c r="BP1" s="77"/>
      <c r="BQ1" s="77"/>
      <c r="BR1" s="77"/>
      <c r="BS1" s="77"/>
      <c r="BT1" s="77"/>
      <c r="BU1" s="77"/>
      <c r="BV1" s="77"/>
      <c r="BW1" s="77"/>
      <c r="BX1" s="77"/>
      <c r="BY1" s="77"/>
      <c r="BZ1" s="77"/>
      <c r="CA1" s="77"/>
      <c r="CB1" s="77"/>
      <c r="CC1" s="77"/>
      <c r="CD1" s="77"/>
    </row>
    <row r="2" spans="1:108" s="2" customFormat="1" ht="9.9499999999999993"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9" customFormat="1" ht="18" customHeight="1" x14ac:dyDescent="0.15">
      <c r="A3" s="5"/>
      <c r="B3" s="6"/>
      <c r="C3" s="7"/>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row>
    <row r="4" spans="1:108" s="3" customFormat="1" ht="18" customHeight="1" x14ac:dyDescent="0.15">
      <c r="A4" s="11" t="s">
        <v>66</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row>
    <row r="5" spans="1:108" s="3" customFormat="1" ht="18" customHeight="1" x14ac:dyDescent="0.15">
      <c r="B5" s="97" t="s">
        <v>0</v>
      </c>
      <c r="C5" s="97"/>
      <c r="D5" s="98" t="s">
        <v>60</v>
      </c>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13"/>
      <c r="AR5" s="13"/>
      <c r="AS5" s="13"/>
      <c r="AT5" s="13"/>
      <c r="AU5" s="13"/>
      <c r="AV5" s="13"/>
      <c r="AW5" s="13"/>
      <c r="AX5" s="13"/>
      <c r="AY5" s="13"/>
      <c r="AZ5" s="13"/>
      <c r="BA5" s="13"/>
      <c r="BB5" s="13"/>
      <c r="BC5" s="13"/>
      <c r="BD5" s="13"/>
      <c r="BE5" s="13"/>
      <c r="BF5" s="13"/>
      <c r="BG5" s="13"/>
      <c r="BH5" s="13"/>
      <c r="BI5" s="13"/>
      <c r="BJ5" s="13"/>
    </row>
    <row r="6" spans="1:108" s="3" customFormat="1" ht="18" customHeight="1" x14ac:dyDescent="0.15">
      <c r="B6" s="49"/>
      <c r="C6" s="4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13"/>
      <c r="AR6" s="13"/>
      <c r="AS6" s="13"/>
      <c r="AT6" s="13"/>
      <c r="AU6" s="13"/>
      <c r="AV6" s="13"/>
      <c r="AW6" s="13"/>
      <c r="AX6" s="13"/>
      <c r="AY6" s="13"/>
      <c r="AZ6" s="13"/>
      <c r="BA6" s="13"/>
      <c r="BB6" s="13"/>
      <c r="BC6" s="13"/>
      <c r="BD6" s="13"/>
      <c r="BE6" s="13"/>
      <c r="BF6" s="13"/>
      <c r="BG6" s="13"/>
      <c r="BH6" s="13"/>
      <c r="BI6" s="13"/>
      <c r="BJ6" s="13"/>
    </row>
    <row r="7" spans="1:108" s="3" customFormat="1" ht="18" customHeight="1" x14ac:dyDescent="0.15">
      <c r="B7" s="14"/>
      <c r="C7" s="14"/>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13"/>
      <c r="AR7" s="13"/>
      <c r="AS7" s="13"/>
      <c r="AT7" s="13"/>
      <c r="AU7" s="13"/>
      <c r="AV7" s="13"/>
      <c r="AW7" s="13"/>
      <c r="AX7" s="13"/>
      <c r="AY7" s="13"/>
      <c r="AZ7" s="13"/>
      <c r="BA7" s="13"/>
      <c r="BB7" s="13"/>
      <c r="BC7" s="13"/>
      <c r="BD7" s="13"/>
      <c r="BE7" s="13"/>
      <c r="BF7" s="13"/>
      <c r="BG7" s="13"/>
      <c r="BH7" s="13"/>
      <c r="BI7" s="13"/>
      <c r="BJ7" s="13"/>
    </row>
    <row r="8" spans="1:108" s="3" customFormat="1" ht="9.9499999999999993" customHeight="1" x14ac:dyDescent="0.15"/>
    <row r="9" spans="1:108" s="3" customFormat="1" ht="18" customHeight="1" x14ac:dyDescent="0.15">
      <c r="D9" s="3" t="s">
        <v>1</v>
      </c>
      <c r="AE9" s="15" t="s">
        <v>2</v>
      </c>
      <c r="AF9" s="15"/>
      <c r="AG9" s="81" t="s">
        <v>3</v>
      </c>
      <c r="AH9" s="16"/>
      <c r="AI9" s="101"/>
      <c r="AJ9" s="101"/>
      <c r="AK9" s="101"/>
      <c r="AL9" s="101"/>
      <c r="AM9" s="101"/>
      <c r="AN9" s="16"/>
      <c r="AO9" s="17" t="s">
        <v>4</v>
      </c>
    </row>
    <row r="10" spans="1:108" s="3" customFormat="1" ht="18" customHeight="1" x14ac:dyDescent="0.15">
      <c r="E10" s="59" t="s">
        <v>5</v>
      </c>
    </row>
    <row r="11" spans="1:108" s="3" customFormat="1" ht="18" customHeight="1" x14ac:dyDescent="0.15">
      <c r="D11" s="3" t="s">
        <v>6</v>
      </c>
      <c r="U11" s="15" t="s">
        <v>7</v>
      </c>
      <c r="V11" s="18"/>
      <c r="W11" s="19" t="s">
        <v>8</v>
      </c>
      <c r="X11" s="20"/>
      <c r="Y11" s="102"/>
      <c r="Z11" s="102"/>
      <c r="AA11" s="102"/>
      <c r="AB11" s="20"/>
      <c r="AC11" s="21" t="s">
        <v>9</v>
      </c>
    </row>
    <row r="12" spans="1:108" s="3" customFormat="1" ht="18" customHeight="1" x14ac:dyDescent="0.15">
      <c r="Q12" s="22"/>
      <c r="R12" s="22"/>
      <c r="S12" s="22"/>
      <c r="T12" s="22"/>
    </row>
    <row r="13" spans="1:108" s="3" customFormat="1" ht="18" customHeight="1" x14ac:dyDescent="0.15">
      <c r="B13" s="23"/>
      <c r="C13" s="23"/>
      <c r="D13" s="23" t="s">
        <v>10</v>
      </c>
      <c r="AO13" s="58" t="s">
        <v>11</v>
      </c>
    </row>
    <row r="14" spans="1:108" s="3" customFormat="1" ht="18" customHeight="1" x14ac:dyDescent="0.15">
      <c r="E14" s="25" t="s">
        <v>12</v>
      </c>
      <c r="F14" s="25"/>
      <c r="G14" s="25"/>
      <c r="H14" s="25"/>
      <c r="I14" s="25"/>
      <c r="J14" s="25"/>
      <c r="K14" s="25"/>
      <c r="L14" s="25"/>
      <c r="M14" s="25"/>
      <c r="N14" s="25"/>
      <c r="O14" s="25"/>
      <c r="P14" s="25"/>
      <c r="Q14" s="25"/>
      <c r="R14" s="25"/>
      <c r="S14" s="25"/>
      <c r="T14" s="25"/>
      <c r="U14" s="26"/>
      <c r="V14" s="18"/>
      <c r="W14" s="19" t="s">
        <v>8</v>
      </c>
      <c r="X14" s="20"/>
      <c r="Y14" s="102"/>
      <c r="Z14" s="102"/>
      <c r="AA14" s="102"/>
      <c r="AB14" s="20"/>
      <c r="AC14" s="21" t="s">
        <v>9</v>
      </c>
      <c r="AE14" s="3" t="s">
        <v>13</v>
      </c>
      <c r="AG14" s="81" t="s">
        <v>14</v>
      </c>
      <c r="AH14" s="16"/>
      <c r="AI14" s="101"/>
      <c r="AJ14" s="101"/>
      <c r="AK14" s="101"/>
      <c r="AL14" s="101"/>
      <c r="AM14" s="101"/>
      <c r="AN14" s="16"/>
      <c r="AO14" s="17" t="s">
        <v>4</v>
      </c>
      <c r="AS14" s="118" t="s">
        <v>48</v>
      </c>
      <c r="AT14" s="119"/>
      <c r="AU14" s="86" t="s">
        <v>55</v>
      </c>
      <c r="AV14" s="86"/>
      <c r="AW14" s="86"/>
      <c r="AX14" s="86"/>
      <c r="AY14" s="86"/>
      <c r="AZ14" s="86"/>
      <c r="BA14" s="86"/>
      <c r="BB14" s="86"/>
      <c r="BC14" s="86"/>
      <c r="BD14" s="86"/>
      <c r="BE14" s="86"/>
      <c r="BF14" s="86"/>
      <c r="BG14" s="86"/>
      <c r="BH14" s="86"/>
    </row>
    <row r="15" spans="1:108" s="3" customFormat="1" ht="18" customHeight="1" x14ac:dyDescent="0.15">
      <c r="AS15" s="119"/>
      <c r="AT15" s="119"/>
      <c r="AU15" s="86"/>
      <c r="AV15" s="86"/>
      <c r="AW15" s="86"/>
      <c r="AX15" s="86"/>
      <c r="AY15" s="86"/>
      <c r="AZ15" s="86"/>
      <c r="BA15" s="86"/>
      <c r="BB15" s="86"/>
      <c r="BC15" s="86"/>
      <c r="BD15" s="86"/>
      <c r="BE15" s="86"/>
      <c r="BF15" s="86"/>
      <c r="BG15" s="86"/>
      <c r="BH15" s="86"/>
    </row>
    <row r="16" spans="1:108" s="3" customFormat="1" ht="18" customHeight="1" x14ac:dyDescent="0.15">
      <c r="B16" s="23"/>
      <c r="C16" s="23"/>
      <c r="D16" s="23" t="s">
        <v>15</v>
      </c>
      <c r="E16" s="23"/>
      <c r="AS16" s="119"/>
      <c r="AT16" s="119"/>
      <c r="AU16" s="86"/>
      <c r="AV16" s="86"/>
      <c r="AW16" s="86"/>
      <c r="AX16" s="86"/>
      <c r="AY16" s="86"/>
      <c r="AZ16" s="86"/>
      <c r="BA16" s="86"/>
      <c r="BB16" s="86"/>
      <c r="BC16" s="86"/>
      <c r="BD16" s="86"/>
      <c r="BE16" s="86"/>
      <c r="BF16" s="86"/>
      <c r="BG16" s="86"/>
      <c r="BH16" s="86"/>
    </row>
    <row r="17" spans="1:62" s="3" customFormat="1" ht="18" customHeight="1" x14ac:dyDescent="0.15">
      <c r="E17" s="27" t="s">
        <v>31</v>
      </c>
      <c r="F17" s="27"/>
      <c r="G17" s="27"/>
      <c r="H17" s="27"/>
      <c r="I17" s="27"/>
      <c r="J17" s="27"/>
      <c r="K17" s="27"/>
      <c r="L17" s="27"/>
      <c r="M17" s="27"/>
      <c r="N17" s="27"/>
      <c r="O17" s="27"/>
      <c r="P17" s="27"/>
      <c r="Q17" s="27"/>
      <c r="V17" s="27"/>
      <c r="W17" s="36"/>
      <c r="X17" s="103" t="s">
        <v>16</v>
      </c>
      <c r="Y17" s="103"/>
      <c r="Z17" s="103"/>
      <c r="AA17" s="103"/>
      <c r="AB17" s="27"/>
      <c r="AC17" s="27"/>
      <c r="AD17" s="27"/>
      <c r="AE17" s="28" t="s">
        <v>17</v>
      </c>
      <c r="AF17" s="27"/>
      <c r="AG17" s="81" t="s">
        <v>18</v>
      </c>
      <c r="AH17" s="50"/>
      <c r="AI17" s="100">
        <v>11300</v>
      </c>
      <c r="AJ17" s="100"/>
      <c r="AK17" s="100"/>
      <c r="AL17" s="100"/>
      <c r="AM17" s="100"/>
      <c r="AN17" s="29"/>
      <c r="AO17" s="17" t="s">
        <v>4</v>
      </c>
      <c r="AS17" s="23"/>
      <c r="AT17" s="23"/>
      <c r="AU17" s="14"/>
      <c r="AV17" s="14"/>
      <c r="AW17" s="14"/>
      <c r="AX17" s="14"/>
      <c r="AY17" s="14"/>
      <c r="AZ17" s="14"/>
      <c r="BA17" s="14"/>
      <c r="BB17" s="14"/>
      <c r="BC17" s="14"/>
      <c r="BD17" s="14"/>
      <c r="BE17" s="14"/>
      <c r="BF17" s="14"/>
      <c r="BG17" s="14"/>
    </row>
    <row r="18" spans="1:62" s="3" customFormat="1" ht="18" customHeight="1" x14ac:dyDescent="0.15">
      <c r="E18" s="27"/>
      <c r="F18" s="27"/>
      <c r="G18" s="27"/>
      <c r="H18" s="27"/>
      <c r="I18" s="27"/>
      <c r="J18" s="27"/>
      <c r="K18" s="27"/>
      <c r="L18" s="27"/>
      <c r="M18" s="27"/>
      <c r="N18" s="27"/>
      <c r="O18" s="27"/>
      <c r="P18" s="27"/>
      <c r="Q18" s="27"/>
      <c r="R18" s="104"/>
      <c r="S18" s="104"/>
      <c r="T18" s="104"/>
      <c r="U18" s="104"/>
      <c r="V18" s="27"/>
      <c r="W18" s="27"/>
      <c r="X18" s="27"/>
      <c r="Y18" s="27"/>
      <c r="Z18" s="27"/>
      <c r="AA18" s="27"/>
      <c r="AB18" s="27"/>
      <c r="AC18" s="27"/>
      <c r="AD18" s="27"/>
      <c r="AE18" s="27"/>
      <c r="AF18" s="27"/>
      <c r="AR18" s="87" t="s">
        <v>57</v>
      </c>
      <c r="AS18" s="88"/>
      <c r="AT18" s="88"/>
      <c r="AU18" s="88"/>
      <c r="AV18" s="88"/>
      <c r="AW18" s="89"/>
      <c r="AX18" s="93"/>
      <c r="AY18" s="94"/>
      <c r="AZ18" s="94"/>
      <c r="BA18" s="94"/>
      <c r="BB18" s="94"/>
      <c r="BC18" s="94"/>
      <c r="BD18" s="94"/>
      <c r="BE18" s="94"/>
      <c r="BF18" s="31"/>
      <c r="BG18" s="32"/>
    </row>
    <row r="19" spans="1:62" s="3" customFormat="1" ht="18" customHeight="1" x14ac:dyDescent="0.15">
      <c r="E19" s="30" t="s">
        <v>19</v>
      </c>
      <c r="AR19" s="90"/>
      <c r="AS19" s="91"/>
      <c r="AT19" s="91"/>
      <c r="AU19" s="91"/>
      <c r="AV19" s="91"/>
      <c r="AW19" s="92"/>
      <c r="AX19" s="95"/>
      <c r="AY19" s="96"/>
      <c r="AZ19" s="96"/>
      <c r="BA19" s="96"/>
      <c r="BB19" s="96"/>
      <c r="BC19" s="96"/>
      <c r="BD19" s="96"/>
      <c r="BE19" s="96"/>
      <c r="BF19" s="33" t="s">
        <v>4</v>
      </c>
      <c r="BG19" s="34"/>
    </row>
    <row r="20" spans="1:62" ht="15" customHeight="1" x14ac:dyDescent="0.15">
      <c r="B20" s="3"/>
      <c r="C20" s="3"/>
      <c r="D20" s="30"/>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1:62" ht="18" customHeight="1" x14ac:dyDescent="0.15">
      <c r="A21" s="11" t="s">
        <v>67</v>
      </c>
      <c r="B21" s="12"/>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row>
    <row r="22" spans="1:62" ht="18" customHeight="1" x14ac:dyDescent="0.15">
      <c r="B22" s="23" t="s">
        <v>56</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row>
    <row r="23" spans="1:62" ht="9" customHeight="1" x14ac:dyDescent="0.15">
      <c r="B23" s="23"/>
      <c r="C23" s="13"/>
      <c r="D23" s="13"/>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row>
    <row r="24" spans="1:62" ht="18" customHeight="1" x14ac:dyDescent="0.15">
      <c r="B24" s="37" t="s">
        <v>30</v>
      </c>
      <c r="C24" s="38"/>
      <c r="D24" s="38"/>
      <c r="E24" s="3" t="s">
        <v>1</v>
      </c>
      <c r="F24" s="3"/>
      <c r="G24" s="3"/>
      <c r="H24" s="3"/>
      <c r="I24" s="3"/>
      <c r="J24" s="3"/>
      <c r="K24" s="3"/>
      <c r="L24" s="3"/>
      <c r="M24" s="3"/>
      <c r="N24" s="3"/>
      <c r="O24" s="3"/>
      <c r="P24" s="3"/>
      <c r="Q24" s="3"/>
      <c r="R24" s="3"/>
      <c r="S24" s="3"/>
      <c r="T24" s="3"/>
      <c r="U24" s="3"/>
      <c r="V24" s="3"/>
      <c r="W24" s="3"/>
      <c r="X24" s="3"/>
      <c r="Y24" s="3"/>
      <c r="Z24" s="3"/>
      <c r="AA24" s="3"/>
      <c r="AB24" s="3"/>
      <c r="AC24" s="3"/>
      <c r="AD24" s="3"/>
      <c r="AE24" s="15" t="s">
        <v>16</v>
      </c>
      <c r="AF24" s="3"/>
      <c r="AG24" s="81" t="s">
        <v>20</v>
      </c>
      <c r="AH24" s="16"/>
      <c r="AI24" s="101"/>
      <c r="AJ24" s="101"/>
      <c r="AK24" s="101"/>
      <c r="AL24" s="101"/>
      <c r="AM24" s="101"/>
      <c r="AN24" s="16"/>
      <c r="AO24" s="17" t="s">
        <v>4</v>
      </c>
      <c r="AP24" s="3"/>
      <c r="AQ24" s="38"/>
      <c r="AR24" s="38"/>
      <c r="AS24" s="38"/>
      <c r="AT24" s="38"/>
      <c r="AU24" s="38"/>
      <c r="AV24" s="38"/>
      <c r="AW24" s="38"/>
      <c r="AX24" s="38"/>
      <c r="AY24" s="38"/>
      <c r="AZ24" s="38"/>
      <c r="BA24" s="38"/>
      <c r="BB24" s="38"/>
      <c r="BC24" s="38"/>
      <c r="BD24" s="38"/>
      <c r="BE24" s="38"/>
      <c r="BF24" s="38"/>
      <c r="BG24" s="38"/>
      <c r="BH24" s="38"/>
      <c r="BI24" s="38"/>
      <c r="BJ24" s="38"/>
    </row>
    <row r="25" spans="1:62" ht="18" customHeight="1" x14ac:dyDescent="0.15">
      <c r="F25" s="3" t="s">
        <v>5</v>
      </c>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row>
    <row r="26" spans="1:62" ht="18" customHeight="1" x14ac:dyDescent="0.15">
      <c r="B26" s="3"/>
      <c r="C26" s="3"/>
      <c r="D26" s="3"/>
      <c r="E26" s="3" t="s">
        <v>6</v>
      </c>
      <c r="F26" s="3"/>
      <c r="G26" s="3"/>
      <c r="H26" s="3"/>
      <c r="I26" s="3"/>
      <c r="J26" s="3"/>
      <c r="K26" s="3"/>
      <c r="L26" s="3"/>
      <c r="M26" s="3"/>
      <c r="N26" s="3"/>
      <c r="O26" s="3"/>
      <c r="P26" s="3"/>
      <c r="Q26" s="3"/>
      <c r="R26" s="3"/>
      <c r="S26" s="3"/>
      <c r="T26" s="3"/>
      <c r="U26" s="15" t="s">
        <v>16</v>
      </c>
      <c r="V26" s="18"/>
      <c r="W26" s="19" t="s">
        <v>21</v>
      </c>
      <c r="X26" s="20"/>
      <c r="Y26" s="102"/>
      <c r="Z26" s="102"/>
      <c r="AA26" s="102"/>
      <c r="AB26" s="20"/>
      <c r="AC26" s="21" t="s">
        <v>9</v>
      </c>
      <c r="AD26" s="3"/>
      <c r="AE26" s="3"/>
      <c r="AF26" s="3"/>
      <c r="AG26" s="3"/>
      <c r="AH26" s="3"/>
      <c r="AI26" s="3"/>
      <c r="AJ26" s="3"/>
      <c r="AK26" s="3"/>
      <c r="AL26" s="3"/>
      <c r="AR26" s="39"/>
      <c r="AS26" s="120" t="s">
        <v>22</v>
      </c>
      <c r="AT26" s="120"/>
      <c r="AU26" s="86" t="s">
        <v>23</v>
      </c>
      <c r="AV26" s="86"/>
      <c r="AW26" s="86"/>
      <c r="AX26" s="86"/>
      <c r="AY26" s="86"/>
      <c r="AZ26" s="86"/>
      <c r="BA26" s="86"/>
      <c r="BB26" s="86"/>
      <c r="BC26" s="86"/>
      <c r="BD26" s="86"/>
      <c r="BE26" s="86"/>
      <c r="BF26" s="86"/>
      <c r="BG26" s="86"/>
    </row>
    <row r="27" spans="1:62" s="39" customFormat="1" ht="18" customHeight="1" x14ac:dyDescent="0.15">
      <c r="B27" s="23"/>
      <c r="C27" s="23"/>
      <c r="D27" s="23"/>
      <c r="E27" s="23"/>
      <c r="AG27" s="3"/>
      <c r="AH27" s="3"/>
      <c r="AI27" s="3"/>
      <c r="AJ27" s="3"/>
      <c r="AK27" s="3"/>
      <c r="AL27" s="3"/>
      <c r="AM27" s="3"/>
      <c r="AN27" s="3"/>
      <c r="AO27" s="58" t="s">
        <v>11</v>
      </c>
      <c r="AS27" s="120"/>
      <c r="AT27" s="120"/>
      <c r="AU27" s="86"/>
      <c r="AV27" s="86"/>
      <c r="AW27" s="86"/>
      <c r="AX27" s="86"/>
      <c r="AY27" s="86"/>
      <c r="AZ27" s="86"/>
      <c r="BA27" s="86"/>
      <c r="BB27" s="86"/>
      <c r="BC27" s="86"/>
      <c r="BD27" s="86"/>
      <c r="BE27" s="86"/>
      <c r="BF27" s="86"/>
      <c r="BG27" s="86"/>
      <c r="BH27" s="3"/>
      <c r="BI27" s="3"/>
      <c r="BJ27" s="3"/>
    </row>
    <row r="28" spans="1:62" ht="18" customHeight="1" x14ac:dyDescent="0.15">
      <c r="C28" s="3"/>
      <c r="D28" s="3"/>
      <c r="E28" s="25" t="s">
        <v>12</v>
      </c>
      <c r="F28" s="3"/>
      <c r="G28" s="3"/>
      <c r="H28" s="3"/>
      <c r="I28" s="3"/>
      <c r="J28" s="3"/>
      <c r="K28" s="3"/>
      <c r="L28" s="3"/>
      <c r="M28" s="3"/>
      <c r="N28" s="3"/>
      <c r="O28" s="3"/>
      <c r="P28" s="3"/>
      <c r="Q28" s="3"/>
      <c r="R28" s="3"/>
      <c r="S28" s="3"/>
      <c r="T28" s="3"/>
      <c r="U28" s="15"/>
      <c r="V28" s="18"/>
      <c r="W28" s="19" t="s">
        <v>24</v>
      </c>
      <c r="X28" s="20"/>
      <c r="Y28" s="102"/>
      <c r="Z28" s="102"/>
      <c r="AA28" s="102"/>
      <c r="AB28" s="20"/>
      <c r="AC28" s="21" t="s">
        <v>9</v>
      </c>
      <c r="AD28" s="3"/>
      <c r="AE28" s="3" t="s">
        <v>13</v>
      </c>
      <c r="AF28" s="3"/>
      <c r="AG28" s="81" t="s">
        <v>14</v>
      </c>
      <c r="AH28" s="16"/>
      <c r="AI28" s="101"/>
      <c r="AJ28" s="101"/>
      <c r="AK28" s="101"/>
      <c r="AL28" s="101"/>
      <c r="AM28" s="101"/>
      <c r="AN28" s="16"/>
      <c r="AO28" s="17" t="s">
        <v>4</v>
      </c>
      <c r="AP28" s="3"/>
      <c r="AQ28" s="3"/>
      <c r="AR28" s="3"/>
      <c r="AS28" s="120"/>
      <c r="AT28" s="120"/>
      <c r="AU28" s="86"/>
      <c r="AV28" s="86"/>
      <c r="AW28" s="86"/>
      <c r="AX28" s="86"/>
      <c r="AY28" s="86"/>
      <c r="AZ28" s="86"/>
      <c r="BA28" s="86"/>
      <c r="BB28" s="86"/>
      <c r="BC28" s="86"/>
      <c r="BD28" s="86"/>
      <c r="BE28" s="86"/>
      <c r="BF28" s="86"/>
      <c r="BG28" s="86"/>
      <c r="BH28" s="3"/>
      <c r="BI28" s="3"/>
      <c r="BJ28" s="3"/>
    </row>
    <row r="29" spans="1:62" ht="18" customHeight="1" x14ac:dyDescent="0.15">
      <c r="B29" s="3"/>
      <c r="C29" s="3"/>
      <c r="D29" s="3"/>
      <c r="E29" s="3"/>
      <c r="F29" s="3"/>
      <c r="G29" s="3"/>
      <c r="H29" s="3"/>
      <c r="I29" s="3"/>
      <c r="J29" s="3"/>
      <c r="K29" s="3"/>
      <c r="L29" s="3"/>
      <c r="M29" s="3"/>
      <c r="AG29" s="3"/>
      <c r="AH29" s="3"/>
      <c r="AI29" s="3"/>
      <c r="AJ29" s="3"/>
      <c r="AK29" s="3"/>
      <c r="AL29" s="3"/>
      <c r="AM29" s="3"/>
      <c r="AN29" s="3"/>
      <c r="AO29" s="3"/>
      <c r="AQ29" s="3"/>
      <c r="AR29" s="3"/>
      <c r="AS29" s="74"/>
      <c r="AT29" s="74"/>
      <c r="AU29" s="73"/>
      <c r="AV29" s="73"/>
      <c r="AW29" s="73"/>
      <c r="AX29" s="73"/>
      <c r="AY29" s="73"/>
      <c r="AZ29" s="73"/>
      <c r="BA29" s="73"/>
      <c r="BB29" s="73"/>
      <c r="BC29" s="73"/>
      <c r="BD29" s="73"/>
      <c r="BE29" s="73"/>
      <c r="BF29" s="73"/>
      <c r="BG29" s="73"/>
      <c r="BH29" s="3"/>
      <c r="BI29" s="3"/>
      <c r="BJ29" s="3"/>
    </row>
    <row r="30" spans="1:62" ht="18" customHeight="1" x14ac:dyDescent="0.15">
      <c r="C30" s="3"/>
      <c r="D30" s="3"/>
      <c r="E30" s="27" t="s">
        <v>31</v>
      </c>
      <c r="F30" s="27"/>
      <c r="G30" s="27"/>
      <c r="H30" s="27"/>
      <c r="I30" s="27"/>
      <c r="J30" s="27"/>
      <c r="K30" s="27"/>
      <c r="L30" s="27"/>
      <c r="M30" s="27"/>
      <c r="N30" s="27"/>
      <c r="O30" s="27"/>
      <c r="P30" s="27"/>
      <c r="Q30" s="27"/>
      <c r="R30" s="3"/>
      <c r="S30" s="3"/>
      <c r="T30" s="3"/>
      <c r="U30" s="3"/>
      <c r="V30" s="27"/>
      <c r="W30" s="3"/>
      <c r="X30" s="103" t="s">
        <v>16</v>
      </c>
      <c r="Y30" s="103"/>
      <c r="Z30" s="103"/>
      <c r="AA30" s="103"/>
      <c r="AB30" s="27"/>
      <c r="AC30" s="27"/>
      <c r="AD30" s="27"/>
      <c r="AE30" s="28" t="s">
        <v>17</v>
      </c>
      <c r="AF30" s="27"/>
      <c r="AG30" s="81" t="s">
        <v>18</v>
      </c>
      <c r="AH30" s="50"/>
      <c r="AI30" s="100">
        <v>11300</v>
      </c>
      <c r="AJ30" s="100"/>
      <c r="AK30" s="100"/>
      <c r="AL30" s="100"/>
      <c r="AM30" s="100"/>
      <c r="AN30" s="29"/>
      <c r="AO30" s="17" t="s">
        <v>4</v>
      </c>
      <c r="AP30" s="3"/>
      <c r="AQ30" s="3"/>
      <c r="AR30" s="87" t="s">
        <v>58</v>
      </c>
      <c r="AS30" s="88"/>
      <c r="AT30" s="88"/>
      <c r="AU30" s="88"/>
      <c r="AV30" s="88"/>
      <c r="AW30" s="107"/>
      <c r="AX30" s="123"/>
      <c r="AY30" s="94"/>
      <c r="AZ30" s="94"/>
      <c r="BA30" s="94"/>
      <c r="BB30" s="94"/>
      <c r="BC30" s="94"/>
      <c r="BD30" s="94"/>
      <c r="BE30" s="31"/>
      <c r="BF30" s="31"/>
      <c r="BG30" s="32"/>
      <c r="BH30" s="3"/>
    </row>
    <row r="31" spans="1:62" ht="9" customHeight="1" x14ac:dyDescent="0.15">
      <c r="B31" s="3"/>
      <c r="C31" s="3"/>
      <c r="D31" s="3"/>
      <c r="E31" s="27"/>
      <c r="F31" s="27"/>
      <c r="G31" s="27"/>
      <c r="H31" s="27"/>
      <c r="I31" s="27"/>
      <c r="J31" s="27"/>
      <c r="K31" s="27"/>
      <c r="L31" s="27"/>
      <c r="M31" s="27"/>
      <c r="N31" s="27"/>
      <c r="O31" s="27"/>
      <c r="P31" s="27"/>
      <c r="Q31" s="27"/>
      <c r="R31" s="3"/>
      <c r="S31" s="3"/>
      <c r="T31" s="3"/>
      <c r="U31" s="3"/>
      <c r="V31" s="27"/>
      <c r="W31" s="104"/>
      <c r="X31" s="104"/>
      <c r="Y31" s="104"/>
      <c r="Z31" s="104"/>
      <c r="AA31" s="27"/>
      <c r="AB31" s="27"/>
      <c r="AC31" s="27"/>
      <c r="AD31" s="27"/>
      <c r="AE31" s="28"/>
      <c r="AF31" s="27"/>
      <c r="AG31" s="40"/>
      <c r="AH31" s="106"/>
      <c r="AI31" s="106"/>
      <c r="AJ31" s="106"/>
      <c r="AK31" s="106"/>
      <c r="AL31" s="106"/>
      <c r="AM31" s="106"/>
      <c r="AN31" s="41"/>
      <c r="AO31" s="42"/>
      <c r="AP31" s="3"/>
      <c r="AQ31" s="3"/>
      <c r="AR31" s="121"/>
      <c r="AS31" s="103"/>
      <c r="AT31" s="103"/>
      <c r="AU31" s="103"/>
      <c r="AV31" s="103"/>
      <c r="AW31" s="122"/>
      <c r="AX31" s="124"/>
      <c r="AY31" s="125"/>
      <c r="AZ31" s="125"/>
      <c r="BA31" s="125"/>
      <c r="BB31" s="125"/>
      <c r="BC31" s="125"/>
      <c r="BD31" s="125"/>
      <c r="BE31" s="3"/>
      <c r="BF31" s="104" t="s">
        <v>4</v>
      </c>
      <c r="BG31" s="60"/>
      <c r="BH31" s="3"/>
    </row>
    <row r="32" spans="1:62" ht="9" customHeight="1" x14ac:dyDescent="0.15">
      <c r="B32" s="3"/>
      <c r="C32" s="3"/>
      <c r="E32" s="30" t="s">
        <v>19</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90"/>
      <c r="AS32" s="91"/>
      <c r="AT32" s="91"/>
      <c r="AU32" s="91"/>
      <c r="AV32" s="91"/>
      <c r="AW32" s="108"/>
      <c r="AX32" s="126"/>
      <c r="AY32" s="96"/>
      <c r="AZ32" s="96"/>
      <c r="BA32" s="96"/>
      <c r="BB32" s="96"/>
      <c r="BC32" s="96"/>
      <c r="BD32" s="96"/>
      <c r="BE32" s="61"/>
      <c r="BF32" s="105"/>
      <c r="BG32" s="62"/>
    </row>
    <row r="33" spans="1:63" ht="15" customHeight="1" x14ac:dyDescent="0.15">
      <c r="B33" s="3"/>
      <c r="C33" s="3"/>
      <c r="D33" s="30"/>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63" ht="18" customHeight="1" x14ac:dyDescent="0.15">
      <c r="A34" s="11" t="s">
        <v>68</v>
      </c>
      <c r="B34" s="12"/>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J34" s="38"/>
      <c r="BK34" s="38"/>
    </row>
    <row r="35" spans="1:63" ht="18" customHeight="1" x14ac:dyDescent="0.15">
      <c r="B35" s="23" t="str">
        <f>B22</f>
        <v>４月分と同様の手順で計算してください。</v>
      </c>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row>
    <row r="36" spans="1:63" ht="9" customHeight="1" x14ac:dyDescent="0.15">
      <c r="B36" s="23"/>
      <c r="C36" s="13"/>
      <c r="D36" s="13"/>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row>
    <row r="37" spans="1:63" ht="18" customHeight="1" x14ac:dyDescent="0.15">
      <c r="B37" s="37" t="s">
        <v>30</v>
      </c>
      <c r="C37" s="38"/>
      <c r="D37" s="38"/>
      <c r="E37" s="3" t="s">
        <v>1</v>
      </c>
      <c r="F37" s="3"/>
      <c r="G37" s="3"/>
      <c r="H37" s="3"/>
      <c r="I37" s="3"/>
      <c r="J37" s="3"/>
      <c r="K37" s="3"/>
      <c r="L37" s="3"/>
      <c r="M37" s="3"/>
      <c r="N37" s="3"/>
      <c r="O37" s="3"/>
      <c r="P37" s="3"/>
      <c r="Q37" s="3"/>
      <c r="R37" s="3"/>
      <c r="S37" s="3"/>
      <c r="T37" s="3"/>
      <c r="U37" s="3"/>
      <c r="V37" s="3"/>
      <c r="W37" s="3"/>
      <c r="X37" s="3"/>
      <c r="Y37" s="3"/>
      <c r="Z37" s="3"/>
      <c r="AA37" s="3"/>
      <c r="AB37" s="3"/>
      <c r="AC37" s="3"/>
      <c r="AD37" s="3"/>
      <c r="AE37" s="15" t="s">
        <v>16</v>
      </c>
      <c r="AF37" s="3"/>
      <c r="AG37" s="81" t="s">
        <v>20</v>
      </c>
      <c r="AH37" s="16"/>
      <c r="AI37" s="101"/>
      <c r="AJ37" s="101"/>
      <c r="AK37" s="101"/>
      <c r="AL37" s="101"/>
      <c r="AM37" s="101"/>
      <c r="AN37" s="16"/>
      <c r="AO37" s="17" t="s">
        <v>4</v>
      </c>
      <c r="AP37" s="3"/>
      <c r="AQ37" s="38"/>
      <c r="AR37" s="38"/>
      <c r="AS37" s="38"/>
      <c r="AT37" s="38"/>
      <c r="AU37" s="38"/>
      <c r="AV37" s="38"/>
      <c r="AW37" s="38"/>
      <c r="AX37" s="38"/>
      <c r="AY37" s="38"/>
      <c r="AZ37" s="38"/>
      <c r="BA37" s="38"/>
      <c r="BB37" s="38"/>
      <c r="BC37" s="38"/>
      <c r="BD37" s="38"/>
      <c r="BE37" s="38"/>
      <c r="BF37" s="38"/>
      <c r="BG37" s="38"/>
      <c r="BH37" s="38"/>
      <c r="BI37" s="38"/>
      <c r="BJ37" s="38"/>
    </row>
    <row r="38" spans="1:63" ht="18" customHeight="1" x14ac:dyDescent="0.15">
      <c r="F38" s="3" t="s">
        <v>5</v>
      </c>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row>
    <row r="39" spans="1:63" ht="18" customHeight="1" x14ac:dyDescent="0.15">
      <c r="B39" s="3"/>
      <c r="C39" s="3"/>
      <c r="D39" s="3"/>
      <c r="E39" s="3" t="s">
        <v>6</v>
      </c>
      <c r="F39" s="3"/>
      <c r="G39" s="3"/>
      <c r="H39" s="3"/>
      <c r="I39" s="3"/>
      <c r="J39" s="3"/>
      <c r="K39" s="3"/>
      <c r="L39" s="3"/>
      <c r="M39" s="3"/>
      <c r="N39" s="3"/>
      <c r="O39" s="3"/>
      <c r="P39" s="3"/>
      <c r="Q39" s="3"/>
      <c r="R39" s="3"/>
      <c r="S39" s="3"/>
      <c r="T39" s="3"/>
      <c r="U39" s="15" t="s">
        <v>16</v>
      </c>
      <c r="V39" s="18"/>
      <c r="W39" s="19" t="s">
        <v>21</v>
      </c>
      <c r="X39" s="20"/>
      <c r="Y39" s="102"/>
      <c r="Z39" s="102"/>
      <c r="AA39" s="102"/>
      <c r="AB39" s="20"/>
      <c r="AC39" s="21" t="s">
        <v>9</v>
      </c>
      <c r="AD39" s="3"/>
      <c r="AE39" s="3"/>
      <c r="AF39" s="3"/>
      <c r="AG39" s="3"/>
      <c r="AH39" s="3"/>
      <c r="AI39" s="3"/>
      <c r="AJ39" s="3"/>
      <c r="AK39" s="3"/>
      <c r="AL39" s="3"/>
      <c r="AR39" s="39"/>
      <c r="AS39" s="120" t="s">
        <v>22</v>
      </c>
      <c r="AT39" s="120"/>
      <c r="AU39" s="86" t="s">
        <v>23</v>
      </c>
      <c r="AV39" s="86"/>
      <c r="AW39" s="86"/>
      <c r="AX39" s="86"/>
      <c r="AY39" s="86"/>
      <c r="AZ39" s="86"/>
      <c r="BA39" s="86"/>
      <c r="BB39" s="86"/>
      <c r="BC39" s="86"/>
      <c r="BD39" s="86"/>
      <c r="BE39" s="86"/>
      <c r="BF39" s="86"/>
      <c r="BG39" s="86"/>
    </row>
    <row r="40" spans="1:63" ht="18" customHeight="1" x14ac:dyDescent="0.15">
      <c r="B40" s="23"/>
      <c r="C40" s="23"/>
      <c r="D40" s="23"/>
      <c r="E40" s="23"/>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
      <c r="AH40" s="3"/>
      <c r="AI40" s="3"/>
      <c r="AJ40" s="3"/>
      <c r="AK40" s="3"/>
      <c r="AL40" s="3"/>
      <c r="AM40" s="3"/>
      <c r="AN40" s="3"/>
      <c r="AO40" s="58" t="s">
        <v>11</v>
      </c>
      <c r="AP40" s="39"/>
      <c r="AQ40" s="39"/>
      <c r="AR40" s="39"/>
      <c r="AS40" s="120"/>
      <c r="AT40" s="120"/>
      <c r="AU40" s="86"/>
      <c r="AV40" s="86"/>
      <c r="AW40" s="86"/>
      <c r="AX40" s="86"/>
      <c r="AY40" s="86"/>
      <c r="AZ40" s="86"/>
      <c r="BA40" s="86"/>
      <c r="BB40" s="86"/>
      <c r="BC40" s="86"/>
      <c r="BD40" s="86"/>
      <c r="BE40" s="86"/>
      <c r="BF40" s="86"/>
      <c r="BG40" s="86"/>
      <c r="BH40" s="3"/>
      <c r="BI40" s="39"/>
      <c r="BJ40" s="39"/>
    </row>
    <row r="41" spans="1:63" ht="18" customHeight="1" x14ac:dyDescent="0.15">
      <c r="C41" s="3"/>
      <c r="D41" s="3"/>
      <c r="E41" s="25" t="s">
        <v>12</v>
      </c>
      <c r="F41" s="3"/>
      <c r="G41" s="3"/>
      <c r="H41" s="3"/>
      <c r="I41" s="3"/>
      <c r="J41" s="3"/>
      <c r="K41" s="3"/>
      <c r="L41" s="3"/>
      <c r="M41" s="3"/>
      <c r="N41" s="3"/>
      <c r="O41" s="3"/>
      <c r="P41" s="3"/>
      <c r="Q41" s="3"/>
      <c r="R41" s="3"/>
      <c r="S41" s="3"/>
      <c r="T41" s="3"/>
      <c r="U41" s="3"/>
      <c r="V41" s="18"/>
      <c r="W41" s="19" t="s">
        <v>24</v>
      </c>
      <c r="X41" s="20"/>
      <c r="Y41" s="102"/>
      <c r="Z41" s="102"/>
      <c r="AA41" s="102"/>
      <c r="AB41" s="20"/>
      <c r="AC41" s="21" t="s">
        <v>9</v>
      </c>
      <c r="AD41" s="3"/>
      <c r="AE41" s="3" t="s">
        <v>13</v>
      </c>
      <c r="AF41" s="3"/>
      <c r="AG41" s="81" t="s">
        <v>14</v>
      </c>
      <c r="AH41" s="16"/>
      <c r="AI41" s="101"/>
      <c r="AJ41" s="101"/>
      <c r="AK41" s="101"/>
      <c r="AL41" s="101"/>
      <c r="AM41" s="101"/>
      <c r="AN41" s="16"/>
      <c r="AO41" s="17" t="s">
        <v>4</v>
      </c>
      <c r="AP41" s="3"/>
      <c r="AQ41" s="3"/>
      <c r="AR41" s="3"/>
      <c r="AS41" s="120"/>
      <c r="AT41" s="120"/>
      <c r="AU41" s="86"/>
      <c r="AV41" s="86"/>
      <c r="AW41" s="86"/>
      <c r="AX41" s="86"/>
      <c r="AY41" s="86"/>
      <c r="AZ41" s="86"/>
      <c r="BA41" s="86"/>
      <c r="BB41" s="86"/>
      <c r="BC41" s="86"/>
      <c r="BD41" s="86"/>
      <c r="BE41" s="86"/>
      <c r="BF41" s="86"/>
      <c r="BG41" s="86"/>
      <c r="BH41" s="3"/>
      <c r="BI41" s="3"/>
      <c r="BJ41" s="3"/>
      <c r="BK41" s="39"/>
    </row>
    <row r="42" spans="1:63" ht="18" customHeight="1" x14ac:dyDescent="0.15">
      <c r="B42" s="3"/>
      <c r="C42" s="3"/>
      <c r="D42" s="3"/>
      <c r="E42" s="3"/>
      <c r="F42" s="3"/>
      <c r="G42" s="3"/>
      <c r="H42" s="3"/>
      <c r="I42" s="3"/>
      <c r="J42" s="3"/>
      <c r="K42" s="3"/>
      <c r="L42" s="3"/>
      <c r="M42" s="3"/>
      <c r="AG42" s="3"/>
      <c r="AH42" s="3"/>
      <c r="AI42" s="3"/>
      <c r="AJ42" s="3"/>
      <c r="AK42" s="3"/>
      <c r="AL42" s="3"/>
      <c r="AM42" s="3"/>
      <c r="AN42" s="3"/>
      <c r="AO42" s="3"/>
      <c r="AQ42" s="3"/>
      <c r="AR42" s="3"/>
      <c r="AS42" s="52"/>
      <c r="AT42" s="52"/>
      <c r="AU42" s="49"/>
      <c r="AV42" s="49"/>
      <c r="AW42" s="49"/>
      <c r="AX42" s="49"/>
      <c r="AY42" s="49"/>
      <c r="AZ42" s="49"/>
      <c r="BA42" s="49"/>
      <c r="BB42" s="49"/>
      <c r="BC42" s="49"/>
      <c r="BD42" s="49"/>
      <c r="BE42" s="49"/>
      <c r="BF42" s="49"/>
      <c r="BG42" s="49"/>
      <c r="BH42" s="3"/>
      <c r="BI42" s="3"/>
      <c r="BJ42" s="3"/>
    </row>
    <row r="43" spans="1:63" ht="18" customHeight="1" x14ac:dyDescent="0.15">
      <c r="C43" s="3"/>
      <c r="D43" s="3"/>
      <c r="E43" s="27" t="s">
        <v>31</v>
      </c>
      <c r="F43" s="27"/>
      <c r="G43" s="27"/>
      <c r="H43" s="27"/>
      <c r="I43" s="27"/>
      <c r="J43" s="27"/>
      <c r="K43" s="27"/>
      <c r="L43" s="27"/>
      <c r="M43" s="27"/>
      <c r="N43" s="27"/>
      <c r="O43" s="27"/>
      <c r="P43" s="27"/>
      <c r="Q43" s="27"/>
      <c r="R43" s="3"/>
      <c r="S43" s="3"/>
      <c r="T43" s="3"/>
      <c r="U43" s="3"/>
      <c r="V43" s="27"/>
      <c r="W43" s="3"/>
      <c r="X43" s="103" t="s">
        <v>16</v>
      </c>
      <c r="Y43" s="103"/>
      <c r="Z43" s="103"/>
      <c r="AA43" s="103"/>
      <c r="AB43" s="27"/>
      <c r="AC43" s="27"/>
      <c r="AD43" s="27"/>
      <c r="AE43" s="28" t="s">
        <v>17</v>
      </c>
      <c r="AF43" s="27"/>
      <c r="AG43" s="81" t="s">
        <v>18</v>
      </c>
      <c r="AH43" s="50"/>
      <c r="AI43" s="100">
        <v>11300</v>
      </c>
      <c r="AJ43" s="100"/>
      <c r="AK43" s="100"/>
      <c r="AL43" s="100"/>
      <c r="AM43" s="100"/>
      <c r="AN43" s="29"/>
      <c r="AO43" s="17" t="s">
        <v>4</v>
      </c>
      <c r="AP43" s="3"/>
      <c r="AQ43" s="3"/>
      <c r="AR43" s="87" t="s">
        <v>59</v>
      </c>
      <c r="AS43" s="88"/>
      <c r="AT43" s="88"/>
      <c r="AU43" s="88"/>
      <c r="AV43" s="88"/>
      <c r="AW43" s="107"/>
      <c r="AX43" s="123"/>
      <c r="AY43" s="94"/>
      <c r="AZ43" s="94"/>
      <c r="BA43" s="94"/>
      <c r="BB43" s="94"/>
      <c r="BC43" s="94"/>
      <c r="BD43" s="94"/>
      <c r="BE43" s="31"/>
      <c r="BF43" s="31"/>
      <c r="BG43" s="32"/>
      <c r="BH43" s="3"/>
      <c r="BI43" s="3"/>
    </row>
    <row r="44" spans="1:63" ht="9" customHeight="1" x14ac:dyDescent="0.15">
      <c r="B44" s="3"/>
      <c r="C44" s="3"/>
      <c r="D44" s="3"/>
      <c r="E44" s="27"/>
      <c r="F44" s="27"/>
      <c r="G44" s="27"/>
      <c r="H44" s="27"/>
      <c r="I44" s="27"/>
      <c r="J44" s="27"/>
      <c r="K44" s="27"/>
      <c r="L44" s="27"/>
      <c r="M44" s="27"/>
      <c r="N44" s="27"/>
      <c r="O44" s="27"/>
      <c r="P44" s="27"/>
      <c r="Q44" s="27"/>
      <c r="R44" s="3"/>
      <c r="S44" s="3"/>
      <c r="T44" s="3"/>
      <c r="U44" s="3"/>
      <c r="V44" s="15"/>
      <c r="W44" s="27"/>
      <c r="X44" s="27"/>
      <c r="Y44" s="27"/>
      <c r="Z44" s="27"/>
      <c r="AA44" s="27"/>
      <c r="AB44" s="27"/>
      <c r="AC44" s="3"/>
      <c r="AD44" s="3"/>
      <c r="AE44" s="3"/>
      <c r="AF44" s="3"/>
      <c r="AG44" s="40"/>
      <c r="AH44" s="31"/>
      <c r="AI44" s="31"/>
      <c r="AJ44" s="31"/>
      <c r="AK44" s="31"/>
      <c r="AL44" s="31"/>
      <c r="AM44" s="31"/>
      <c r="AN44" s="31"/>
      <c r="AO44" s="42"/>
      <c r="AP44" s="3"/>
      <c r="AQ44" s="3"/>
      <c r="AR44" s="121"/>
      <c r="AS44" s="103"/>
      <c r="AT44" s="103"/>
      <c r="AU44" s="103"/>
      <c r="AV44" s="103"/>
      <c r="AW44" s="122"/>
      <c r="AX44" s="124"/>
      <c r="AY44" s="125"/>
      <c r="AZ44" s="125"/>
      <c r="BA44" s="125"/>
      <c r="BB44" s="125"/>
      <c r="BC44" s="125"/>
      <c r="BD44" s="125"/>
      <c r="BE44" s="3"/>
      <c r="BF44" s="104" t="s">
        <v>4</v>
      </c>
      <c r="BG44" s="60"/>
      <c r="BH44" s="3"/>
      <c r="BI44" s="3"/>
    </row>
    <row r="45" spans="1:63" ht="11.25" customHeight="1" x14ac:dyDescent="0.15">
      <c r="B45" s="3"/>
      <c r="C45" s="3"/>
      <c r="E45" s="30" t="s">
        <v>19</v>
      </c>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90"/>
      <c r="AS45" s="91"/>
      <c r="AT45" s="91"/>
      <c r="AU45" s="91"/>
      <c r="AV45" s="91"/>
      <c r="AW45" s="108"/>
      <c r="AX45" s="126"/>
      <c r="AY45" s="96"/>
      <c r="AZ45" s="96"/>
      <c r="BA45" s="96"/>
      <c r="BB45" s="96"/>
      <c r="BC45" s="96"/>
      <c r="BD45" s="96"/>
      <c r="BE45" s="61"/>
      <c r="BF45" s="105"/>
      <c r="BG45" s="62"/>
      <c r="BH45" s="3"/>
      <c r="BI45" s="3"/>
      <c r="BJ45" s="3"/>
    </row>
    <row r="46" spans="1:63" ht="15" customHeight="1" x14ac:dyDescent="0.15">
      <c r="B46" s="3"/>
      <c r="C46" s="3"/>
      <c r="D46" s="30"/>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V46" s="3"/>
      <c r="AW46" s="3"/>
      <c r="AX46" s="3"/>
      <c r="AY46" s="3"/>
      <c r="AZ46" s="3"/>
      <c r="BA46" s="3"/>
      <c r="BB46" s="3"/>
      <c r="BC46" s="3"/>
      <c r="BD46" s="3"/>
      <c r="BE46" s="3"/>
      <c r="BF46" s="3"/>
      <c r="BG46" s="3"/>
      <c r="BH46" s="3"/>
      <c r="BI46" s="3"/>
      <c r="BJ46" s="3"/>
    </row>
    <row r="47" spans="1:63" ht="18" customHeight="1" x14ac:dyDescent="0.15">
      <c r="A47" s="5"/>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row>
    <row r="48" spans="1:63" ht="9.9499999999999993" customHeight="1" x14ac:dyDescent="0.15">
      <c r="A48" s="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row>
    <row r="49" spans="1:60" ht="9.9499999999999993" customHeight="1" thickBot="1" x14ac:dyDescent="0.2">
      <c r="A49" s="3"/>
    </row>
    <row r="50" spans="1:60" ht="18" customHeight="1" x14ac:dyDescent="0.15">
      <c r="B50" s="87" t="str">
        <f>AR18</f>
        <v>４月分
請求額</v>
      </c>
      <c r="C50" s="88"/>
      <c r="D50" s="88"/>
      <c r="E50" s="88"/>
      <c r="F50" s="107"/>
      <c r="G50" s="111"/>
      <c r="H50" s="112"/>
      <c r="I50" s="112"/>
      <c r="J50" s="112"/>
      <c r="K50" s="112"/>
      <c r="L50" s="112"/>
      <c r="M50" s="31"/>
      <c r="N50" s="32"/>
      <c r="O50" s="109" t="s">
        <v>25</v>
      </c>
      <c r="P50" s="110"/>
      <c r="Q50" s="87" t="str">
        <f>AR30</f>
        <v>５月分
請求額</v>
      </c>
      <c r="R50" s="88"/>
      <c r="S50" s="88"/>
      <c r="T50" s="88"/>
      <c r="U50" s="107"/>
      <c r="V50" s="111"/>
      <c r="W50" s="112"/>
      <c r="X50" s="112"/>
      <c r="Y50" s="112"/>
      <c r="Z50" s="112"/>
      <c r="AA50" s="112"/>
      <c r="AB50" s="31"/>
      <c r="AC50" s="32"/>
      <c r="AD50" s="109" t="s">
        <v>26</v>
      </c>
      <c r="AE50" s="110"/>
      <c r="AF50" s="87" t="str">
        <f>AR43</f>
        <v>６月分
請求額</v>
      </c>
      <c r="AG50" s="88"/>
      <c r="AH50" s="88"/>
      <c r="AI50" s="88"/>
      <c r="AJ50" s="107"/>
      <c r="AK50" s="111"/>
      <c r="AL50" s="112"/>
      <c r="AM50" s="112"/>
      <c r="AN50" s="112"/>
      <c r="AO50" s="112"/>
      <c r="AP50" s="112"/>
      <c r="AQ50" s="31"/>
      <c r="AR50" s="32"/>
      <c r="AS50" s="109" t="s">
        <v>27</v>
      </c>
      <c r="AT50" s="110"/>
      <c r="AU50" s="132" t="s">
        <v>49</v>
      </c>
      <c r="AV50" s="133"/>
      <c r="AW50" s="133"/>
      <c r="AX50" s="133"/>
      <c r="AY50" s="134"/>
      <c r="AZ50" s="128"/>
      <c r="BA50" s="129"/>
      <c r="BB50" s="129"/>
      <c r="BC50" s="129"/>
      <c r="BD50" s="129"/>
      <c r="BE50" s="129"/>
      <c r="BF50" s="44"/>
      <c r="BG50" s="45"/>
    </row>
    <row r="51" spans="1:60" ht="18" customHeight="1" thickBot="1" x14ac:dyDescent="0.2">
      <c r="B51" s="90"/>
      <c r="C51" s="91"/>
      <c r="D51" s="91"/>
      <c r="E51" s="91"/>
      <c r="F51" s="108"/>
      <c r="G51" s="113"/>
      <c r="H51" s="114"/>
      <c r="I51" s="114"/>
      <c r="J51" s="114"/>
      <c r="K51" s="114"/>
      <c r="L51" s="114"/>
      <c r="M51" s="33"/>
      <c r="N51" s="51" t="s">
        <v>4</v>
      </c>
      <c r="O51" s="109"/>
      <c r="P51" s="110"/>
      <c r="Q51" s="90"/>
      <c r="R51" s="91"/>
      <c r="S51" s="91"/>
      <c r="T51" s="91"/>
      <c r="U51" s="108"/>
      <c r="V51" s="113"/>
      <c r="W51" s="114"/>
      <c r="X51" s="114"/>
      <c r="Y51" s="114"/>
      <c r="Z51" s="114"/>
      <c r="AA51" s="114"/>
      <c r="AB51" s="33"/>
      <c r="AC51" s="51" t="s">
        <v>4</v>
      </c>
      <c r="AD51" s="109"/>
      <c r="AE51" s="110"/>
      <c r="AF51" s="90"/>
      <c r="AG51" s="91"/>
      <c r="AH51" s="91"/>
      <c r="AI51" s="91"/>
      <c r="AJ51" s="108"/>
      <c r="AK51" s="113"/>
      <c r="AL51" s="114"/>
      <c r="AM51" s="114"/>
      <c r="AN51" s="114"/>
      <c r="AO51" s="114"/>
      <c r="AP51" s="114"/>
      <c r="AQ51" s="33"/>
      <c r="AR51" s="51" t="s">
        <v>4</v>
      </c>
      <c r="AS51" s="109"/>
      <c r="AT51" s="110"/>
      <c r="AU51" s="135"/>
      <c r="AV51" s="136"/>
      <c r="AW51" s="136"/>
      <c r="AX51" s="136"/>
      <c r="AY51" s="137"/>
      <c r="AZ51" s="130"/>
      <c r="BA51" s="131"/>
      <c r="BB51" s="131"/>
      <c r="BC51" s="131"/>
      <c r="BD51" s="131"/>
      <c r="BE51" s="131"/>
      <c r="BF51" s="46"/>
      <c r="BG51" s="48" t="s">
        <v>4</v>
      </c>
    </row>
    <row r="52" spans="1:60" ht="24.95" customHeight="1" x14ac:dyDescent="0.15">
      <c r="BA52" s="3"/>
      <c r="BB52" s="47" t="s">
        <v>28</v>
      </c>
    </row>
    <row r="53" spans="1:60" ht="18" customHeight="1" x14ac:dyDescent="0.15">
      <c r="B53" s="85" t="s">
        <v>69</v>
      </c>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row>
    <row r="54" spans="1:60" ht="18" customHeight="1" x14ac:dyDescent="0.1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row>
    <row r="55" spans="1:60" ht="18" customHeight="1" x14ac:dyDescent="0.15">
      <c r="A55" s="72"/>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2"/>
    </row>
    <row r="56" spans="1:60" ht="24.95" customHeight="1" x14ac:dyDescent="0.15"/>
    <row r="57" spans="1:60" ht="24.95" customHeight="1" x14ac:dyDescent="0.15"/>
    <row r="58" spans="1:60" ht="12" customHeight="1" x14ac:dyDescent="0.15"/>
  </sheetData>
  <mergeCells count="51">
    <mergeCell ref="BF44:BF45"/>
    <mergeCell ref="AS39:AT41"/>
    <mergeCell ref="AU39:BG41"/>
    <mergeCell ref="AZ50:BE51"/>
    <mergeCell ref="X43:AA43"/>
    <mergeCell ref="AS50:AT51"/>
    <mergeCell ref="AU50:AY51"/>
    <mergeCell ref="AR43:AW45"/>
    <mergeCell ref="AX43:BD45"/>
    <mergeCell ref="Y39:AA39"/>
    <mergeCell ref="Y41:AA41"/>
    <mergeCell ref="AI43:AM43"/>
    <mergeCell ref="AK50:AP51"/>
    <mergeCell ref="AI41:AM41"/>
    <mergeCell ref="AA1:AG1"/>
    <mergeCell ref="AS14:AT16"/>
    <mergeCell ref="AU26:BG28"/>
    <mergeCell ref="AS26:AT28"/>
    <mergeCell ref="AI37:AM37"/>
    <mergeCell ref="AR30:AW32"/>
    <mergeCell ref="AX30:BD32"/>
    <mergeCell ref="AI30:AM30"/>
    <mergeCell ref="Y26:AA26"/>
    <mergeCell ref="Y28:AA28"/>
    <mergeCell ref="X30:AA30"/>
    <mergeCell ref="AI24:AM24"/>
    <mergeCell ref="AI28:AM28"/>
    <mergeCell ref="A1:Y1"/>
    <mergeCell ref="B50:F51"/>
    <mergeCell ref="O50:P51"/>
    <mergeCell ref="Q50:U51"/>
    <mergeCell ref="AD50:AE51"/>
    <mergeCell ref="AF50:AJ51"/>
    <mergeCell ref="G50:L51"/>
    <mergeCell ref="V50:AA51"/>
    <mergeCell ref="B53:BH54"/>
    <mergeCell ref="AU14:BH16"/>
    <mergeCell ref="AR18:AW19"/>
    <mergeCell ref="AX18:BE19"/>
    <mergeCell ref="B5:C5"/>
    <mergeCell ref="D5:AP7"/>
    <mergeCell ref="AI17:AM17"/>
    <mergeCell ref="AI9:AM9"/>
    <mergeCell ref="AI14:AM14"/>
    <mergeCell ref="Y11:AA11"/>
    <mergeCell ref="Y14:AA14"/>
    <mergeCell ref="X17:AA17"/>
    <mergeCell ref="R18:U18"/>
    <mergeCell ref="BF31:BF32"/>
    <mergeCell ref="W31:Z31"/>
    <mergeCell ref="AH31:AM31"/>
  </mergeCells>
  <phoneticPr fontId="4"/>
  <printOptions horizontalCentered="1"/>
  <pageMargins left="0.31496062992125984" right="0.31496062992125984" top="0.55118110236220474" bottom="0.15748031496062992" header="0.31496062992125984" footer="0.31496062992125984"/>
  <pageSetup paperSize="9" scale="88" firstPageNumber="2"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58"/>
  <sheetViews>
    <sheetView showGridLines="0" view="pageBreakPreview" zoomScaleNormal="100" zoomScaleSheetLayoutView="100" workbookViewId="0">
      <selection activeCell="D5" sqref="D5:AP7"/>
    </sheetView>
  </sheetViews>
  <sheetFormatPr defaultColWidth="9" defaultRowHeight="18" customHeight="1" x14ac:dyDescent="0.15"/>
  <cols>
    <col min="1" max="1" width="2.625" style="1" customWidth="1"/>
    <col min="2" max="32" width="1.625" style="1" customWidth="1"/>
    <col min="33" max="33" width="2" style="1" customWidth="1"/>
    <col min="34" max="63" width="1.625" style="1" customWidth="1"/>
    <col min="64" max="64" width="9" style="1"/>
    <col min="65" max="116" width="2.625" style="1" customWidth="1"/>
    <col min="117" max="16384" width="9" style="1"/>
  </cols>
  <sheetData>
    <row r="1" spans="1:108" ht="27.75" customHeight="1" x14ac:dyDescent="0.15">
      <c r="B1" s="127" t="str">
        <f>'【確定】計算シート（通常）'!A1</f>
        <v>預かり保育料の請求額計算シート
（令和７年４月から６月分）</v>
      </c>
      <c r="C1" s="127"/>
      <c r="D1" s="127"/>
      <c r="E1" s="127"/>
      <c r="F1" s="127"/>
      <c r="G1" s="127"/>
      <c r="H1" s="127"/>
      <c r="I1" s="127"/>
      <c r="J1" s="127"/>
      <c r="K1" s="127"/>
      <c r="L1" s="127"/>
      <c r="M1" s="127"/>
      <c r="N1" s="127"/>
      <c r="O1" s="127"/>
      <c r="P1" s="127"/>
      <c r="Q1" s="127"/>
      <c r="R1" s="127"/>
      <c r="S1" s="127"/>
      <c r="T1" s="127"/>
      <c r="U1" s="127"/>
      <c r="V1" s="127"/>
      <c r="W1" s="127"/>
      <c r="X1" s="127"/>
      <c r="Y1" s="127"/>
      <c r="Z1" s="127"/>
      <c r="AA1" s="115" t="s">
        <v>47</v>
      </c>
      <c r="AB1" s="116"/>
      <c r="AC1" s="116"/>
      <c r="AD1" s="116"/>
      <c r="AE1" s="116"/>
      <c r="AF1" s="116"/>
      <c r="AG1" s="117"/>
      <c r="AH1" s="154" t="s">
        <v>50</v>
      </c>
      <c r="AI1" s="155"/>
      <c r="AJ1" s="155"/>
      <c r="AK1" s="155"/>
      <c r="AL1" s="155"/>
      <c r="AM1" s="155"/>
      <c r="AN1" s="155"/>
      <c r="AO1" s="155"/>
      <c r="AP1" s="156"/>
      <c r="BN1" s="76"/>
      <c r="BO1" s="77"/>
      <c r="BP1" s="77"/>
      <c r="BQ1" s="77"/>
      <c r="BR1" s="77"/>
      <c r="BS1" s="77"/>
      <c r="BT1" s="77"/>
      <c r="BU1" s="77"/>
      <c r="BV1" s="77"/>
      <c r="BW1" s="77"/>
      <c r="BX1" s="77"/>
      <c r="BY1" s="77"/>
      <c r="BZ1" s="77"/>
      <c r="CA1" s="77"/>
      <c r="CB1" s="77"/>
      <c r="CC1" s="77"/>
      <c r="CD1" s="77"/>
    </row>
    <row r="2" spans="1:108" s="2" customFormat="1" ht="9.9499999999999993"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9" customFormat="1" ht="18" customHeight="1" x14ac:dyDescent="0.15">
      <c r="A3" s="5"/>
      <c r="B3" s="6"/>
      <c r="C3" s="7"/>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row>
    <row r="4" spans="1:108" s="3" customFormat="1" ht="18" customHeight="1" x14ac:dyDescent="0.15">
      <c r="A4" s="11" t="str">
        <f>'【確定】計算シート（通常）'!A4</f>
        <v>◆令和７年４月分</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row>
    <row r="5" spans="1:108" s="3" customFormat="1" ht="18" customHeight="1" x14ac:dyDescent="0.15">
      <c r="B5" s="97" t="s">
        <v>0</v>
      </c>
      <c r="C5" s="97"/>
      <c r="D5" s="98" t="s">
        <v>60</v>
      </c>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13"/>
      <c r="AR5" s="13"/>
      <c r="AS5" s="13"/>
      <c r="AT5" s="13"/>
      <c r="AU5" s="13"/>
      <c r="AV5" s="13"/>
      <c r="AW5" s="13"/>
      <c r="AX5" s="13"/>
      <c r="AY5" s="13"/>
      <c r="AZ5" s="13"/>
      <c r="BA5" s="13"/>
      <c r="BB5" s="13"/>
      <c r="BC5" s="13"/>
      <c r="BD5" s="13"/>
      <c r="BE5" s="13"/>
      <c r="BF5" s="13"/>
      <c r="BG5" s="13"/>
      <c r="BH5" s="13"/>
      <c r="BI5" s="13"/>
      <c r="BJ5" s="13"/>
    </row>
    <row r="6" spans="1:108" s="3" customFormat="1" ht="18" customHeight="1" x14ac:dyDescent="0.15">
      <c r="B6" s="49"/>
      <c r="C6" s="4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13"/>
      <c r="AR6" s="13"/>
      <c r="AS6" s="13"/>
      <c r="AT6" s="13"/>
      <c r="AU6" s="13"/>
      <c r="AV6" s="13"/>
      <c r="AW6" s="13"/>
      <c r="AX6" s="13"/>
      <c r="AY6" s="13"/>
      <c r="AZ6" s="13"/>
      <c r="BA6" s="13"/>
      <c r="BB6" s="13"/>
      <c r="BC6" s="13"/>
      <c r="BD6" s="13"/>
      <c r="BE6" s="13"/>
      <c r="BF6" s="13"/>
      <c r="BG6" s="13"/>
      <c r="BH6" s="13"/>
      <c r="BI6" s="13"/>
      <c r="BJ6" s="13"/>
    </row>
    <row r="7" spans="1:108" s="3" customFormat="1" ht="18" customHeight="1" x14ac:dyDescent="0.15">
      <c r="B7" s="14"/>
      <c r="C7" s="14"/>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13"/>
      <c r="AR7" s="13"/>
      <c r="AS7" s="13"/>
      <c r="AT7" s="13"/>
      <c r="AU7" s="13"/>
      <c r="AV7" s="13"/>
      <c r="AW7" s="13"/>
      <c r="AX7" s="13"/>
      <c r="AY7" s="13"/>
      <c r="AZ7" s="13"/>
      <c r="BA7" s="13"/>
      <c r="BB7" s="13"/>
      <c r="BC7" s="13"/>
      <c r="BD7" s="13"/>
      <c r="BE7" s="13"/>
      <c r="BF7" s="13"/>
      <c r="BG7" s="13"/>
      <c r="BH7" s="13"/>
      <c r="BI7" s="13"/>
      <c r="BJ7" s="13"/>
    </row>
    <row r="8" spans="1:108" s="3" customFormat="1" ht="9.9499999999999993" customHeight="1" x14ac:dyDescent="0.15"/>
    <row r="9" spans="1:108" s="3" customFormat="1" ht="18" customHeight="1" x14ac:dyDescent="0.15">
      <c r="D9" s="3" t="s">
        <v>1</v>
      </c>
      <c r="AE9" s="15" t="s">
        <v>2</v>
      </c>
      <c r="AF9" s="15"/>
      <c r="AG9" s="81" t="s">
        <v>3</v>
      </c>
      <c r="AH9" s="157">
        <v>8000</v>
      </c>
      <c r="AI9" s="158"/>
      <c r="AJ9" s="158"/>
      <c r="AK9" s="158"/>
      <c r="AL9" s="158"/>
      <c r="AM9" s="158"/>
      <c r="AN9" s="16"/>
      <c r="AO9" s="17" t="s">
        <v>4</v>
      </c>
    </row>
    <row r="10" spans="1:108" s="3" customFormat="1" ht="18" customHeight="1" x14ac:dyDescent="0.15">
      <c r="E10" s="59" t="s">
        <v>5</v>
      </c>
    </row>
    <row r="11" spans="1:108" s="3" customFormat="1" ht="18" customHeight="1" x14ac:dyDescent="0.15">
      <c r="D11" s="3" t="s">
        <v>6</v>
      </c>
      <c r="U11" s="15" t="s">
        <v>7</v>
      </c>
      <c r="V11" s="18"/>
      <c r="W11" s="19" t="s">
        <v>8</v>
      </c>
      <c r="X11" s="20"/>
      <c r="Y11" s="138">
        <v>20</v>
      </c>
      <c r="Z11" s="138"/>
      <c r="AA11" s="138"/>
      <c r="AB11" s="20"/>
      <c r="AC11" s="21" t="s">
        <v>9</v>
      </c>
    </row>
    <row r="12" spans="1:108" s="3" customFormat="1" ht="18" customHeight="1" x14ac:dyDescent="0.15">
      <c r="Q12" s="22"/>
      <c r="R12" s="22"/>
      <c r="S12" s="22"/>
      <c r="T12" s="22"/>
    </row>
    <row r="13" spans="1:108" s="3" customFormat="1" ht="18" customHeight="1" x14ac:dyDescent="0.15">
      <c r="B13" s="23"/>
      <c r="C13" s="23"/>
      <c r="D13" s="23" t="s">
        <v>10</v>
      </c>
      <c r="AO13" s="58" t="s">
        <v>11</v>
      </c>
    </row>
    <row r="14" spans="1:108" s="3" customFormat="1" ht="18" customHeight="1" x14ac:dyDescent="0.15">
      <c r="E14" s="25" t="s">
        <v>12</v>
      </c>
      <c r="F14" s="25"/>
      <c r="G14" s="25"/>
      <c r="H14" s="25"/>
      <c r="I14" s="25"/>
      <c r="J14" s="25"/>
      <c r="K14" s="25"/>
      <c r="L14" s="25"/>
      <c r="M14" s="25"/>
      <c r="N14" s="25"/>
      <c r="O14" s="25"/>
      <c r="P14" s="25"/>
      <c r="Q14" s="25"/>
      <c r="R14" s="25"/>
      <c r="S14" s="25"/>
      <c r="T14" s="25"/>
      <c r="U14" s="26"/>
      <c r="V14" s="18"/>
      <c r="W14" s="19" t="s">
        <v>8</v>
      </c>
      <c r="X14" s="20"/>
      <c r="Y14" s="138">
        <v>20</v>
      </c>
      <c r="Z14" s="138"/>
      <c r="AA14" s="138"/>
      <c r="AB14" s="20"/>
      <c r="AC14" s="21" t="s">
        <v>9</v>
      </c>
      <c r="AE14" s="3" t="s">
        <v>13</v>
      </c>
      <c r="AG14" s="81" t="s">
        <v>14</v>
      </c>
      <c r="AH14" s="159">
        <f>450*20</f>
        <v>9000</v>
      </c>
      <c r="AI14" s="159"/>
      <c r="AJ14" s="159"/>
      <c r="AK14" s="159"/>
      <c r="AL14" s="159"/>
      <c r="AM14" s="159"/>
      <c r="AN14" s="16"/>
      <c r="AO14" s="17" t="s">
        <v>4</v>
      </c>
      <c r="AS14" s="118" t="s">
        <v>48</v>
      </c>
      <c r="AT14" s="119"/>
      <c r="AU14" s="86" t="s">
        <v>55</v>
      </c>
      <c r="AV14" s="86"/>
      <c r="AW14" s="86"/>
      <c r="AX14" s="86"/>
      <c r="AY14" s="86"/>
      <c r="AZ14" s="86"/>
      <c r="BA14" s="86"/>
      <c r="BB14" s="86"/>
      <c r="BC14" s="86"/>
      <c r="BD14" s="86"/>
      <c r="BE14" s="86"/>
      <c r="BF14" s="86"/>
      <c r="BG14" s="86"/>
      <c r="BH14" s="86"/>
    </row>
    <row r="15" spans="1:108" s="3" customFormat="1" ht="18" customHeight="1" x14ac:dyDescent="0.15">
      <c r="AS15" s="119"/>
      <c r="AT15" s="119"/>
      <c r="AU15" s="86"/>
      <c r="AV15" s="86"/>
      <c r="AW15" s="86"/>
      <c r="AX15" s="86"/>
      <c r="AY15" s="86"/>
      <c r="AZ15" s="86"/>
      <c r="BA15" s="86"/>
      <c r="BB15" s="86"/>
      <c r="BC15" s="86"/>
      <c r="BD15" s="86"/>
      <c r="BE15" s="86"/>
      <c r="BF15" s="86"/>
      <c r="BG15" s="86"/>
      <c r="BH15" s="86"/>
    </row>
    <row r="16" spans="1:108" s="3" customFormat="1" ht="18" customHeight="1" x14ac:dyDescent="0.15">
      <c r="B16" s="23"/>
      <c r="C16" s="23"/>
      <c r="D16" s="23" t="s">
        <v>15</v>
      </c>
      <c r="E16" s="23"/>
      <c r="AS16" s="119"/>
      <c r="AT16" s="119"/>
      <c r="AU16" s="153"/>
      <c r="AV16" s="153"/>
      <c r="AW16" s="153"/>
      <c r="AX16" s="153"/>
      <c r="AY16" s="153"/>
      <c r="AZ16" s="153"/>
      <c r="BA16" s="153"/>
      <c r="BB16" s="153"/>
      <c r="BC16" s="153"/>
      <c r="BD16" s="153"/>
      <c r="BE16" s="153"/>
      <c r="BF16" s="153"/>
      <c r="BG16" s="153"/>
      <c r="BH16" s="153"/>
    </row>
    <row r="17" spans="1:62" s="3" customFormat="1" ht="18" customHeight="1" x14ac:dyDescent="0.15">
      <c r="E17" s="27" t="s">
        <v>31</v>
      </c>
      <c r="F17" s="27"/>
      <c r="G17" s="27"/>
      <c r="H17" s="27"/>
      <c r="I17" s="27"/>
      <c r="J17" s="27"/>
      <c r="K17" s="27"/>
      <c r="L17" s="27"/>
      <c r="M17" s="27"/>
      <c r="N17" s="27"/>
      <c r="O17" s="27"/>
      <c r="P17" s="27"/>
      <c r="Q17" s="27"/>
      <c r="V17" s="27"/>
      <c r="W17" s="36"/>
      <c r="X17" s="103" t="s">
        <v>16</v>
      </c>
      <c r="Y17" s="103"/>
      <c r="Z17" s="103"/>
      <c r="AA17" s="103"/>
      <c r="AB17" s="27"/>
      <c r="AC17" s="27"/>
      <c r="AD17" s="27"/>
      <c r="AE17" s="28" t="s">
        <v>17</v>
      </c>
      <c r="AF17" s="27"/>
      <c r="AG17" s="81" t="s">
        <v>18</v>
      </c>
      <c r="AH17" s="50"/>
      <c r="AI17" s="100">
        <v>11300</v>
      </c>
      <c r="AJ17" s="100"/>
      <c r="AK17" s="100"/>
      <c r="AL17" s="100"/>
      <c r="AM17" s="100"/>
      <c r="AN17" s="29"/>
      <c r="AO17" s="17" t="s">
        <v>4</v>
      </c>
      <c r="AS17" s="23"/>
      <c r="AT17" s="23"/>
      <c r="AU17" s="14"/>
      <c r="AV17" s="14"/>
      <c r="AW17" s="14"/>
      <c r="AX17" s="14"/>
      <c r="AY17" s="14"/>
      <c r="AZ17" s="14"/>
      <c r="BA17" s="14"/>
      <c r="BB17" s="14"/>
      <c r="BC17" s="14"/>
      <c r="BD17" s="14"/>
      <c r="BE17" s="14"/>
      <c r="BF17" s="14"/>
      <c r="BG17" s="14"/>
    </row>
    <row r="18" spans="1:62" s="3" customFormat="1" ht="18" customHeight="1" x14ac:dyDescent="0.15">
      <c r="E18" s="27"/>
      <c r="F18" s="27"/>
      <c r="G18" s="27"/>
      <c r="H18" s="27"/>
      <c r="I18" s="27"/>
      <c r="J18" s="27"/>
      <c r="K18" s="27"/>
      <c r="L18" s="27"/>
      <c r="M18" s="27"/>
      <c r="N18" s="27"/>
      <c r="O18" s="27"/>
      <c r="P18" s="27"/>
      <c r="Q18" s="27"/>
      <c r="R18" s="104"/>
      <c r="S18" s="104"/>
      <c r="T18" s="104"/>
      <c r="U18" s="104"/>
      <c r="V18" s="27"/>
      <c r="W18" s="27"/>
      <c r="X18" s="27"/>
      <c r="Y18" s="27"/>
      <c r="Z18" s="27"/>
      <c r="AA18" s="27"/>
      <c r="AB18" s="27"/>
      <c r="AC18" s="27"/>
      <c r="AD18" s="27"/>
      <c r="AE18" s="27"/>
      <c r="AF18" s="27"/>
      <c r="AR18" s="87" t="str">
        <f>'【確定】計算シート（通常）'!AR18:AW19</f>
        <v>４月分
請求額</v>
      </c>
      <c r="AS18" s="88"/>
      <c r="AT18" s="88"/>
      <c r="AU18" s="88"/>
      <c r="AV18" s="88"/>
      <c r="AW18" s="89"/>
      <c r="AX18" s="139">
        <v>8000</v>
      </c>
      <c r="AY18" s="140"/>
      <c r="AZ18" s="140"/>
      <c r="BA18" s="140"/>
      <c r="BB18" s="140"/>
      <c r="BC18" s="140"/>
      <c r="BD18" s="140"/>
      <c r="BE18" s="140"/>
      <c r="BF18" s="143" t="s">
        <v>4</v>
      </c>
      <c r="BG18" s="144"/>
    </row>
    <row r="19" spans="1:62" s="3" customFormat="1" ht="18" customHeight="1" x14ac:dyDescent="0.15">
      <c r="E19" s="30" t="s">
        <v>19</v>
      </c>
      <c r="AR19" s="90"/>
      <c r="AS19" s="91"/>
      <c r="AT19" s="91"/>
      <c r="AU19" s="91"/>
      <c r="AV19" s="91"/>
      <c r="AW19" s="92"/>
      <c r="AX19" s="141"/>
      <c r="AY19" s="142"/>
      <c r="AZ19" s="142"/>
      <c r="BA19" s="142"/>
      <c r="BB19" s="142"/>
      <c r="BC19" s="142"/>
      <c r="BD19" s="142"/>
      <c r="BE19" s="142"/>
      <c r="BF19" s="145"/>
      <c r="BG19" s="146"/>
    </row>
    <row r="20" spans="1:62" ht="15" customHeight="1" x14ac:dyDescent="0.15">
      <c r="B20" s="3"/>
      <c r="C20" s="3"/>
      <c r="D20" s="30"/>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1:62" ht="18" customHeight="1" x14ac:dyDescent="0.15">
      <c r="A21" s="11" t="str">
        <f>'【確定】計算シート（通常）'!A21</f>
        <v>◆令和７年５月分</v>
      </c>
      <c r="B21" s="12"/>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row>
    <row r="22" spans="1:62" ht="18" customHeight="1" x14ac:dyDescent="0.15">
      <c r="B22" s="23" t="str">
        <f>'【確定】計算シート（通常）'!B22</f>
        <v>４月分と同様の手順で計算してください。</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row>
    <row r="23" spans="1:62" ht="9" customHeight="1" x14ac:dyDescent="0.15">
      <c r="B23" s="23"/>
      <c r="C23" s="13"/>
      <c r="D23" s="13"/>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row>
    <row r="24" spans="1:62" ht="18" customHeight="1" x14ac:dyDescent="0.15">
      <c r="B24" s="37" t="s">
        <v>30</v>
      </c>
      <c r="C24" s="38"/>
      <c r="D24" s="38"/>
      <c r="E24" s="3" t="s">
        <v>1</v>
      </c>
      <c r="F24" s="3"/>
      <c r="G24" s="3"/>
      <c r="H24" s="3"/>
      <c r="I24" s="3"/>
      <c r="J24" s="3"/>
      <c r="K24" s="3"/>
      <c r="L24" s="3"/>
      <c r="M24" s="3"/>
      <c r="N24" s="3"/>
      <c r="O24" s="3"/>
      <c r="P24" s="3"/>
      <c r="Q24" s="3"/>
      <c r="R24" s="3"/>
      <c r="S24" s="3"/>
      <c r="T24" s="3"/>
      <c r="U24" s="3"/>
      <c r="V24" s="3"/>
      <c r="W24" s="3"/>
      <c r="X24" s="3"/>
      <c r="Y24" s="3"/>
      <c r="Z24" s="3"/>
      <c r="AA24" s="3"/>
      <c r="AB24" s="3"/>
      <c r="AC24" s="3"/>
      <c r="AD24" s="3"/>
      <c r="AE24" s="15" t="s">
        <v>16</v>
      </c>
      <c r="AF24" s="3"/>
      <c r="AG24" s="81" t="s">
        <v>20</v>
      </c>
      <c r="AH24" s="157">
        <v>7500</v>
      </c>
      <c r="AI24" s="158"/>
      <c r="AJ24" s="158"/>
      <c r="AK24" s="158"/>
      <c r="AL24" s="158"/>
      <c r="AM24" s="158"/>
      <c r="AN24" s="16"/>
      <c r="AO24" s="17" t="s">
        <v>4</v>
      </c>
      <c r="AP24" s="3"/>
      <c r="AQ24" s="38"/>
      <c r="AR24" s="38"/>
      <c r="AS24" s="38"/>
      <c r="AT24" s="38"/>
      <c r="AU24" s="38"/>
      <c r="AV24" s="38"/>
      <c r="AW24" s="38"/>
      <c r="AX24" s="38"/>
      <c r="AY24" s="38"/>
      <c r="AZ24" s="38"/>
      <c r="BA24" s="38"/>
      <c r="BB24" s="38"/>
      <c r="BC24" s="38"/>
      <c r="BD24" s="38"/>
      <c r="BE24" s="38"/>
      <c r="BF24" s="38"/>
      <c r="BG24" s="38"/>
      <c r="BH24" s="38"/>
      <c r="BI24" s="38"/>
      <c r="BJ24" s="38"/>
    </row>
    <row r="25" spans="1:62" ht="18" customHeight="1" x14ac:dyDescent="0.15">
      <c r="F25" s="3" t="s">
        <v>5</v>
      </c>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row>
    <row r="26" spans="1:62" ht="18" customHeight="1" x14ac:dyDescent="0.15">
      <c r="B26" s="3"/>
      <c r="C26" s="3"/>
      <c r="D26" s="3"/>
      <c r="E26" s="3" t="s">
        <v>6</v>
      </c>
      <c r="F26" s="3"/>
      <c r="G26" s="3"/>
      <c r="H26" s="3"/>
      <c r="I26" s="3"/>
      <c r="J26" s="3"/>
      <c r="K26" s="3"/>
      <c r="L26" s="3"/>
      <c r="M26" s="3"/>
      <c r="N26" s="3"/>
      <c r="O26" s="3"/>
      <c r="P26" s="3"/>
      <c r="Q26" s="3"/>
      <c r="R26" s="3"/>
      <c r="S26" s="3"/>
      <c r="T26" s="3"/>
      <c r="U26" s="15" t="s">
        <v>16</v>
      </c>
      <c r="V26" s="18"/>
      <c r="W26" s="19" t="s">
        <v>21</v>
      </c>
      <c r="X26" s="20"/>
      <c r="Y26" s="138">
        <v>19</v>
      </c>
      <c r="Z26" s="138"/>
      <c r="AA26" s="138"/>
      <c r="AB26" s="20"/>
      <c r="AC26" s="21" t="s">
        <v>9</v>
      </c>
      <c r="AD26" s="3"/>
      <c r="AE26" s="3"/>
      <c r="AF26" s="3"/>
      <c r="AG26" s="3"/>
      <c r="AH26" s="3"/>
      <c r="AI26" s="3"/>
      <c r="AJ26" s="3"/>
      <c r="AK26" s="3"/>
      <c r="AL26" s="3"/>
      <c r="AR26" s="39"/>
      <c r="AS26" s="120" t="s">
        <v>22</v>
      </c>
      <c r="AT26" s="120"/>
      <c r="AU26" s="86" t="s">
        <v>23</v>
      </c>
      <c r="AV26" s="86"/>
      <c r="AW26" s="86"/>
      <c r="AX26" s="86"/>
      <c r="AY26" s="86"/>
      <c r="AZ26" s="86"/>
      <c r="BA26" s="86"/>
      <c r="BB26" s="86"/>
      <c r="BC26" s="86"/>
      <c r="BD26" s="86"/>
      <c r="BE26" s="86"/>
      <c r="BF26" s="86"/>
      <c r="BG26" s="86"/>
    </row>
    <row r="27" spans="1:62" s="39" customFormat="1" ht="18" customHeight="1" x14ac:dyDescent="0.15">
      <c r="B27" s="23"/>
      <c r="C27" s="23"/>
      <c r="D27" s="23"/>
      <c r="E27" s="23"/>
      <c r="AG27" s="3"/>
      <c r="AH27" s="3"/>
      <c r="AI27" s="3"/>
      <c r="AJ27" s="3"/>
      <c r="AK27" s="3"/>
      <c r="AL27" s="3"/>
      <c r="AM27" s="3"/>
      <c r="AN27" s="3"/>
      <c r="AO27" s="58" t="s">
        <v>11</v>
      </c>
      <c r="AS27" s="120"/>
      <c r="AT27" s="120"/>
      <c r="AU27" s="86"/>
      <c r="AV27" s="86"/>
      <c r="AW27" s="86"/>
      <c r="AX27" s="86"/>
      <c r="AY27" s="86"/>
      <c r="AZ27" s="86"/>
      <c r="BA27" s="86"/>
      <c r="BB27" s="86"/>
      <c r="BC27" s="86"/>
      <c r="BD27" s="86"/>
      <c r="BE27" s="86"/>
      <c r="BF27" s="86"/>
      <c r="BG27" s="86"/>
      <c r="BH27" s="3"/>
      <c r="BI27" s="3"/>
      <c r="BJ27" s="3"/>
    </row>
    <row r="28" spans="1:62" ht="18" customHeight="1" x14ac:dyDescent="0.15">
      <c r="C28" s="3"/>
      <c r="D28" s="3"/>
      <c r="E28" s="25" t="s">
        <v>12</v>
      </c>
      <c r="F28" s="3"/>
      <c r="G28" s="3"/>
      <c r="H28" s="3"/>
      <c r="I28" s="3"/>
      <c r="J28" s="3"/>
      <c r="K28" s="3"/>
      <c r="L28" s="3"/>
      <c r="M28" s="3"/>
      <c r="N28" s="3"/>
      <c r="O28" s="3"/>
      <c r="P28" s="3"/>
      <c r="Q28" s="3"/>
      <c r="R28" s="3"/>
      <c r="S28" s="3"/>
      <c r="T28" s="3"/>
      <c r="U28" s="15"/>
      <c r="V28" s="18"/>
      <c r="W28" s="19" t="s">
        <v>24</v>
      </c>
      <c r="X28" s="20"/>
      <c r="Y28" s="138">
        <v>19</v>
      </c>
      <c r="Z28" s="138"/>
      <c r="AA28" s="138"/>
      <c r="AB28" s="20"/>
      <c r="AC28" s="21" t="s">
        <v>9</v>
      </c>
      <c r="AD28" s="3"/>
      <c r="AE28" s="3" t="s">
        <v>13</v>
      </c>
      <c r="AF28" s="3"/>
      <c r="AG28" s="81" t="s">
        <v>14</v>
      </c>
      <c r="AH28" s="157">
        <f>450*19</f>
        <v>8550</v>
      </c>
      <c r="AI28" s="158"/>
      <c r="AJ28" s="158"/>
      <c r="AK28" s="158"/>
      <c r="AL28" s="158"/>
      <c r="AM28" s="158"/>
      <c r="AN28" s="16"/>
      <c r="AO28" s="17" t="s">
        <v>4</v>
      </c>
      <c r="AP28" s="3"/>
      <c r="AQ28" s="3"/>
      <c r="AR28" s="3"/>
      <c r="AS28" s="120"/>
      <c r="AT28" s="120"/>
      <c r="AU28" s="153"/>
      <c r="AV28" s="153"/>
      <c r="AW28" s="153"/>
      <c r="AX28" s="153"/>
      <c r="AY28" s="153"/>
      <c r="AZ28" s="153"/>
      <c r="BA28" s="153"/>
      <c r="BB28" s="153"/>
      <c r="BC28" s="153"/>
      <c r="BD28" s="153"/>
      <c r="BE28" s="153"/>
      <c r="BF28" s="153"/>
      <c r="BG28" s="153"/>
      <c r="BH28" s="3"/>
      <c r="BI28" s="3"/>
      <c r="BJ28" s="3"/>
    </row>
    <row r="29" spans="1:62" ht="18" customHeight="1" x14ac:dyDescent="0.15">
      <c r="B29" s="3"/>
      <c r="C29" s="3"/>
      <c r="D29" s="3"/>
      <c r="E29" s="3"/>
      <c r="F29" s="3"/>
      <c r="G29" s="3"/>
      <c r="H29" s="3"/>
      <c r="I29" s="3"/>
      <c r="J29" s="3"/>
      <c r="K29" s="3"/>
      <c r="L29" s="3"/>
      <c r="M29" s="3"/>
      <c r="AG29" s="3"/>
      <c r="AH29" s="3"/>
      <c r="AI29" s="3"/>
      <c r="AJ29" s="3"/>
      <c r="AK29" s="3"/>
      <c r="AL29" s="3"/>
      <c r="AM29" s="3"/>
      <c r="AN29" s="3"/>
      <c r="AO29" s="3"/>
      <c r="AQ29" s="3"/>
      <c r="AR29" s="3"/>
      <c r="AS29" s="74"/>
      <c r="AT29" s="74"/>
      <c r="AU29" s="73"/>
      <c r="AV29" s="73"/>
      <c r="AW29" s="73"/>
      <c r="AX29" s="73"/>
      <c r="AY29" s="73"/>
      <c r="AZ29" s="73"/>
      <c r="BA29" s="73"/>
      <c r="BB29" s="73"/>
      <c r="BC29" s="73"/>
      <c r="BD29" s="73"/>
      <c r="BE29" s="73"/>
      <c r="BF29" s="73"/>
      <c r="BG29" s="73"/>
      <c r="BH29" s="3"/>
      <c r="BI29" s="3"/>
      <c r="BJ29" s="3"/>
    </row>
    <row r="30" spans="1:62" ht="18" customHeight="1" x14ac:dyDescent="0.15">
      <c r="C30" s="3"/>
      <c r="D30" s="3"/>
      <c r="E30" s="27" t="s">
        <v>31</v>
      </c>
      <c r="F30" s="27"/>
      <c r="G30" s="27"/>
      <c r="H30" s="27"/>
      <c r="I30" s="27"/>
      <c r="J30" s="27"/>
      <c r="K30" s="27"/>
      <c r="L30" s="27"/>
      <c r="M30" s="27"/>
      <c r="N30" s="27"/>
      <c r="O30" s="27"/>
      <c r="P30" s="27"/>
      <c r="Q30" s="27"/>
      <c r="R30" s="3"/>
      <c r="S30" s="3"/>
      <c r="T30" s="3"/>
      <c r="U30" s="3"/>
      <c r="V30" s="27"/>
      <c r="W30" s="3"/>
      <c r="X30" s="103" t="s">
        <v>16</v>
      </c>
      <c r="Y30" s="103"/>
      <c r="Z30" s="103"/>
      <c r="AA30" s="103"/>
      <c r="AB30" s="27"/>
      <c r="AC30" s="27"/>
      <c r="AD30" s="27"/>
      <c r="AE30" s="28" t="s">
        <v>17</v>
      </c>
      <c r="AF30" s="27"/>
      <c r="AG30" s="81" t="s">
        <v>18</v>
      </c>
      <c r="AH30" s="50"/>
      <c r="AI30" s="100">
        <v>11300</v>
      </c>
      <c r="AJ30" s="100"/>
      <c r="AK30" s="100"/>
      <c r="AL30" s="100"/>
      <c r="AM30" s="100"/>
      <c r="AN30" s="29"/>
      <c r="AO30" s="17" t="s">
        <v>4</v>
      </c>
      <c r="AP30" s="3"/>
      <c r="AQ30" s="3"/>
      <c r="AR30" s="87" t="str">
        <f>'【確定】計算シート（通常）'!AR30:AW32</f>
        <v>５月分
請求額</v>
      </c>
      <c r="AS30" s="88"/>
      <c r="AT30" s="88"/>
      <c r="AU30" s="88"/>
      <c r="AV30" s="88"/>
      <c r="AW30" s="107"/>
      <c r="AX30" s="147">
        <v>7500</v>
      </c>
      <c r="AY30" s="140"/>
      <c r="AZ30" s="140"/>
      <c r="BA30" s="140"/>
      <c r="BB30" s="140"/>
      <c r="BC30" s="140"/>
      <c r="BD30" s="140"/>
      <c r="BE30" s="140"/>
      <c r="BF30" s="143" t="s">
        <v>4</v>
      </c>
      <c r="BG30" s="144"/>
      <c r="BH30" s="3"/>
    </row>
    <row r="31" spans="1:62" ht="9" customHeight="1" x14ac:dyDescent="0.15">
      <c r="B31" s="3"/>
      <c r="C31" s="3"/>
      <c r="D31" s="3"/>
      <c r="E31" s="27"/>
      <c r="F31" s="27"/>
      <c r="G31" s="27"/>
      <c r="H31" s="27"/>
      <c r="I31" s="27"/>
      <c r="J31" s="27"/>
      <c r="K31" s="27"/>
      <c r="L31" s="27"/>
      <c r="M31" s="27"/>
      <c r="N31" s="27"/>
      <c r="O31" s="27"/>
      <c r="P31" s="27"/>
      <c r="Q31" s="27"/>
      <c r="R31" s="3"/>
      <c r="S31" s="3"/>
      <c r="T31" s="3"/>
      <c r="U31" s="3"/>
      <c r="V31" s="27"/>
      <c r="W31" s="104"/>
      <c r="X31" s="104"/>
      <c r="Y31" s="104"/>
      <c r="Z31" s="104"/>
      <c r="AA31" s="27"/>
      <c r="AB31" s="27"/>
      <c r="AC31" s="27"/>
      <c r="AD31" s="27"/>
      <c r="AE31" s="28"/>
      <c r="AF31" s="27"/>
      <c r="AG31" s="40"/>
      <c r="AH31" s="106"/>
      <c r="AI31" s="106"/>
      <c r="AJ31" s="106"/>
      <c r="AK31" s="106"/>
      <c r="AL31" s="106"/>
      <c r="AM31" s="106"/>
      <c r="AN31" s="41"/>
      <c r="AO31" s="42"/>
      <c r="AP31" s="3"/>
      <c r="AQ31" s="3"/>
      <c r="AR31" s="121"/>
      <c r="AS31" s="103"/>
      <c r="AT31" s="103"/>
      <c r="AU31" s="103"/>
      <c r="AV31" s="103"/>
      <c r="AW31" s="122"/>
      <c r="AX31" s="148"/>
      <c r="AY31" s="149"/>
      <c r="AZ31" s="149"/>
      <c r="BA31" s="149"/>
      <c r="BB31" s="149"/>
      <c r="BC31" s="149"/>
      <c r="BD31" s="149"/>
      <c r="BE31" s="149"/>
      <c r="BF31" s="151"/>
      <c r="BG31" s="152"/>
      <c r="BH31" s="3"/>
    </row>
    <row r="32" spans="1:62" ht="9" customHeight="1" x14ac:dyDescent="0.15">
      <c r="B32" s="3"/>
      <c r="C32" s="3"/>
      <c r="E32" s="30" t="s">
        <v>19</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90"/>
      <c r="AS32" s="91"/>
      <c r="AT32" s="91"/>
      <c r="AU32" s="91"/>
      <c r="AV32" s="91"/>
      <c r="AW32" s="108"/>
      <c r="AX32" s="150"/>
      <c r="AY32" s="142"/>
      <c r="AZ32" s="142"/>
      <c r="BA32" s="142"/>
      <c r="BB32" s="142"/>
      <c r="BC32" s="142"/>
      <c r="BD32" s="142"/>
      <c r="BE32" s="142"/>
      <c r="BF32" s="145"/>
      <c r="BG32" s="146"/>
    </row>
    <row r="33" spans="1:63" ht="15" customHeight="1" x14ac:dyDescent="0.15">
      <c r="B33" s="3"/>
      <c r="C33" s="3"/>
      <c r="D33" s="30"/>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63" ht="18" customHeight="1" x14ac:dyDescent="0.15">
      <c r="A34" s="11" t="str">
        <f>'【確定】計算シート（通常）'!A34</f>
        <v>◆令和７年６月分</v>
      </c>
      <c r="B34" s="12"/>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J34" s="38"/>
      <c r="BK34" s="38"/>
    </row>
    <row r="35" spans="1:63" ht="18" customHeight="1" x14ac:dyDescent="0.15">
      <c r="B35" s="23" t="str">
        <f>'【確定】計算シート（通常）'!B35</f>
        <v>４月分と同様の手順で計算してください。</v>
      </c>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row>
    <row r="36" spans="1:63" ht="9" customHeight="1" x14ac:dyDescent="0.15">
      <c r="B36" s="23"/>
      <c r="C36" s="13"/>
      <c r="D36" s="13"/>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row>
    <row r="37" spans="1:63" ht="18" customHeight="1" x14ac:dyDescent="0.15">
      <c r="B37" s="37" t="s">
        <v>30</v>
      </c>
      <c r="C37" s="38"/>
      <c r="D37" s="38"/>
      <c r="E37" s="3" t="s">
        <v>1</v>
      </c>
      <c r="F37" s="3"/>
      <c r="G37" s="3"/>
      <c r="H37" s="3"/>
      <c r="I37" s="3"/>
      <c r="J37" s="3"/>
      <c r="K37" s="3"/>
      <c r="L37" s="3"/>
      <c r="M37" s="3"/>
      <c r="N37" s="3"/>
      <c r="O37" s="3"/>
      <c r="P37" s="3"/>
      <c r="Q37" s="3"/>
      <c r="R37" s="3"/>
      <c r="S37" s="3"/>
      <c r="T37" s="3"/>
      <c r="U37" s="3"/>
      <c r="V37" s="3"/>
      <c r="W37" s="3"/>
      <c r="X37" s="3"/>
      <c r="Y37" s="3"/>
      <c r="Z37" s="3"/>
      <c r="AA37" s="3"/>
      <c r="AB37" s="3"/>
      <c r="AC37" s="3"/>
      <c r="AD37" s="3"/>
      <c r="AE37" s="15" t="s">
        <v>16</v>
      </c>
      <c r="AF37" s="3"/>
      <c r="AG37" s="81" t="s">
        <v>20</v>
      </c>
      <c r="AH37" s="157">
        <v>11000</v>
      </c>
      <c r="AI37" s="158"/>
      <c r="AJ37" s="158"/>
      <c r="AK37" s="158"/>
      <c r="AL37" s="158"/>
      <c r="AM37" s="158"/>
      <c r="AN37" s="16"/>
      <c r="AO37" s="17" t="s">
        <v>4</v>
      </c>
      <c r="AP37" s="3"/>
      <c r="AQ37" s="38"/>
      <c r="AR37" s="38"/>
      <c r="AS37" s="38"/>
      <c r="AT37" s="38"/>
      <c r="AU37" s="38"/>
      <c r="AV37" s="38"/>
      <c r="AW37" s="38"/>
      <c r="AX37" s="38"/>
      <c r="AY37" s="38"/>
      <c r="AZ37" s="38"/>
      <c r="BA37" s="38"/>
      <c r="BB37" s="38"/>
      <c r="BC37" s="38"/>
      <c r="BD37" s="38"/>
      <c r="BE37" s="38"/>
      <c r="BF37" s="38"/>
      <c r="BG37" s="38"/>
      <c r="BH37" s="38"/>
      <c r="BI37" s="38"/>
      <c r="BJ37" s="38"/>
    </row>
    <row r="38" spans="1:63" ht="18" customHeight="1" x14ac:dyDescent="0.15">
      <c r="F38" s="3" t="s">
        <v>5</v>
      </c>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row>
    <row r="39" spans="1:63" ht="18" customHeight="1" x14ac:dyDescent="0.15">
      <c r="B39" s="3"/>
      <c r="C39" s="3"/>
      <c r="D39" s="3"/>
      <c r="E39" s="3" t="s">
        <v>6</v>
      </c>
      <c r="F39" s="3"/>
      <c r="G39" s="3"/>
      <c r="H39" s="3"/>
      <c r="I39" s="3"/>
      <c r="J39" s="3"/>
      <c r="K39" s="3"/>
      <c r="L39" s="3"/>
      <c r="M39" s="3"/>
      <c r="N39" s="3"/>
      <c r="O39" s="3"/>
      <c r="P39" s="3"/>
      <c r="Q39" s="3"/>
      <c r="R39" s="3"/>
      <c r="S39" s="3"/>
      <c r="T39" s="3"/>
      <c r="U39" s="15" t="s">
        <v>16</v>
      </c>
      <c r="V39" s="18"/>
      <c r="W39" s="19" t="s">
        <v>21</v>
      </c>
      <c r="X39" s="20"/>
      <c r="Y39" s="138">
        <v>18</v>
      </c>
      <c r="Z39" s="138"/>
      <c r="AA39" s="138"/>
      <c r="AB39" s="20"/>
      <c r="AC39" s="21" t="s">
        <v>9</v>
      </c>
      <c r="AD39" s="3"/>
      <c r="AE39" s="3"/>
      <c r="AF39" s="3"/>
      <c r="AG39" s="3"/>
      <c r="AH39" s="3"/>
      <c r="AI39" s="3"/>
      <c r="AJ39" s="3"/>
      <c r="AK39" s="3"/>
      <c r="AL39" s="3"/>
      <c r="AR39" s="39"/>
      <c r="AS39" s="120" t="s">
        <v>22</v>
      </c>
      <c r="AT39" s="120"/>
      <c r="AU39" s="160" t="s">
        <v>23</v>
      </c>
      <c r="AV39" s="160"/>
      <c r="AW39" s="160"/>
      <c r="AX39" s="160"/>
      <c r="AY39" s="160"/>
      <c r="AZ39" s="160"/>
      <c r="BA39" s="160"/>
      <c r="BB39" s="160"/>
      <c r="BC39" s="160"/>
      <c r="BD39" s="160"/>
      <c r="BE39" s="160"/>
      <c r="BF39" s="160"/>
      <c r="BG39" s="160"/>
    </row>
    <row r="40" spans="1:63" ht="18" customHeight="1" x14ac:dyDescent="0.15">
      <c r="B40" s="23"/>
      <c r="C40" s="23"/>
      <c r="D40" s="23"/>
      <c r="E40" s="23"/>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
      <c r="AH40" s="3"/>
      <c r="AI40" s="3"/>
      <c r="AJ40" s="3"/>
      <c r="AK40" s="3"/>
      <c r="AL40" s="3"/>
      <c r="AM40" s="3"/>
      <c r="AN40" s="3"/>
      <c r="AO40" s="58" t="s">
        <v>11</v>
      </c>
      <c r="AP40" s="39"/>
      <c r="AQ40" s="39"/>
      <c r="AR40" s="39"/>
      <c r="AS40" s="120"/>
      <c r="AT40" s="120"/>
      <c r="AU40" s="160"/>
      <c r="AV40" s="160"/>
      <c r="AW40" s="160"/>
      <c r="AX40" s="160"/>
      <c r="AY40" s="160"/>
      <c r="AZ40" s="160"/>
      <c r="BA40" s="160"/>
      <c r="BB40" s="160"/>
      <c r="BC40" s="160"/>
      <c r="BD40" s="160"/>
      <c r="BE40" s="160"/>
      <c r="BF40" s="160"/>
      <c r="BG40" s="160"/>
      <c r="BH40" s="3"/>
      <c r="BI40" s="39"/>
      <c r="BJ40" s="39"/>
    </row>
    <row r="41" spans="1:63" ht="18" customHeight="1" x14ac:dyDescent="0.15">
      <c r="C41" s="3"/>
      <c r="D41" s="3"/>
      <c r="E41" s="25" t="s">
        <v>12</v>
      </c>
      <c r="F41" s="3"/>
      <c r="G41" s="3"/>
      <c r="H41" s="3"/>
      <c r="I41" s="3"/>
      <c r="J41" s="3"/>
      <c r="K41" s="3"/>
      <c r="L41" s="3"/>
      <c r="M41" s="3"/>
      <c r="N41" s="3"/>
      <c r="O41" s="3"/>
      <c r="P41" s="3"/>
      <c r="Q41" s="3"/>
      <c r="R41" s="3"/>
      <c r="S41" s="3"/>
      <c r="T41" s="3"/>
      <c r="U41" s="3"/>
      <c r="V41" s="18"/>
      <c r="W41" s="19" t="s">
        <v>24</v>
      </c>
      <c r="X41" s="20"/>
      <c r="Y41" s="138">
        <v>18</v>
      </c>
      <c r="Z41" s="138"/>
      <c r="AA41" s="138"/>
      <c r="AB41" s="20"/>
      <c r="AC41" s="21" t="s">
        <v>9</v>
      </c>
      <c r="AD41" s="3"/>
      <c r="AE41" s="3" t="s">
        <v>13</v>
      </c>
      <c r="AF41" s="3"/>
      <c r="AG41" s="81" t="s">
        <v>14</v>
      </c>
      <c r="AH41" s="157">
        <f>18*450</f>
        <v>8100</v>
      </c>
      <c r="AI41" s="158"/>
      <c r="AJ41" s="158"/>
      <c r="AK41" s="158"/>
      <c r="AL41" s="158"/>
      <c r="AM41" s="158"/>
      <c r="AN41" s="16"/>
      <c r="AO41" s="17" t="s">
        <v>4</v>
      </c>
      <c r="AP41" s="3"/>
      <c r="AQ41" s="3"/>
      <c r="AR41" s="3"/>
      <c r="AS41" s="120"/>
      <c r="AT41" s="120"/>
      <c r="AU41" s="161"/>
      <c r="AV41" s="161"/>
      <c r="AW41" s="161"/>
      <c r="AX41" s="161"/>
      <c r="AY41" s="161"/>
      <c r="AZ41" s="161"/>
      <c r="BA41" s="161"/>
      <c r="BB41" s="161"/>
      <c r="BC41" s="161"/>
      <c r="BD41" s="161"/>
      <c r="BE41" s="161"/>
      <c r="BF41" s="161"/>
      <c r="BG41" s="161"/>
      <c r="BH41" s="3"/>
      <c r="BI41" s="3"/>
      <c r="BJ41" s="3"/>
      <c r="BK41" s="39"/>
    </row>
    <row r="42" spans="1:63" ht="18" customHeight="1" x14ac:dyDescent="0.15">
      <c r="B42" s="3"/>
      <c r="C42" s="3"/>
      <c r="D42" s="3"/>
      <c r="E42" s="3"/>
      <c r="F42" s="3"/>
      <c r="G42" s="3"/>
      <c r="H42" s="3"/>
      <c r="I42" s="3"/>
      <c r="J42" s="3"/>
      <c r="K42" s="3"/>
      <c r="L42" s="3"/>
      <c r="M42" s="3"/>
      <c r="AG42" s="3"/>
      <c r="AH42" s="3"/>
      <c r="AI42" s="3"/>
      <c r="AJ42" s="3"/>
      <c r="AK42" s="3"/>
      <c r="AL42" s="3"/>
      <c r="AM42" s="3"/>
      <c r="AN42" s="3"/>
      <c r="AO42" s="3"/>
      <c r="AQ42" s="3"/>
      <c r="AR42" s="3"/>
      <c r="AS42" s="52"/>
      <c r="AT42" s="52"/>
      <c r="AU42" s="49"/>
      <c r="AV42" s="49"/>
      <c r="AW42" s="49"/>
      <c r="AX42" s="49"/>
      <c r="AY42" s="49"/>
      <c r="AZ42" s="49"/>
      <c r="BA42" s="49"/>
      <c r="BB42" s="49"/>
      <c r="BC42" s="49"/>
      <c r="BD42" s="49"/>
      <c r="BE42" s="49"/>
      <c r="BF42" s="49"/>
      <c r="BG42" s="49"/>
      <c r="BH42" s="3"/>
      <c r="BI42" s="3"/>
      <c r="BJ42" s="3"/>
    </row>
    <row r="43" spans="1:63" ht="18" customHeight="1" x14ac:dyDescent="0.15">
      <c r="C43" s="3"/>
      <c r="D43" s="3"/>
      <c r="E43" s="27" t="s">
        <v>31</v>
      </c>
      <c r="F43" s="27"/>
      <c r="G43" s="27"/>
      <c r="H43" s="27"/>
      <c r="I43" s="27"/>
      <c r="J43" s="27"/>
      <c r="K43" s="27"/>
      <c r="L43" s="27"/>
      <c r="M43" s="27"/>
      <c r="N43" s="27"/>
      <c r="O43" s="27"/>
      <c r="P43" s="27"/>
      <c r="Q43" s="27"/>
      <c r="R43" s="3"/>
      <c r="S43" s="3"/>
      <c r="T43" s="3"/>
      <c r="U43" s="3"/>
      <c r="V43" s="27"/>
      <c r="W43" s="3"/>
      <c r="X43" s="103" t="s">
        <v>16</v>
      </c>
      <c r="Y43" s="103"/>
      <c r="Z43" s="103"/>
      <c r="AA43" s="103"/>
      <c r="AB43" s="27"/>
      <c r="AC43" s="27"/>
      <c r="AD43" s="27"/>
      <c r="AE43" s="28" t="s">
        <v>17</v>
      </c>
      <c r="AF43" s="27"/>
      <c r="AG43" s="81" t="s">
        <v>18</v>
      </c>
      <c r="AH43" s="82"/>
      <c r="AI43" s="100">
        <v>11300</v>
      </c>
      <c r="AJ43" s="100"/>
      <c r="AK43" s="100"/>
      <c r="AL43" s="100"/>
      <c r="AM43" s="100"/>
      <c r="AN43" s="29"/>
      <c r="AO43" s="17" t="s">
        <v>4</v>
      </c>
      <c r="AP43" s="3"/>
      <c r="AQ43" s="3"/>
      <c r="AR43" s="87" t="str">
        <f>'【確定】計算シート（通常）'!AR43:AW45</f>
        <v>６月分
請求額</v>
      </c>
      <c r="AS43" s="88"/>
      <c r="AT43" s="88"/>
      <c r="AU43" s="88"/>
      <c r="AV43" s="88"/>
      <c r="AW43" s="107"/>
      <c r="AX43" s="147">
        <v>8100</v>
      </c>
      <c r="AY43" s="140"/>
      <c r="AZ43" s="140"/>
      <c r="BA43" s="140"/>
      <c r="BB43" s="140"/>
      <c r="BC43" s="140"/>
      <c r="BD43" s="140"/>
      <c r="BE43" s="140"/>
      <c r="BF43" s="143" t="s">
        <v>4</v>
      </c>
      <c r="BG43" s="144"/>
      <c r="BH43" s="3"/>
      <c r="BI43" s="3"/>
    </row>
    <row r="44" spans="1:63" ht="9" customHeight="1" x14ac:dyDescent="0.15">
      <c r="B44" s="3"/>
      <c r="C44" s="3"/>
      <c r="D44" s="3"/>
      <c r="E44" s="27"/>
      <c r="F44" s="27"/>
      <c r="G44" s="27"/>
      <c r="H44" s="27"/>
      <c r="I44" s="27"/>
      <c r="J44" s="27"/>
      <c r="K44" s="27"/>
      <c r="L44" s="27"/>
      <c r="M44" s="27"/>
      <c r="N44" s="27"/>
      <c r="O44" s="27"/>
      <c r="P44" s="27"/>
      <c r="Q44" s="27"/>
      <c r="R44" s="3"/>
      <c r="S44" s="3"/>
      <c r="T44" s="3"/>
      <c r="U44" s="3"/>
      <c r="V44" s="15"/>
      <c r="W44" s="27"/>
      <c r="X44" s="27"/>
      <c r="Y44" s="27"/>
      <c r="Z44" s="27"/>
      <c r="AA44" s="27"/>
      <c r="AB44" s="27"/>
      <c r="AC44" s="3"/>
      <c r="AD44" s="3"/>
      <c r="AE44" s="3"/>
      <c r="AF44" s="3"/>
      <c r="AG44" s="40"/>
      <c r="AH44" s="31"/>
      <c r="AI44" s="31"/>
      <c r="AJ44" s="31"/>
      <c r="AK44" s="31"/>
      <c r="AL44" s="31"/>
      <c r="AM44" s="31"/>
      <c r="AN44" s="31"/>
      <c r="AO44" s="42"/>
      <c r="AP44" s="3"/>
      <c r="AQ44" s="3"/>
      <c r="AR44" s="121"/>
      <c r="AS44" s="103"/>
      <c r="AT44" s="103"/>
      <c r="AU44" s="103"/>
      <c r="AV44" s="103"/>
      <c r="AW44" s="122"/>
      <c r="AX44" s="148"/>
      <c r="AY44" s="149"/>
      <c r="AZ44" s="149"/>
      <c r="BA44" s="149"/>
      <c r="BB44" s="149"/>
      <c r="BC44" s="149"/>
      <c r="BD44" s="149"/>
      <c r="BE44" s="149"/>
      <c r="BF44" s="151"/>
      <c r="BG44" s="152"/>
      <c r="BH44" s="3"/>
      <c r="BI44" s="3"/>
    </row>
    <row r="45" spans="1:63" ht="11.25" customHeight="1" x14ac:dyDescent="0.15">
      <c r="B45" s="3"/>
      <c r="C45" s="3"/>
      <c r="E45" s="30" t="s">
        <v>19</v>
      </c>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90"/>
      <c r="AS45" s="91"/>
      <c r="AT45" s="91"/>
      <c r="AU45" s="91"/>
      <c r="AV45" s="91"/>
      <c r="AW45" s="108"/>
      <c r="AX45" s="150"/>
      <c r="AY45" s="142"/>
      <c r="AZ45" s="142"/>
      <c r="BA45" s="142"/>
      <c r="BB45" s="142"/>
      <c r="BC45" s="142"/>
      <c r="BD45" s="142"/>
      <c r="BE45" s="142"/>
      <c r="BF45" s="145"/>
      <c r="BG45" s="146"/>
      <c r="BH45" s="3"/>
      <c r="BI45" s="3"/>
      <c r="BJ45" s="3"/>
    </row>
    <row r="46" spans="1:63" ht="15" customHeight="1" x14ac:dyDescent="0.15">
      <c r="B46" s="3"/>
      <c r="C46" s="3"/>
      <c r="D46" s="30"/>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V46" s="3"/>
      <c r="AW46" s="3"/>
      <c r="AX46" s="3"/>
      <c r="AY46" s="3"/>
      <c r="AZ46" s="3"/>
      <c r="BA46" s="3"/>
      <c r="BB46" s="3"/>
      <c r="BC46" s="3"/>
      <c r="BD46" s="3"/>
      <c r="BE46" s="3"/>
      <c r="BF46" s="3"/>
      <c r="BG46" s="3"/>
      <c r="BH46" s="3"/>
      <c r="BI46" s="3"/>
      <c r="BJ46" s="3"/>
    </row>
    <row r="47" spans="1:63" ht="18" customHeight="1" x14ac:dyDescent="0.15">
      <c r="A47" s="5"/>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row>
    <row r="48" spans="1:63" ht="9.9499999999999993" customHeight="1" x14ac:dyDescent="0.15">
      <c r="A48" s="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row>
    <row r="49" spans="1:60" ht="9.9499999999999993" customHeight="1" thickBot="1" x14ac:dyDescent="0.2">
      <c r="A49" s="3"/>
    </row>
    <row r="50" spans="1:60" ht="18" customHeight="1" x14ac:dyDescent="0.15">
      <c r="B50" s="87" t="str">
        <f>'【確定】計算シート（通常）'!B50:F51</f>
        <v>４月分
請求額</v>
      </c>
      <c r="C50" s="88"/>
      <c r="D50" s="88"/>
      <c r="E50" s="88"/>
      <c r="F50" s="107"/>
      <c r="G50" s="162">
        <v>8000</v>
      </c>
      <c r="H50" s="163"/>
      <c r="I50" s="163"/>
      <c r="J50" s="163"/>
      <c r="K50" s="163"/>
      <c r="L50" s="163"/>
      <c r="M50" s="31"/>
      <c r="N50" s="32"/>
      <c r="O50" s="109" t="s">
        <v>25</v>
      </c>
      <c r="P50" s="110"/>
      <c r="Q50" s="87" t="str">
        <f>'【確定】計算シート（通常）'!Q50:U51</f>
        <v>５月分
請求額</v>
      </c>
      <c r="R50" s="88"/>
      <c r="S50" s="88"/>
      <c r="T50" s="88"/>
      <c r="U50" s="107"/>
      <c r="V50" s="162">
        <v>7500</v>
      </c>
      <c r="W50" s="163"/>
      <c r="X50" s="163"/>
      <c r="Y50" s="163"/>
      <c r="Z50" s="163"/>
      <c r="AA50" s="163"/>
      <c r="AB50" s="31"/>
      <c r="AC50" s="32"/>
      <c r="AD50" s="109" t="s">
        <v>26</v>
      </c>
      <c r="AE50" s="110"/>
      <c r="AF50" s="87" t="str">
        <f>'【確定】計算シート（通常）'!AF50:AJ51</f>
        <v>６月分
請求額</v>
      </c>
      <c r="AG50" s="88"/>
      <c r="AH50" s="88"/>
      <c r="AI50" s="88"/>
      <c r="AJ50" s="107"/>
      <c r="AK50" s="162">
        <v>8100</v>
      </c>
      <c r="AL50" s="163"/>
      <c r="AM50" s="163"/>
      <c r="AN50" s="163"/>
      <c r="AO50" s="163"/>
      <c r="AP50" s="163"/>
      <c r="AQ50" s="31"/>
      <c r="AR50" s="32"/>
      <c r="AS50" s="109" t="s">
        <v>27</v>
      </c>
      <c r="AT50" s="110"/>
      <c r="AU50" s="170" t="s">
        <v>49</v>
      </c>
      <c r="AV50" s="171"/>
      <c r="AW50" s="171"/>
      <c r="AX50" s="171"/>
      <c r="AY50" s="172"/>
      <c r="AZ50" s="166">
        <v>23600</v>
      </c>
      <c r="BA50" s="167"/>
      <c r="BB50" s="167"/>
      <c r="BC50" s="167"/>
      <c r="BD50" s="167"/>
      <c r="BE50" s="167"/>
      <c r="BF50" s="44"/>
      <c r="BG50" s="45"/>
    </row>
    <row r="51" spans="1:60" ht="18" customHeight="1" thickBot="1" x14ac:dyDescent="0.2">
      <c r="B51" s="90"/>
      <c r="C51" s="91"/>
      <c r="D51" s="91"/>
      <c r="E51" s="91"/>
      <c r="F51" s="108"/>
      <c r="G51" s="164"/>
      <c r="H51" s="165"/>
      <c r="I51" s="165"/>
      <c r="J51" s="165"/>
      <c r="K51" s="165"/>
      <c r="L51" s="165"/>
      <c r="M51" s="33"/>
      <c r="N51" s="51" t="s">
        <v>4</v>
      </c>
      <c r="O51" s="109"/>
      <c r="P51" s="110"/>
      <c r="Q51" s="90"/>
      <c r="R51" s="91"/>
      <c r="S51" s="91"/>
      <c r="T51" s="91"/>
      <c r="U51" s="108"/>
      <c r="V51" s="164"/>
      <c r="W51" s="165"/>
      <c r="X51" s="165"/>
      <c r="Y51" s="165"/>
      <c r="Z51" s="165"/>
      <c r="AA51" s="165"/>
      <c r="AB51" s="33"/>
      <c r="AC51" s="51" t="s">
        <v>4</v>
      </c>
      <c r="AD51" s="109"/>
      <c r="AE51" s="110"/>
      <c r="AF51" s="90"/>
      <c r="AG51" s="91"/>
      <c r="AH51" s="91"/>
      <c r="AI51" s="91"/>
      <c r="AJ51" s="108"/>
      <c r="AK51" s="164"/>
      <c r="AL51" s="165"/>
      <c r="AM51" s="165"/>
      <c r="AN51" s="165"/>
      <c r="AO51" s="165"/>
      <c r="AP51" s="165"/>
      <c r="AQ51" s="33"/>
      <c r="AR51" s="51" t="s">
        <v>4</v>
      </c>
      <c r="AS51" s="109"/>
      <c r="AT51" s="110"/>
      <c r="AU51" s="173"/>
      <c r="AV51" s="174"/>
      <c r="AW51" s="174"/>
      <c r="AX51" s="174"/>
      <c r="AY51" s="175"/>
      <c r="AZ51" s="168"/>
      <c r="BA51" s="169"/>
      <c r="BB51" s="169"/>
      <c r="BC51" s="169"/>
      <c r="BD51" s="169"/>
      <c r="BE51" s="169"/>
      <c r="BF51" s="46"/>
      <c r="BG51" s="48" t="s">
        <v>4</v>
      </c>
    </row>
    <row r="52" spans="1:60" ht="24.95" customHeight="1" x14ac:dyDescent="0.15">
      <c r="BA52" s="3"/>
      <c r="BB52" s="47" t="s">
        <v>28</v>
      </c>
    </row>
    <row r="53" spans="1:60" ht="18" customHeight="1" x14ac:dyDescent="0.15">
      <c r="B53" s="85" t="str">
        <f>'【確定】計算シート（通常）'!B53:BH54</f>
        <v>令和７年３月以前の預かり保育の利用料をまだ市に請求していない方で、今回併せて請求する方は、別紙（計算シート前期分）で請求額を計算し、両方の合計額を施設等利用費請求書へ転記してください。</v>
      </c>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row>
    <row r="54" spans="1:60" ht="18" customHeight="1" x14ac:dyDescent="0.1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row>
    <row r="55" spans="1:60" ht="18" customHeight="1" x14ac:dyDescent="0.15">
      <c r="A55" s="72"/>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2"/>
    </row>
    <row r="56" spans="1:60" ht="24.95" customHeight="1" x14ac:dyDescent="0.15"/>
    <row r="57" spans="1:60" ht="24.95" customHeight="1" x14ac:dyDescent="0.15"/>
    <row r="58" spans="1:60" ht="15.75" customHeight="1" x14ac:dyDescent="0.15"/>
  </sheetData>
  <mergeCells count="53">
    <mergeCell ref="AZ50:BE51"/>
    <mergeCell ref="AD50:AE51"/>
    <mergeCell ref="AF50:AJ51"/>
    <mergeCell ref="AK50:AP51"/>
    <mergeCell ref="AS50:AT51"/>
    <mergeCell ref="AU50:AY51"/>
    <mergeCell ref="Y39:AA39"/>
    <mergeCell ref="Y41:AA41"/>
    <mergeCell ref="X43:AA43"/>
    <mergeCell ref="B50:F51"/>
    <mergeCell ref="G50:L51"/>
    <mergeCell ref="O50:P51"/>
    <mergeCell ref="Q50:U51"/>
    <mergeCell ref="V50:AA51"/>
    <mergeCell ref="AH37:AM37"/>
    <mergeCell ref="AH41:AM41"/>
    <mergeCell ref="AX30:BE32"/>
    <mergeCell ref="BF30:BG32"/>
    <mergeCell ref="AI43:AM43"/>
    <mergeCell ref="AR43:AW45"/>
    <mergeCell ref="AS39:AT41"/>
    <mergeCell ref="AU39:BG41"/>
    <mergeCell ref="AA1:AG1"/>
    <mergeCell ref="Y26:AA26"/>
    <mergeCell ref="AS26:AT28"/>
    <mergeCell ref="AU26:BG28"/>
    <mergeCell ref="Y28:AA28"/>
    <mergeCell ref="AS14:AT16"/>
    <mergeCell ref="AU14:BH16"/>
    <mergeCell ref="X17:AA17"/>
    <mergeCell ref="AI17:AM17"/>
    <mergeCell ref="AH1:AP1"/>
    <mergeCell ref="AH9:AM9"/>
    <mergeCell ref="AH14:AM14"/>
    <mergeCell ref="AH24:AM24"/>
    <mergeCell ref="AH28:AM28"/>
    <mergeCell ref="B1:Z1"/>
    <mergeCell ref="B53:BH54"/>
    <mergeCell ref="B5:C5"/>
    <mergeCell ref="D5:AP7"/>
    <mergeCell ref="Y11:AA11"/>
    <mergeCell ref="Y14:AA14"/>
    <mergeCell ref="R18:U18"/>
    <mergeCell ref="AR18:AW19"/>
    <mergeCell ref="AX18:BE19"/>
    <mergeCell ref="BF18:BG19"/>
    <mergeCell ref="X30:AA30"/>
    <mergeCell ref="AI30:AM30"/>
    <mergeCell ref="AR30:AW32"/>
    <mergeCell ref="W31:Z31"/>
    <mergeCell ref="AH31:AM31"/>
    <mergeCell ref="AX43:BE45"/>
    <mergeCell ref="BF43:BG45"/>
  </mergeCells>
  <phoneticPr fontId="4"/>
  <printOptions horizontalCentered="1"/>
  <pageMargins left="0.31496062992125984" right="0.31496062992125984" top="0.35433070866141736" bottom="0.15748031496062992" header="0.31496062992125984" footer="0.31496062992125984"/>
  <pageSetup paperSize="9" scale="88" firstPageNumber="2" orientation="portrait" useFirstPageNumber="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D58"/>
  <sheetViews>
    <sheetView showGridLines="0" view="pageBreakPreview" zoomScaleNormal="100" zoomScaleSheetLayoutView="100" workbookViewId="0">
      <selection activeCell="AA19" sqref="AA19"/>
    </sheetView>
  </sheetViews>
  <sheetFormatPr defaultColWidth="9" defaultRowHeight="18" customHeight="1" x14ac:dyDescent="0.15"/>
  <cols>
    <col min="1" max="1" width="2.625" style="1" customWidth="1"/>
    <col min="2" max="32" width="1.625" style="1" customWidth="1"/>
    <col min="33" max="33" width="1.875" style="1" customWidth="1"/>
    <col min="34" max="63" width="1.625" style="1" customWidth="1"/>
    <col min="64" max="64" width="9" style="1"/>
    <col min="65" max="116" width="2.625" style="1" customWidth="1"/>
    <col min="117" max="16384" width="9" style="1"/>
  </cols>
  <sheetData>
    <row r="1" spans="1:108" ht="27.75" customHeight="1" x14ac:dyDescent="0.15">
      <c r="B1" s="127" t="str">
        <f>'【確定】計算シート（通常）'!A1</f>
        <v>預かり保育料の請求額計算シート
（令和７年４月から６月分）</v>
      </c>
      <c r="C1" s="127"/>
      <c r="D1" s="127"/>
      <c r="E1" s="127"/>
      <c r="F1" s="127"/>
      <c r="G1" s="127"/>
      <c r="H1" s="127"/>
      <c r="I1" s="127"/>
      <c r="J1" s="127"/>
      <c r="K1" s="127"/>
      <c r="L1" s="127"/>
      <c r="M1" s="127"/>
      <c r="N1" s="127"/>
      <c r="O1" s="127"/>
      <c r="P1" s="127"/>
      <c r="Q1" s="127"/>
      <c r="R1" s="127"/>
      <c r="S1" s="127"/>
      <c r="T1" s="127"/>
      <c r="U1" s="127"/>
      <c r="V1" s="127"/>
      <c r="W1" s="127"/>
      <c r="X1" s="127"/>
      <c r="Y1" s="127"/>
      <c r="Z1" s="127"/>
      <c r="AA1" s="115" t="s">
        <v>29</v>
      </c>
      <c r="AB1" s="116"/>
      <c r="AC1" s="116"/>
      <c r="AD1" s="116"/>
      <c r="AE1" s="116"/>
      <c r="AF1" s="116"/>
      <c r="AG1" s="117"/>
      <c r="AH1" s="191"/>
      <c r="AI1" s="192"/>
      <c r="AJ1" s="192"/>
      <c r="AK1" s="192"/>
      <c r="AL1" s="192"/>
      <c r="AM1" s="192"/>
      <c r="AN1" s="192"/>
      <c r="AO1" s="192"/>
      <c r="AP1" s="193"/>
      <c r="BN1" s="76"/>
      <c r="BO1" s="77"/>
      <c r="BP1" s="77"/>
      <c r="BQ1" s="77"/>
      <c r="BR1" s="77"/>
      <c r="BS1" s="77"/>
      <c r="BT1" s="77"/>
      <c r="BU1" s="77"/>
      <c r="BV1" s="77"/>
      <c r="BW1" s="77"/>
      <c r="BX1" s="77"/>
      <c r="BY1" s="77"/>
      <c r="BZ1" s="77"/>
      <c r="CA1" s="77"/>
      <c r="CB1" s="77"/>
      <c r="CC1" s="77"/>
      <c r="CD1" s="77"/>
    </row>
    <row r="2" spans="1:108" s="2" customFormat="1" ht="9.9499999999999993"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9" customFormat="1" ht="18" customHeight="1" x14ac:dyDescent="0.15">
      <c r="A3" s="5"/>
      <c r="B3" s="6"/>
      <c r="C3" s="7"/>
      <c r="D3" s="7"/>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row>
    <row r="4" spans="1:108" s="3" customFormat="1" ht="18" customHeight="1" x14ac:dyDescent="0.15">
      <c r="A4" s="11" t="str">
        <f>'【確定】計算シート（通常）'!A4</f>
        <v>◆令和７年４月分</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row>
    <row r="5" spans="1:108" s="3" customFormat="1" ht="18" customHeight="1" x14ac:dyDescent="0.15">
      <c r="B5" s="97" t="s">
        <v>0</v>
      </c>
      <c r="C5" s="97"/>
      <c r="D5" s="98" t="s">
        <v>60</v>
      </c>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13"/>
      <c r="AR5" s="13"/>
      <c r="AS5" s="13"/>
      <c r="AT5" s="13"/>
      <c r="AU5" s="13"/>
      <c r="AV5" s="13"/>
      <c r="AW5" s="13"/>
      <c r="AX5" s="13"/>
      <c r="AY5" s="13"/>
      <c r="AZ5" s="13"/>
      <c r="BA5" s="13"/>
      <c r="BB5" s="13"/>
      <c r="BC5" s="13"/>
      <c r="BD5" s="13"/>
      <c r="BE5" s="13"/>
      <c r="BF5" s="13"/>
      <c r="BG5" s="13"/>
      <c r="BH5" s="13"/>
      <c r="BI5" s="13"/>
      <c r="BJ5" s="13"/>
    </row>
    <row r="6" spans="1:108" s="3" customFormat="1" ht="18" customHeight="1" x14ac:dyDescent="0.15">
      <c r="B6" s="49"/>
      <c r="C6" s="4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13"/>
      <c r="AR6" s="13"/>
      <c r="AS6" s="13"/>
      <c r="AT6" s="13"/>
      <c r="AU6" s="13"/>
      <c r="AV6" s="13"/>
      <c r="AW6" s="13"/>
      <c r="AX6" s="13"/>
      <c r="AY6" s="13"/>
      <c r="AZ6" s="13"/>
      <c r="BA6" s="13"/>
      <c r="BB6" s="13"/>
      <c r="BC6" s="13"/>
      <c r="BD6" s="13"/>
      <c r="BE6" s="13"/>
      <c r="BF6" s="13"/>
      <c r="BG6" s="13"/>
      <c r="BH6" s="13"/>
      <c r="BI6" s="13"/>
      <c r="BJ6" s="13"/>
    </row>
    <row r="7" spans="1:108" s="3" customFormat="1" ht="18" customHeight="1" x14ac:dyDescent="0.15">
      <c r="B7" s="14"/>
      <c r="C7" s="14"/>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13"/>
      <c r="AR7" s="13"/>
      <c r="AS7" s="13"/>
      <c r="AT7" s="13"/>
      <c r="AU7" s="13"/>
      <c r="AV7" s="13"/>
      <c r="AW7" s="13"/>
      <c r="AX7" s="13"/>
      <c r="AY7" s="13"/>
      <c r="AZ7" s="13"/>
      <c r="BA7" s="13"/>
      <c r="BB7" s="13"/>
      <c r="BC7" s="13"/>
      <c r="BD7" s="13"/>
      <c r="BE7" s="13"/>
      <c r="BF7" s="13"/>
      <c r="BG7" s="13"/>
      <c r="BH7" s="13"/>
      <c r="BI7" s="13"/>
      <c r="BJ7" s="13"/>
    </row>
    <row r="8" spans="1:108" s="3" customFormat="1" ht="9.9499999999999993" customHeight="1" x14ac:dyDescent="0.15"/>
    <row r="9" spans="1:108" s="3" customFormat="1" ht="18" customHeight="1" x14ac:dyDescent="0.15">
      <c r="D9" s="3" t="s">
        <v>1</v>
      </c>
      <c r="AE9" s="15" t="s">
        <v>2</v>
      </c>
      <c r="AF9" s="15"/>
      <c r="AG9" s="81" t="s">
        <v>0</v>
      </c>
      <c r="AH9" s="16"/>
      <c r="AI9" s="176"/>
      <c r="AJ9" s="176"/>
      <c r="AK9" s="176"/>
      <c r="AL9" s="176"/>
      <c r="AM9" s="176"/>
      <c r="AN9" s="16"/>
      <c r="AO9" s="17" t="s">
        <v>4</v>
      </c>
    </row>
    <row r="10" spans="1:108" s="3" customFormat="1" ht="18" customHeight="1" x14ac:dyDescent="0.15">
      <c r="E10" s="59" t="s">
        <v>5</v>
      </c>
    </row>
    <row r="11" spans="1:108" s="3" customFormat="1" ht="18" customHeight="1" x14ac:dyDescent="0.15">
      <c r="D11" s="3" t="s">
        <v>6</v>
      </c>
      <c r="U11" s="15" t="s">
        <v>2</v>
      </c>
      <c r="V11" s="18"/>
      <c r="W11" s="19" t="s">
        <v>8</v>
      </c>
      <c r="X11" s="20"/>
      <c r="Y11" s="177"/>
      <c r="Z11" s="177"/>
      <c r="AA11" s="177"/>
      <c r="AB11" s="20"/>
      <c r="AC11" s="21" t="s">
        <v>9</v>
      </c>
    </row>
    <row r="12" spans="1:108" s="3" customFormat="1" ht="18" customHeight="1" x14ac:dyDescent="0.15">
      <c r="Q12" s="22"/>
      <c r="R12" s="22"/>
      <c r="S12" s="22"/>
      <c r="T12" s="22"/>
    </row>
    <row r="13" spans="1:108" s="3" customFormat="1" ht="18" customHeight="1" x14ac:dyDescent="0.15">
      <c r="B13" s="23"/>
      <c r="C13" s="23"/>
      <c r="D13" s="23" t="s">
        <v>10</v>
      </c>
      <c r="AO13" s="58" t="s">
        <v>11</v>
      </c>
    </row>
    <row r="14" spans="1:108" s="3" customFormat="1" ht="18" customHeight="1" x14ac:dyDescent="0.15">
      <c r="E14" s="25" t="s">
        <v>12</v>
      </c>
      <c r="F14" s="25"/>
      <c r="G14" s="25"/>
      <c r="H14" s="25"/>
      <c r="I14" s="25"/>
      <c r="J14" s="25"/>
      <c r="K14" s="25"/>
      <c r="L14" s="25"/>
      <c r="M14" s="25"/>
      <c r="N14" s="25"/>
      <c r="O14" s="25"/>
      <c r="P14" s="25"/>
      <c r="Q14" s="25"/>
      <c r="R14" s="25"/>
      <c r="S14" s="25"/>
      <c r="T14" s="25"/>
      <c r="U14" s="26"/>
      <c r="V14" s="18"/>
      <c r="W14" s="19" t="s">
        <v>8</v>
      </c>
      <c r="X14" s="20"/>
      <c r="Y14" s="102" t="str">
        <f>IF(Y11="","",Y11)</f>
        <v/>
      </c>
      <c r="Z14" s="102"/>
      <c r="AA14" s="102"/>
      <c r="AB14" s="20"/>
      <c r="AC14" s="21" t="s">
        <v>9</v>
      </c>
      <c r="AE14" s="3" t="s">
        <v>13</v>
      </c>
      <c r="AG14" s="81" t="s">
        <v>14</v>
      </c>
      <c r="AH14" s="16"/>
      <c r="AI14" s="101" t="str">
        <f>IF(Y14="","",450*Y14)</f>
        <v/>
      </c>
      <c r="AJ14" s="101"/>
      <c r="AK14" s="101"/>
      <c r="AL14" s="101"/>
      <c r="AM14" s="101"/>
      <c r="AN14" s="16"/>
      <c r="AO14" s="17" t="s">
        <v>4</v>
      </c>
      <c r="AS14" s="118" t="s">
        <v>22</v>
      </c>
      <c r="AT14" s="119"/>
      <c r="AU14" s="86" t="s">
        <v>55</v>
      </c>
      <c r="AV14" s="86"/>
      <c r="AW14" s="86"/>
      <c r="AX14" s="86"/>
      <c r="AY14" s="86"/>
      <c r="AZ14" s="86"/>
      <c r="BA14" s="86"/>
      <c r="BB14" s="86"/>
      <c r="BC14" s="86"/>
      <c r="BD14" s="86"/>
      <c r="BE14" s="86"/>
      <c r="BF14" s="86"/>
      <c r="BG14" s="86"/>
      <c r="BH14" s="86"/>
    </row>
    <row r="15" spans="1:108" s="3" customFormat="1" ht="18" customHeight="1" x14ac:dyDescent="0.15">
      <c r="AS15" s="119"/>
      <c r="AT15" s="119"/>
      <c r="AU15" s="86"/>
      <c r="AV15" s="86"/>
      <c r="AW15" s="86"/>
      <c r="AX15" s="86"/>
      <c r="AY15" s="86"/>
      <c r="AZ15" s="86"/>
      <c r="BA15" s="86"/>
      <c r="BB15" s="86"/>
      <c r="BC15" s="86"/>
      <c r="BD15" s="86"/>
      <c r="BE15" s="86"/>
      <c r="BF15" s="86"/>
      <c r="BG15" s="86"/>
      <c r="BH15" s="86"/>
    </row>
    <row r="16" spans="1:108" s="3" customFormat="1" ht="18" customHeight="1" x14ac:dyDescent="0.15">
      <c r="B16" s="23"/>
      <c r="C16" s="23"/>
      <c r="D16" s="23" t="s">
        <v>15</v>
      </c>
      <c r="E16" s="23"/>
      <c r="AS16" s="119"/>
      <c r="AT16" s="119"/>
      <c r="AU16" s="86"/>
      <c r="AV16" s="86"/>
      <c r="AW16" s="86"/>
      <c r="AX16" s="86"/>
      <c r="AY16" s="86"/>
      <c r="AZ16" s="86"/>
      <c r="BA16" s="86"/>
      <c r="BB16" s="86"/>
      <c r="BC16" s="86"/>
      <c r="BD16" s="86"/>
      <c r="BE16" s="86"/>
      <c r="BF16" s="86"/>
      <c r="BG16" s="86"/>
      <c r="BH16" s="86"/>
    </row>
    <row r="17" spans="1:62" s="3" customFormat="1" ht="18" customHeight="1" x14ac:dyDescent="0.15">
      <c r="E17" s="27" t="s">
        <v>31</v>
      </c>
      <c r="F17" s="27"/>
      <c r="G17" s="27"/>
      <c r="H17" s="27"/>
      <c r="I17" s="27"/>
      <c r="J17" s="27"/>
      <c r="K17" s="27"/>
      <c r="L17" s="27"/>
      <c r="M17" s="27"/>
      <c r="N17" s="27"/>
      <c r="O17" s="27"/>
      <c r="P17" s="27"/>
      <c r="Q17" s="27"/>
      <c r="V17" s="27"/>
      <c r="W17" s="36"/>
      <c r="X17" s="103" t="s">
        <v>2</v>
      </c>
      <c r="Y17" s="103"/>
      <c r="Z17" s="103"/>
      <c r="AA17" s="103"/>
      <c r="AB17" s="27"/>
      <c r="AC17" s="27"/>
      <c r="AD17" s="27"/>
      <c r="AE17" s="28" t="s">
        <v>17</v>
      </c>
      <c r="AF17" s="27"/>
      <c r="AG17" s="81" t="s">
        <v>18</v>
      </c>
      <c r="AH17" s="50"/>
      <c r="AI17" s="100">
        <v>11300</v>
      </c>
      <c r="AJ17" s="100"/>
      <c r="AK17" s="100"/>
      <c r="AL17" s="100"/>
      <c r="AM17" s="100"/>
      <c r="AN17" s="29"/>
      <c r="AO17" s="17" t="s">
        <v>4</v>
      </c>
      <c r="AS17" s="23"/>
      <c r="AT17" s="23"/>
      <c r="AU17" s="14"/>
      <c r="AV17" s="14"/>
      <c r="AW17" s="14"/>
      <c r="AX17" s="14"/>
      <c r="AY17" s="14"/>
      <c r="AZ17" s="14"/>
      <c r="BA17" s="14"/>
      <c r="BB17" s="14"/>
      <c r="BC17" s="14"/>
      <c r="BD17" s="14"/>
      <c r="BE17" s="14"/>
      <c r="BF17" s="14"/>
      <c r="BG17" s="14"/>
    </row>
    <row r="18" spans="1:62" s="3" customFormat="1" ht="18" customHeight="1" x14ac:dyDescent="0.15">
      <c r="E18" s="27"/>
      <c r="F18" s="27"/>
      <c r="G18" s="27"/>
      <c r="H18" s="27"/>
      <c r="I18" s="27"/>
      <c r="J18" s="27"/>
      <c r="K18" s="27"/>
      <c r="L18" s="27"/>
      <c r="M18" s="27"/>
      <c r="N18" s="27"/>
      <c r="O18" s="27"/>
      <c r="P18" s="27"/>
      <c r="Q18" s="27"/>
      <c r="R18" s="104"/>
      <c r="S18" s="104"/>
      <c r="T18" s="104"/>
      <c r="U18" s="104"/>
      <c r="V18" s="27"/>
      <c r="W18" s="27"/>
      <c r="X18" s="27"/>
      <c r="Y18" s="27"/>
      <c r="Z18" s="27"/>
      <c r="AA18" s="27"/>
      <c r="AB18" s="27"/>
      <c r="AC18" s="27"/>
      <c r="AD18" s="27"/>
      <c r="AE18" s="27"/>
      <c r="AF18" s="27"/>
      <c r="AR18" s="87" t="str">
        <f>'【確定】計算シート（通常）'!AR18:AW19</f>
        <v>４月分
請求額</v>
      </c>
      <c r="AS18" s="88"/>
      <c r="AT18" s="88"/>
      <c r="AU18" s="88"/>
      <c r="AV18" s="88"/>
      <c r="AW18" s="89"/>
      <c r="AX18" s="178">
        <f>MIN(AI9,AI14,AI17)</f>
        <v>11300</v>
      </c>
      <c r="AY18" s="179"/>
      <c r="AZ18" s="179"/>
      <c r="BA18" s="179"/>
      <c r="BB18" s="179"/>
      <c r="BC18" s="179"/>
      <c r="BD18" s="179"/>
      <c r="BE18" s="179"/>
      <c r="BF18" s="31"/>
      <c r="BG18" s="32"/>
    </row>
    <row r="19" spans="1:62" s="3" customFormat="1" ht="18" customHeight="1" x14ac:dyDescent="0.15">
      <c r="E19" s="30" t="s">
        <v>19</v>
      </c>
      <c r="AR19" s="90"/>
      <c r="AS19" s="91"/>
      <c r="AT19" s="91"/>
      <c r="AU19" s="91"/>
      <c r="AV19" s="91"/>
      <c r="AW19" s="92"/>
      <c r="AX19" s="180"/>
      <c r="AY19" s="181"/>
      <c r="AZ19" s="181"/>
      <c r="BA19" s="181"/>
      <c r="BB19" s="181"/>
      <c r="BC19" s="181"/>
      <c r="BD19" s="181"/>
      <c r="BE19" s="181"/>
      <c r="BF19" s="33" t="s">
        <v>4</v>
      </c>
      <c r="BG19" s="34"/>
    </row>
    <row r="20" spans="1:62" ht="15" customHeight="1" x14ac:dyDescent="0.15">
      <c r="B20" s="3"/>
      <c r="C20" s="3"/>
      <c r="D20" s="30"/>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1:62" ht="18" customHeight="1" x14ac:dyDescent="0.15">
      <c r="A21" s="11" t="str">
        <f>'【確定】計算シート（通常）'!A21</f>
        <v>◆令和７年５月分</v>
      </c>
      <c r="B21" s="12"/>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row>
    <row r="22" spans="1:62" ht="18" customHeight="1" x14ac:dyDescent="0.15">
      <c r="B22" s="23" t="str">
        <f>'【確定】計算シート（通常）'!A22:B22</f>
        <v>４月分と同様の手順で計算してください。</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row>
    <row r="23" spans="1:62" ht="9" customHeight="1" x14ac:dyDescent="0.15">
      <c r="B23" s="23"/>
      <c r="C23" s="13"/>
      <c r="D23" s="13"/>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row>
    <row r="24" spans="1:62" ht="18" customHeight="1" x14ac:dyDescent="0.15">
      <c r="B24" s="37" t="s">
        <v>0</v>
      </c>
      <c r="C24" s="38"/>
      <c r="D24" s="38"/>
      <c r="E24" s="3" t="s">
        <v>1</v>
      </c>
      <c r="F24" s="3"/>
      <c r="G24" s="3"/>
      <c r="H24" s="3"/>
      <c r="I24" s="3"/>
      <c r="J24" s="3"/>
      <c r="K24" s="3"/>
      <c r="L24" s="3"/>
      <c r="M24" s="3"/>
      <c r="N24" s="3"/>
      <c r="O24" s="3"/>
      <c r="P24" s="3"/>
      <c r="Q24" s="3"/>
      <c r="R24" s="3"/>
      <c r="S24" s="3"/>
      <c r="T24" s="3"/>
      <c r="U24" s="3"/>
      <c r="V24" s="3"/>
      <c r="W24" s="3"/>
      <c r="X24" s="3"/>
      <c r="Y24" s="3"/>
      <c r="Z24" s="3"/>
      <c r="AA24" s="3"/>
      <c r="AB24" s="3"/>
      <c r="AC24" s="3"/>
      <c r="AD24" s="3"/>
      <c r="AE24" s="15" t="s">
        <v>2</v>
      </c>
      <c r="AF24" s="3"/>
      <c r="AG24" s="81" t="s">
        <v>0</v>
      </c>
      <c r="AH24" s="16"/>
      <c r="AI24" s="176"/>
      <c r="AJ24" s="176"/>
      <c r="AK24" s="176"/>
      <c r="AL24" s="176"/>
      <c r="AM24" s="176"/>
      <c r="AN24" s="16"/>
      <c r="AO24" s="17" t="s">
        <v>4</v>
      </c>
      <c r="AP24" s="3"/>
      <c r="AQ24" s="38"/>
      <c r="AR24" s="38"/>
      <c r="AS24" s="38"/>
      <c r="AT24" s="38"/>
      <c r="AU24" s="38"/>
      <c r="AV24" s="38"/>
      <c r="AW24" s="38"/>
      <c r="AX24" s="38"/>
      <c r="AY24" s="38"/>
      <c r="AZ24" s="38"/>
      <c r="BA24" s="38"/>
      <c r="BB24" s="38"/>
      <c r="BC24" s="38"/>
      <c r="BD24" s="38"/>
      <c r="BE24" s="38"/>
      <c r="BF24" s="38"/>
      <c r="BG24" s="38"/>
      <c r="BH24" s="38"/>
      <c r="BI24" s="38"/>
      <c r="BJ24" s="38"/>
    </row>
    <row r="25" spans="1:62" ht="18" customHeight="1" x14ac:dyDescent="0.15">
      <c r="F25" s="3" t="s">
        <v>5</v>
      </c>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row>
    <row r="26" spans="1:62" ht="18" customHeight="1" x14ac:dyDescent="0.15">
      <c r="B26" s="3"/>
      <c r="C26" s="3"/>
      <c r="D26" s="3"/>
      <c r="E26" s="3" t="s">
        <v>6</v>
      </c>
      <c r="F26" s="3"/>
      <c r="G26" s="3"/>
      <c r="H26" s="3"/>
      <c r="I26" s="3"/>
      <c r="J26" s="3"/>
      <c r="K26" s="3"/>
      <c r="L26" s="3"/>
      <c r="M26" s="3"/>
      <c r="N26" s="3"/>
      <c r="O26" s="3"/>
      <c r="P26" s="3"/>
      <c r="Q26" s="3"/>
      <c r="R26" s="3"/>
      <c r="S26" s="3"/>
      <c r="T26" s="3"/>
      <c r="U26" s="15" t="s">
        <v>2</v>
      </c>
      <c r="V26" s="18"/>
      <c r="W26" s="19" t="s">
        <v>8</v>
      </c>
      <c r="X26" s="20"/>
      <c r="Y26" s="177"/>
      <c r="Z26" s="177"/>
      <c r="AA26" s="177"/>
      <c r="AB26" s="20"/>
      <c r="AC26" s="21" t="s">
        <v>9</v>
      </c>
      <c r="AD26" s="3"/>
      <c r="AE26" s="3"/>
      <c r="AF26" s="3"/>
      <c r="AG26" s="3"/>
      <c r="AH26" s="3"/>
      <c r="AI26" s="3"/>
      <c r="AJ26" s="3"/>
      <c r="AK26" s="3"/>
      <c r="AL26" s="3"/>
      <c r="AR26" s="39"/>
      <c r="AS26" s="120" t="s">
        <v>22</v>
      </c>
      <c r="AT26" s="120"/>
      <c r="AU26" s="86" t="s">
        <v>23</v>
      </c>
      <c r="AV26" s="86"/>
      <c r="AW26" s="86"/>
      <c r="AX26" s="86"/>
      <c r="AY26" s="86"/>
      <c r="AZ26" s="86"/>
      <c r="BA26" s="86"/>
      <c r="BB26" s="86"/>
      <c r="BC26" s="86"/>
      <c r="BD26" s="86"/>
      <c r="BE26" s="86"/>
      <c r="BF26" s="86"/>
      <c r="BG26" s="86"/>
    </row>
    <row r="27" spans="1:62" s="39" customFormat="1" ht="18" customHeight="1" x14ac:dyDescent="0.15">
      <c r="B27" s="23"/>
      <c r="C27" s="23"/>
      <c r="D27" s="23"/>
      <c r="E27" s="23"/>
      <c r="AG27" s="3"/>
      <c r="AH27" s="3"/>
      <c r="AI27" s="3"/>
      <c r="AJ27" s="3"/>
      <c r="AK27" s="3"/>
      <c r="AL27" s="3"/>
      <c r="AM27" s="3"/>
      <c r="AN27" s="3"/>
      <c r="AO27" s="58" t="s">
        <v>11</v>
      </c>
      <c r="AS27" s="120"/>
      <c r="AT27" s="120"/>
      <c r="AU27" s="86"/>
      <c r="AV27" s="86"/>
      <c r="AW27" s="86"/>
      <c r="AX27" s="86"/>
      <c r="AY27" s="86"/>
      <c r="AZ27" s="86"/>
      <c r="BA27" s="86"/>
      <c r="BB27" s="86"/>
      <c r="BC27" s="86"/>
      <c r="BD27" s="86"/>
      <c r="BE27" s="86"/>
      <c r="BF27" s="86"/>
      <c r="BG27" s="86"/>
      <c r="BH27" s="3"/>
      <c r="BI27" s="3"/>
      <c r="BJ27" s="3"/>
    </row>
    <row r="28" spans="1:62" ht="18" customHeight="1" x14ac:dyDescent="0.15">
      <c r="C28" s="3"/>
      <c r="D28" s="3"/>
      <c r="E28" s="25" t="s">
        <v>12</v>
      </c>
      <c r="F28" s="3"/>
      <c r="G28" s="3"/>
      <c r="H28" s="3"/>
      <c r="I28" s="3"/>
      <c r="J28" s="3"/>
      <c r="K28" s="3"/>
      <c r="L28" s="3"/>
      <c r="M28" s="3"/>
      <c r="N28" s="3"/>
      <c r="O28" s="3"/>
      <c r="P28" s="3"/>
      <c r="Q28" s="3"/>
      <c r="R28" s="3"/>
      <c r="S28" s="3"/>
      <c r="T28" s="3"/>
      <c r="U28" s="15"/>
      <c r="V28" s="18"/>
      <c r="W28" s="19" t="s">
        <v>8</v>
      </c>
      <c r="X28" s="20"/>
      <c r="Y28" s="102" t="str">
        <f>IF(Y26="","",Y26)</f>
        <v/>
      </c>
      <c r="Z28" s="102"/>
      <c r="AA28" s="102"/>
      <c r="AB28" s="20"/>
      <c r="AC28" s="21" t="s">
        <v>9</v>
      </c>
      <c r="AD28" s="3"/>
      <c r="AE28" s="3" t="s">
        <v>13</v>
      </c>
      <c r="AF28" s="3"/>
      <c r="AG28" s="81" t="s">
        <v>14</v>
      </c>
      <c r="AH28" s="16"/>
      <c r="AI28" s="101" t="str">
        <f>IF(Y28="","",450*Y28)</f>
        <v/>
      </c>
      <c r="AJ28" s="101"/>
      <c r="AK28" s="101"/>
      <c r="AL28" s="101"/>
      <c r="AM28" s="101"/>
      <c r="AN28" s="16"/>
      <c r="AO28" s="17" t="s">
        <v>4</v>
      </c>
      <c r="AP28" s="3"/>
      <c r="AQ28" s="3"/>
      <c r="AR28" s="3"/>
      <c r="AS28" s="120"/>
      <c r="AT28" s="120"/>
      <c r="AU28" s="86"/>
      <c r="AV28" s="86"/>
      <c r="AW28" s="86"/>
      <c r="AX28" s="86"/>
      <c r="AY28" s="86"/>
      <c r="AZ28" s="86"/>
      <c r="BA28" s="86"/>
      <c r="BB28" s="86"/>
      <c r="BC28" s="86"/>
      <c r="BD28" s="86"/>
      <c r="BE28" s="86"/>
      <c r="BF28" s="86"/>
      <c r="BG28" s="86"/>
      <c r="BH28" s="3"/>
      <c r="BI28" s="3"/>
      <c r="BJ28" s="3"/>
    </row>
    <row r="29" spans="1:62" ht="18" customHeight="1" x14ac:dyDescent="0.15">
      <c r="B29" s="3"/>
      <c r="C29" s="3"/>
      <c r="D29" s="3"/>
      <c r="E29" s="3"/>
      <c r="F29" s="3"/>
      <c r="G29" s="3"/>
      <c r="H29" s="3"/>
      <c r="I29" s="3"/>
      <c r="J29" s="3"/>
      <c r="K29" s="3"/>
      <c r="L29" s="3"/>
      <c r="M29" s="3"/>
      <c r="AG29" s="3"/>
      <c r="AH29" s="3"/>
      <c r="AI29" s="3"/>
      <c r="AJ29" s="3"/>
      <c r="AK29" s="3"/>
      <c r="AL29" s="3"/>
      <c r="AM29" s="3"/>
      <c r="AN29" s="3"/>
      <c r="AO29" s="3"/>
      <c r="AQ29" s="3"/>
      <c r="AR29" s="3"/>
      <c r="AS29" s="74"/>
      <c r="AT29" s="74"/>
      <c r="AU29" s="73"/>
      <c r="AV29" s="73"/>
      <c r="AW29" s="73"/>
      <c r="AX29" s="73"/>
      <c r="AY29" s="73"/>
      <c r="AZ29" s="73"/>
      <c r="BA29" s="73"/>
      <c r="BB29" s="73"/>
      <c r="BC29" s="73"/>
      <c r="BD29" s="73"/>
      <c r="BE29" s="73"/>
      <c r="BF29" s="73"/>
      <c r="BG29" s="73"/>
      <c r="BH29" s="3"/>
      <c r="BI29" s="3"/>
      <c r="BJ29" s="3"/>
    </row>
    <row r="30" spans="1:62" ht="18" customHeight="1" x14ac:dyDescent="0.15">
      <c r="C30" s="3"/>
      <c r="D30" s="3"/>
      <c r="E30" s="27" t="s">
        <v>31</v>
      </c>
      <c r="F30" s="27"/>
      <c r="G30" s="27"/>
      <c r="H30" s="27"/>
      <c r="I30" s="27"/>
      <c r="J30" s="27"/>
      <c r="K30" s="27"/>
      <c r="L30" s="27"/>
      <c r="M30" s="27"/>
      <c r="N30" s="27"/>
      <c r="O30" s="27"/>
      <c r="P30" s="27"/>
      <c r="Q30" s="27"/>
      <c r="R30" s="3"/>
      <c r="S30" s="3"/>
      <c r="T30" s="3"/>
      <c r="U30" s="3"/>
      <c r="V30" s="27"/>
      <c r="W30" s="3"/>
      <c r="X30" s="103" t="s">
        <v>2</v>
      </c>
      <c r="Y30" s="103"/>
      <c r="Z30" s="103"/>
      <c r="AA30" s="103"/>
      <c r="AB30" s="27"/>
      <c r="AC30" s="27"/>
      <c r="AD30" s="27"/>
      <c r="AE30" s="28" t="s">
        <v>17</v>
      </c>
      <c r="AF30" s="27"/>
      <c r="AG30" s="81" t="s">
        <v>18</v>
      </c>
      <c r="AH30" s="50"/>
      <c r="AI30" s="100">
        <v>11300</v>
      </c>
      <c r="AJ30" s="100"/>
      <c r="AK30" s="100"/>
      <c r="AL30" s="100"/>
      <c r="AM30" s="100"/>
      <c r="AN30" s="29"/>
      <c r="AO30" s="17" t="s">
        <v>4</v>
      </c>
      <c r="AP30" s="3"/>
      <c r="AQ30" s="3"/>
      <c r="AR30" s="87" t="str">
        <f>'【確定】計算シート（通常）'!AR30:AW32</f>
        <v>５月分
請求額</v>
      </c>
      <c r="AS30" s="88"/>
      <c r="AT30" s="88"/>
      <c r="AU30" s="88"/>
      <c r="AV30" s="88"/>
      <c r="AW30" s="107"/>
      <c r="AX30" s="182">
        <f>MIN(AI24,AI28,AI30)</f>
        <v>11300</v>
      </c>
      <c r="AY30" s="179"/>
      <c r="AZ30" s="179"/>
      <c r="BA30" s="179"/>
      <c r="BB30" s="179"/>
      <c r="BC30" s="179"/>
      <c r="BD30" s="179"/>
      <c r="BE30" s="31"/>
      <c r="BF30" s="31"/>
      <c r="BG30" s="32"/>
      <c r="BH30" s="3"/>
    </row>
    <row r="31" spans="1:62" ht="9" customHeight="1" x14ac:dyDescent="0.15">
      <c r="B31" s="3"/>
      <c r="C31" s="3"/>
      <c r="D31" s="3"/>
      <c r="E31" s="27"/>
      <c r="F31" s="27"/>
      <c r="G31" s="27"/>
      <c r="H31" s="27"/>
      <c r="I31" s="27"/>
      <c r="J31" s="27"/>
      <c r="K31" s="27"/>
      <c r="L31" s="27"/>
      <c r="M31" s="27"/>
      <c r="N31" s="27"/>
      <c r="O31" s="27"/>
      <c r="P31" s="27"/>
      <c r="Q31" s="27"/>
      <c r="R31" s="3"/>
      <c r="S31" s="3"/>
      <c r="T31" s="3"/>
      <c r="U31" s="3"/>
      <c r="V31" s="27"/>
      <c r="W31" s="104"/>
      <c r="X31" s="104"/>
      <c r="Y31" s="104"/>
      <c r="Z31" s="104"/>
      <c r="AA31" s="27"/>
      <c r="AB31" s="27"/>
      <c r="AC31" s="27"/>
      <c r="AD31" s="27"/>
      <c r="AE31" s="28"/>
      <c r="AF31" s="27"/>
      <c r="AG31" s="40"/>
      <c r="AH31" s="106"/>
      <c r="AI31" s="106"/>
      <c r="AJ31" s="106"/>
      <c r="AK31" s="106"/>
      <c r="AL31" s="106"/>
      <c r="AM31" s="106"/>
      <c r="AN31" s="41"/>
      <c r="AO31" s="42"/>
      <c r="AP31" s="3"/>
      <c r="AQ31" s="3"/>
      <c r="AR31" s="121"/>
      <c r="AS31" s="103"/>
      <c r="AT31" s="103"/>
      <c r="AU31" s="103"/>
      <c r="AV31" s="103"/>
      <c r="AW31" s="122"/>
      <c r="AX31" s="183"/>
      <c r="AY31" s="184"/>
      <c r="AZ31" s="184"/>
      <c r="BA31" s="184"/>
      <c r="BB31" s="184"/>
      <c r="BC31" s="184"/>
      <c r="BD31" s="184"/>
      <c r="BE31" s="3"/>
      <c r="BF31" s="104" t="s">
        <v>4</v>
      </c>
      <c r="BG31" s="60"/>
      <c r="BH31" s="3"/>
    </row>
    <row r="32" spans="1:62" ht="9" customHeight="1" x14ac:dyDescent="0.15">
      <c r="B32" s="3"/>
      <c r="C32" s="3"/>
      <c r="E32" s="30" t="s">
        <v>19</v>
      </c>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90"/>
      <c r="AS32" s="91"/>
      <c r="AT32" s="91"/>
      <c r="AU32" s="91"/>
      <c r="AV32" s="91"/>
      <c r="AW32" s="108"/>
      <c r="AX32" s="185"/>
      <c r="AY32" s="181"/>
      <c r="AZ32" s="181"/>
      <c r="BA32" s="181"/>
      <c r="BB32" s="181"/>
      <c r="BC32" s="181"/>
      <c r="BD32" s="181"/>
      <c r="BE32" s="61"/>
      <c r="BF32" s="105"/>
      <c r="BG32" s="62"/>
    </row>
    <row r="33" spans="1:63" ht="15" customHeight="1" x14ac:dyDescent="0.15">
      <c r="B33" s="3"/>
      <c r="C33" s="3"/>
      <c r="D33" s="30"/>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63" ht="18" customHeight="1" x14ac:dyDescent="0.15">
      <c r="A34" s="11" t="str">
        <f>'【確定】計算シート（通常）'!A34</f>
        <v>◆令和７年６月分</v>
      </c>
      <c r="B34" s="12"/>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J34" s="38"/>
      <c r="BK34" s="38"/>
    </row>
    <row r="35" spans="1:63" ht="18" customHeight="1" x14ac:dyDescent="0.15">
      <c r="B35" s="23" t="str">
        <f>'【確定】計算シート（通常）'!B35</f>
        <v>４月分と同様の手順で計算してください。</v>
      </c>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row>
    <row r="36" spans="1:63" ht="9" customHeight="1" x14ac:dyDescent="0.15">
      <c r="B36" s="23"/>
      <c r="C36" s="13"/>
      <c r="D36" s="13"/>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row>
    <row r="37" spans="1:63" ht="18" customHeight="1" x14ac:dyDescent="0.15">
      <c r="B37" s="37" t="s">
        <v>0</v>
      </c>
      <c r="C37" s="38"/>
      <c r="D37" s="38"/>
      <c r="E37" s="3" t="s">
        <v>1</v>
      </c>
      <c r="F37" s="3"/>
      <c r="G37" s="3"/>
      <c r="H37" s="3"/>
      <c r="I37" s="3"/>
      <c r="J37" s="3"/>
      <c r="K37" s="3"/>
      <c r="L37" s="3"/>
      <c r="M37" s="3"/>
      <c r="N37" s="3"/>
      <c r="O37" s="3"/>
      <c r="P37" s="3"/>
      <c r="Q37" s="3"/>
      <c r="R37" s="3"/>
      <c r="S37" s="3"/>
      <c r="T37" s="3"/>
      <c r="U37" s="3"/>
      <c r="V37" s="3"/>
      <c r="W37" s="3"/>
      <c r="X37" s="3"/>
      <c r="Y37" s="3"/>
      <c r="Z37" s="3"/>
      <c r="AA37" s="3"/>
      <c r="AB37" s="3"/>
      <c r="AC37" s="3"/>
      <c r="AD37" s="3"/>
      <c r="AE37" s="15" t="s">
        <v>2</v>
      </c>
      <c r="AF37" s="3"/>
      <c r="AG37" s="81" t="s">
        <v>0</v>
      </c>
      <c r="AH37" s="16"/>
      <c r="AI37" s="176"/>
      <c r="AJ37" s="176"/>
      <c r="AK37" s="176"/>
      <c r="AL37" s="176"/>
      <c r="AM37" s="176"/>
      <c r="AN37" s="16"/>
      <c r="AO37" s="17" t="s">
        <v>4</v>
      </c>
      <c r="AP37" s="3"/>
      <c r="AQ37" s="38"/>
      <c r="AR37" s="38"/>
      <c r="AS37" s="38"/>
      <c r="AT37" s="38"/>
      <c r="AU37" s="38"/>
      <c r="AV37" s="38"/>
      <c r="AW37" s="38"/>
      <c r="AX37" s="38"/>
      <c r="AY37" s="38"/>
      <c r="AZ37" s="38"/>
      <c r="BA37" s="38"/>
      <c r="BB37" s="38"/>
      <c r="BC37" s="38"/>
      <c r="BD37" s="38"/>
      <c r="BE37" s="38"/>
      <c r="BF37" s="38"/>
      <c r="BG37" s="38"/>
      <c r="BH37" s="38"/>
      <c r="BI37" s="38"/>
      <c r="BJ37" s="38"/>
    </row>
    <row r="38" spans="1:63" ht="18" customHeight="1" x14ac:dyDescent="0.15">
      <c r="F38" s="3" t="s">
        <v>5</v>
      </c>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row>
    <row r="39" spans="1:63" ht="18" customHeight="1" x14ac:dyDescent="0.15">
      <c r="B39" s="3"/>
      <c r="C39" s="3"/>
      <c r="D39" s="3"/>
      <c r="E39" s="3" t="s">
        <v>6</v>
      </c>
      <c r="F39" s="3"/>
      <c r="G39" s="3"/>
      <c r="H39" s="3"/>
      <c r="I39" s="3"/>
      <c r="J39" s="3"/>
      <c r="K39" s="3"/>
      <c r="L39" s="3"/>
      <c r="M39" s="3"/>
      <c r="N39" s="3"/>
      <c r="O39" s="3"/>
      <c r="P39" s="3"/>
      <c r="Q39" s="3"/>
      <c r="R39" s="3"/>
      <c r="S39" s="3"/>
      <c r="T39" s="3"/>
      <c r="U39" s="15" t="s">
        <v>2</v>
      </c>
      <c r="V39" s="18"/>
      <c r="W39" s="19" t="s">
        <v>8</v>
      </c>
      <c r="X39" s="20"/>
      <c r="Y39" s="190"/>
      <c r="Z39" s="190"/>
      <c r="AA39" s="190"/>
      <c r="AB39" s="20"/>
      <c r="AC39" s="21" t="s">
        <v>9</v>
      </c>
      <c r="AD39" s="3"/>
      <c r="AE39" s="3"/>
      <c r="AF39" s="3"/>
      <c r="AG39" s="3"/>
      <c r="AH39" s="3"/>
      <c r="AI39" s="3"/>
      <c r="AJ39" s="3"/>
      <c r="AK39" s="3"/>
      <c r="AL39" s="3"/>
      <c r="AR39" s="39"/>
      <c r="AS39" s="120" t="s">
        <v>22</v>
      </c>
      <c r="AT39" s="120"/>
      <c r="AU39" s="86" t="s">
        <v>23</v>
      </c>
      <c r="AV39" s="86"/>
      <c r="AW39" s="86"/>
      <c r="AX39" s="86"/>
      <c r="AY39" s="86"/>
      <c r="AZ39" s="86"/>
      <c r="BA39" s="86"/>
      <c r="BB39" s="86"/>
      <c r="BC39" s="86"/>
      <c r="BD39" s="86"/>
      <c r="BE39" s="86"/>
      <c r="BF39" s="86"/>
      <c r="BG39" s="86"/>
    </row>
    <row r="40" spans="1:63" ht="18" customHeight="1" x14ac:dyDescent="0.15">
      <c r="B40" s="23"/>
      <c r="C40" s="23"/>
      <c r="D40" s="23"/>
      <c r="E40" s="23"/>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
      <c r="AH40" s="3"/>
      <c r="AI40" s="3"/>
      <c r="AJ40" s="3"/>
      <c r="AK40" s="3"/>
      <c r="AL40" s="3"/>
      <c r="AM40" s="3"/>
      <c r="AN40" s="3"/>
      <c r="AO40" s="58" t="s">
        <v>11</v>
      </c>
      <c r="AP40" s="39"/>
      <c r="AQ40" s="39"/>
      <c r="AR40" s="39"/>
      <c r="AS40" s="120"/>
      <c r="AT40" s="120"/>
      <c r="AU40" s="86"/>
      <c r="AV40" s="86"/>
      <c r="AW40" s="86"/>
      <c r="AX40" s="86"/>
      <c r="AY40" s="86"/>
      <c r="AZ40" s="86"/>
      <c r="BA40" s="86"/>
      <c r="BB40" s="86"/>
      <c r="BC40" s="86"/>
      <c r="BD40" s="86"/>
      <c r="BE40" s="86"/>
      <c r="BF40" s="86"/>
      <c r="BG40" s="86"/>
      <c r="BH40" s="3"/>
      <c r="BI40" s="39"/>
      <c r="BJ40" s="39"/>
    </row>
    <row r="41" spans="1:63" ht="18" customHeight="1" x14ac:dyDescent="0.15">
      <c r="C41" s="3"/>
      <c r="D41" s="3"/>
      <c r="E41" s="25" t="s">
        <v>12</v>
      </c>
      <c r="F41" s="3"/>
      <c r="G41" s="3"/>
      <c r="H41" s="3"/>
      <c r="I41" s="3"/>
      <c r="J41" s="3"/>
      <c r="K41" s="3"/>
      <c r="L41" s="3"/>
      <c r="M41" s="3"/>
      <c r="N41" s="3"/>
      <c r="O41" s="3"/>
      <c r="P41" s="3"/>
      <c r="Q41" s="3"/>
      <c r="R41" s="3"/>
      <c r="S41" s="3"/>
      <c r="T41" s="3"/>
      <c r="U41" s="3"/>
      <c r="V41" s="18"/>
      <c r="W41" s="19" t="s">
        <v>8</v>
      </c>
      <c r="X41" s="20"/>
      <c r="Y41" s="102" t="str">
        <f>IF(Y39="","",Y39)</f>
        <v/>
      </c>
      <c r="Z41" s="102"/>
      <c r="AA41" s="102"/>
      <c r="AB41" s="20"/>
      <c r="AC41" s="21" t="s">
        <v>9</v>
      </c>
      <c r="AD41" s="3"/>
      <c r="AE41" s="3" t="s">
        <v>13</v>
      </c>
      <c r="AF41" s="3"/>
      <c r="AG41" s="81" t="s">
        <v>14</v>
      </c>
      <c r="AH41" s="16"/>
      <c r="AI41" s="101" t="str">
        <f>IF(Y41="","",450*Y41)</f>
        <v/>
      </c>
      <c r="AJ41" s="101"/>
      <c r="AK41" s="101"/>
      <c r="AL41" s="101"/>
      <c r="AM41" s="101"/>
      <c r="AN41" s="16"/>
      <c r="AO41" s="17" t="s">
        <v>4</v>
      </c>
      <c r="AP41" s="3"/>
      <c r="AQ41" s="3"/>
      <c r="AR41" s="3"/>
      <c r="AS41" s="120"/>
      <c r="AT41" s="120"/>
      <c r="AU41" s="86"/>
      <c r="AV41" s="86"/>
      <c r="AW41" s="86"/>
      <c r="AX41" s="86"/>
      <c r="AY41" s="86"/>
      <c r="AZ41" s="86"/>
      <c r="BA41" s="86"/>
      <c r="BB41" s="86"/>
      <c r="BC41" s="86"/>
      <c r="BD41" s="86"/>
      <c r="BE41" s="86"/>
      <c r="BF41" s="86"/>
      <c r="BG41" s="86"/>
      <c r="BH41" s="3"/>
      <c r="BI41" s="3"/>
      <c r="BJ41" s="3"/>
      <c r="BK41" s="39"/>
    </row>
    <row r="42" spans="1:63" ht="18" customHeight="1" x14ac:dyDescent="0.15">
      <c r="B42" s="3"/>
      <c r="C42" s="3"/>
      <c r="D42" s="3"/>
      <c r="E42" s="3"/>
      <c r="F42" s="3"/>
      <c r="G42" s="3"/>
      <c r="H42" s="3"/>
      <c r="I42" s="3"/>
      <c r="J42" s="3"/>
      <c r="K42" s="3"/>
      <c r="L42" s="3"/>
      <c r="M42" s="3"/>
      <c r="AG42" s="3"/>
      <c r="AH42" s="3"/>
      <c r="AI42" s="3"/>
      <c r="AJ42" s="3"/>
      <c r="AK42" s="3"/>
      <c r="AL42" s="3"/>
      <c r="AM42" s="3"/>
      <c r="AN42" s="3"/>
      <c r="AO42" s="3"/>
      <c r="AQ42" s="3"/>
      <c r="AR42" s="3"/>
      <c r="AS42" s="52"/>
      <c r="AT42" s="52"/>
      <c r="AU42" s="49"/>
      <c r="AV42" s="49"/>
      <c r="AW42" s="49"/>
      <c r="AX42" s="49"/>
      <c r="AY42" s="49"/>
      <c r="AZ42" s="49"/>
      <c r="BA42" s="49"/>
      <c r="BB42" s="49"/>
      <c r="BC42" s="49"/>
      <c r="BD42" s="49"/>
      <c r="BE42" s="49"/>
      <c r="BF42" s="49"/>
      <c r="BG42" s="49"/>
      <c r="BH42" s="3"/>
      <c r="BI42" s="3"/>
      <c r="BJ42" s="3"/>
    </row>
    <row r="43" spans="1:63" ht="18" customHeight="1" x14ac:dyDescent="0.15">
      <c r="C43" s="3"/>
      <c r="D43" s="3"/>
      <c r="E43" s="27" t="s">
        <v>31</v>
      </c>
      <c r="F43" s="27"/>
      <c r="G43" s="27"/>
      <c r="H43" s="27"/>
      <c r="I43" s="27"/>
      <c r="J43" s="27"/>
      <c r="K43" s="27"/>
      <c r="L43" s="27"/>
      <c r="M43" s="27"/>
      <c r="N43" s="27"/>
      <c r="O43" s="27"/>
      <c r="P43" s="27"/>
      <c r="Q43" s="27"/>
      <c r="R43" s="3"/>
      <c r="S43" s="3"/>
      <c r="T43" s="3"/>
      <c r="U43" s="3"/>
      <c r="V43" s="27"/>
      <c r="W43" s="3"/>
      <c r="X43" s="103" t="s">
        <v>2</v>
      </c>
      <c r="Y43" s="103"/>
      <c r="Z43" s="103"/>
      <c r="AA43" s="103"/>
      <c r="AB43" s="27"/>
      <c r="AC43" s="27"/>
      <c r="AD43" s="27"/>
      <c r="AE43" s="28" t="s">
        <v>17</v>
      </c>
      <c r="AF43" s="27"/>
      <c r="AG43" s="81" t="s">
        <v>18</v>
      </c>
      <c r="AH43" s="50"/>
      <c r="AI43" s="100">
        <v>11300</v>
      </c>
      <c r="AJ43" s="100"/>
      <c r="AK43" s="100"/>
      <c r="AL43" s="100"/>
      <c r="AM43" s="100"/>
      <c r="AN43" s="29"/>
      <c r="AO43" s="17" t="s">
        <v>4</v>
      </c>
      <c r="AP43" s="3"/>
      <c r="AQ43" s="3"/>
      <c r="AR43" s="87" t="str">
        <f>'【確定】計算シート（通常）'!AR43:AW45</f>
        <v>６月分
請求額</v>
      </c>
      <c r="AS43" s="88"/>
      <c r="AT43" s="88"/>
      <c r="AU43" s="88"/>
      <c r="AV43" s="88"/>
      <c r="AW43" s="107"/>
      <c r="AX43" s="182">
        <f>MIN(AI37,AI41,AI43)</f>
        <v>11300</v>
      </c>
      <c r="AY43" s="179"/>
      <c r="AZ43" s="179"/>
      <c r="BA43" s="179"/>
      <c r="BB43" s="179"/>
      <c r="BC43" s="179"/>
      <c r="BD43" s="179"/>
      <c r="BE43" s="31"/>
      <c r="BF43" s="31"/>
      <c r="BG43" s="32"/>
      <c r="BH43" s="3"/>
      <c r="BI43" s="3"/>
    </row>
    <row r="44" spans="1:63" ht="9" customHeight="1" x14ac:dyDescent="0.15">
      <c r="B44" s="3"/>
      <c r="C44" s="3"/>
      <c r="D44" s="3"/>
      <c r="E44" s="27"/>
      <c r="F44" s="27"/>
      <c r="G44" s="27"/>
      <c r="H44" s="27"/>
      <c r="I44" s="27"/>
      <c r="J44" s="27"/>
      <c r="K44" s="27"/>
      <c r="L44" s="27"/>
      <c r="M44" s="27"/>
      <c r="N44" s="27"/>
      <c r="O44" s="27"/>
      <c r="P44" s="27"/>
      <c r="Q44" s="27"/>
      <c r="R44" s="3"/>
      <c r="S44" s="3"/>
      <c r="T44" s="3"/>
      <c r="U44" s="3"/>
      <c r="V44" s="15"/>
      <c r="W44" s="27"/>
      <c r="X44" s="27"/>
      <c r="Y44" s="27"/>
      <c r="Z44" s="27"/>
      <c r="AA44" s="27"/>
      <c r="AB44" s="27"/>
      <c r="AC44" s="3"/>
      <c r="AD44" s="3"/>
      <c r="AE44" s="3"/>
      <c r="AF44" s="3"/>
      <c r="AG44" s="40"/>
      <c r="AH44" s="31"/>
      <c r="AI44" s="31"/>
      <c r="AJ44" s="31"/>
      <c r="AK44" s="31"/>
      <c r="AL44" s="31"/>
      <c r="AM44" s="31"/>
      <c r="AN44" s="31"/>
      <c r="AO44" s="42"/>
      <c r="AP44" s="3"/>
      <c r="AQ44" s="3"/>
      <c r="AR44" s="121"/>
      <c r="AS44" s="103"/>
      <c r="AT44" s="103"/>
      <c r="AU44" s="103"/>
      <c r="AV44" s="103"/>
      <c r="AW44" s="122"/>
      <c r="AX44" s="183"/>
      <c r="AY44" s="184"/>
      <c r="AZ44" s="184"/>
      <c r="BA44" s="184"/>
      <c r="BB44" s="184"/>
      <c r="BC44" s="184"/>
      <c r="BD44" s="184"/>
      <c r="BE44" s="3"/>
      <c r="BF44" s="104" t="s">
        <v>4</v>
      </c>
      <c r="BG44" s="60"/>
      <c r="BH44" s="3"/>
      <c r="BI44" s="3"/>
    </row>
    <row r="45" spans="1:63" ht="11.25" customHeight="1" x14ac:dyDescent="0.15">
      <c r="B45" s="3"/>
      <c r="C45" s="3"/>
      <c r="E45" s="30" t="s">
        <v>19</v>
      </c>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90"/>
      <c r="AS45" s="91"/>
      <c r="AT45" s="91"/>
      <c r="AU45" s="91"/>
      <c r="AV45" s="91"/>
      <c r="AW45" s="108"/>
      <c r="AX45" s="185"/>
      <c r="AY45" s="181"/>
      <c r="AZ45" s="181"/>
      <c r="BA45" s="181"/>
      <c r="BB45" s="181"/>
      <c r="BC45" s="181"/>
      <c r="BD45" s="181"/>
      <c r="BE45" s="61"/>
      <c r="BF45" s="105"/>
      <c r="BG45" s="62"/>
      <c r="BH45" s="3"/>
      <c r="BI45" s="3"/>
      <c r="BJ45" s="3"/>
    </row>
    <row r="46" spans="1:63" ht="15" customHeight="1" x14ac:dyDescent="0.15">
      <c r="B46" s="3"/>
      <c r="C46" s="3"/>
      <c r="D46" s="30"/>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V46" s="3"/>
      <c r="AW46" s="3"/>
      <c r="AX46" s="3"/>
      <c r="AY46" s="3"/>
      <c r="AZ46" s="3"/>
      <c r="BA46" s="3"/>
      <c r="BB46" s="3"/>
      <c r="BC46" s="3"/>
      <c r="BD46" s="3"/>
      <c r="BE46" s="3"/>
      <c r="BF46" s="3"/>
      <c r="BG46" s="3"/>
      <c r="BH46" s="3"/>
      <c r="BI46" s="3"/>
      <c r="BJ46" s="3"/>
    </row>
    <row r="47" spans="1:63" ht="18" customHeight="1" x14ac:dyDescent="0.15">
      <c r="A47" s="5"/>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row>
    <row r="48" spans="1:63" ht="9.9499999999999993" customHeight="1" x14ac:dyDescent="0.15">
      <c r="A48" s="5"/>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row>
    <row r="49" spans="1:60" ht="9.9499999999999993" customHeight="1" thickBot="1" x14ac:dyDescent="0.2">
      <c r="A49" s="3"/>
    </row>
    <row r="50" spans="1:60" ht="18" customHeight="1" x14ac:dyDescent="0.15">
      <c r="B50" s="87" t="str">
        <f>'【確定】計算シート（通常）'!B50:F51</f>
        <v>４月分
請求額</v>
      </c>
      <c r="C50" s="88"/>
      <c r="D50" s="88"/>
      <c r="E50" s="88"/>
      <c r="F50" s="107"/>
      <c r="G50" s="186">
        <f>AX18</f>
        <v>11300</v>
      </c>
      <c r="H50" s="187"/>
      <c r="I50" s="187"/>
      <c r="J50" s="187"/>
      <c r="K50" s="187"/>
      <c r="L50" s="187"/>
      <c r="M50" s="31"/>
      <c r="N50" s="32"/>
      <c r="O50" s="109" t="s">
        <v>25</v>
      </c>
      <c r="P50" s="110"/>
      <c r="Q50" s="87" t="str">
        <f>'【確定】計算シート（通常）'!Q50:U51</f>
        <v>５月分
請求額</v>
      </c>
      <c r="R50" s="88"/>
      <c r="S50" s="88"/>
      <c r="T50" s="88"/>
      <c r="U50" s="107"/>
      <c r="V50" s="186">
        <f>AX30</f>
        <v>11300</v>
      </c>
      <c r="W50" s="187"/>
      <c r="X50" s="187"/>
      <c r="Y50" s="187"/>
      <c r="Z50" s="187"/>
      <c r="AA50" s="187"/>
      <c r="AB50" s="31"/>
      <c r="AC50" s="32"/>
      <c r="AD50" s="109" t="s">
        <v>25</v>
      </c>
      <c r="AE50" s="110"/>
      <c r="AF50" s="87" t="str">
        <f>'【確定】計算シート（通常）'!AF50:AJ51</f>
        <v>６月分
請求額</v>
      </c>
      <c r="AG50" s="88"/>
      <c r="AH50" s="88"/>
      <c r="AI50" s="88"/>
      <c r="AJ50" s="107"/>
      <c r="AK50" s="186">
        <f>AX43</f>
        <v>11300</v>
      </c>
      <c r="AL50" s="187"/>
      <c r="AM50" s="187"/>
      <c r="AN50" s="187"/>
      <c r="AO50" s="187"/>
      <c r="AP50" s="187"/>
      <c r="AQ50" s="31"/>
      <c r="AR50" s="32"/>
      <c r="AS50" s="109" t="s">
        <v>13</v>
      </c>
      <c r="AT50" s="110"/>
      <c r="AU50" s="170" t="s">
        <v>49</v>
      </c>
      <c r="AV50" s="171"/>
      <c r="AW50" s="171"/>
      <c r="AX50" s="171"/>
      <c r="AY50" s="172"/>
      <c r="AZ50" s="194">
        <f>G50+V50+AK50</f>
        <v>33900</v>
      </c>
      <c r="BA50" s="195"/>
      <c r="BB50" s="195"/>
      <c r="BC50" s="195"/>
      <c r="BD50" s="195"/>
      <c r="BE50" s="195"/>
      <c r="BF50" s="44"/>
      <c r="BG50" s="45"/>
    </row>
    <row r="51" spans="1:60" ht="18" customHeight="1" thickBot="1" x14ac:dyDescent="0.2">
      <c r="B51" s="90"/>
      <c r="C51" s="91"/>
      <c r="D51" s="91"/>
      <c r="E51" s="91"/>
      <c r="F51" s="108"/>
      <c r="G51" s="188"/>
      <c r="H51" s="189"/>
      <c r="I51" s="189"/>
      <c r="J51" s="189"/>
      <c r="K51" s="189"/>
      <c r="L51" s="189"/>
      <c r="M51" s="33"/>
      <c r="N51" s="51" t="s">
        <v>4</v>
      </c>
      <c r="O51" s="109"/>
      <c r="P51" s="110"/>
      <c r="Q51" s="90"/>
      <c r="R51" s="91"/>
      <c r="S51" s="91"/>
      <c r="T51" s="91"/>
      <c r="U51" s="108"/>
      <c r="V51" s="188"/>
      <c r="W51" s="189"/>
      <c r="X51" s="189"/>
      <c r="Y51" s="189"/>
      <c r="Z51" s="189"/>
      <c r="AA51" s="189"/>
      <c r="AB51" s="33"/>
      <c r="AC51" s="51" t="s">
        <v>4</v>
      </c>
      <c r="AD51" s="109"/>
      <c r="AE51" s="110"/>
      <c r="AF51" s="90"/>
      <c r="AG51" s="91"/>
      <c r="AH51" s="91"/>
      <c r="AI51" s="91"/>
      <c r="AJ51" s="108"/>
      <c r="AK51" s="188"/>
      <c r="AL51" s="189"/>
      <c r="AM51" s="189"/>
      <c r="AN51" s="189"/>
      <c r="AO51" s="189"/>
      <c r="AP51" s="189"/>
      <c r="AQ51" s="33"/>
      <c r="AR51" s="51" t="s">
        <v>4</v>
      </c>
      <c r="AS51" s="109"/>
      <c r="AT51" s="110"/>
      <c r="AU51" s="173"/>
      <c r="AV51" s="174"/>
      <c r="AW51" s="174"/>
      <c r="AX51" s="174"/>
      <c r="AY51" s="175"/>
      <c r="AZ51" s="196"/>
      <c r="BA51" s="197"/>
      <c r="BB51" s="197"/>
      <c r="BC51" s="197"/>
      <c r="BD51" s="197"/>
      <c r="BE51" s="197"/>
      <c r="BF51" s="46"/>
      <c r="BG51" s="48" t="s">
        <v>4</v>
      </c>
    </row>
    <row r="52" spans="1:60" ht="24.95" customHeight="1" x14ac:dyDescent="0.15">
      <c r="BA52" s="3"/>
      <c r="BB52" s="47" t="s">
        <v>28</v>
      </c>
    </row>
    <row r="53" spans="1:60" ht="18" customHeight="1" x14ac:dyDescent="0.15">
      <c r="B53" s="85" t="str">
        <f>'【確定】計算シート（通常）'!B53:BH54</f>
        <v>令和７年３月以前の預かり保育の利用料をまだ市に請求していない方で、今回併せて請求する方は、別紙（計算シート前期分）で請求額を計算し、両方の合計額を施設等利用費請求書へ転記してください。</v>
      </c>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row>
    <row r="54" spans="1:60" ht="18" customHeight="1" x14ac:dyDescent="0.1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row>
    <row r="55" spans="1:60" ht="18" customHeight="1" x14ac:dyDescent="0.15">
      <c r="A55" s="72"/>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2"/>
    </row>
    <row r="56" spans="1:60" ht="24.95" customHeight="1" x14ac:dyDescent="0.15"/>
    <row r="57" spans="1:60" ht="24.95" customHeight="1" x14ac:dyDescent="0.15"/>
    <row r="58" spans="1:60" ht="11.25" customHeight="1" x14ac:dyDescent="0.15"/>
  </sheetData>
  <mergeCells count="52">
    <mergeCell ref="B53:BH54"/>
    <mergeCell ref="AH1:AP1"/>
    <mergeCell ref="AD50:AE51"/>
    <mergeCell ref="AF50:AJ51"/>
    <mergeCell ref="AK50:AP51"/>
    <mergeCell ref="AS50:AT51"/>
    <mergeCell ref="AU50:AY51"/>
    <mergeCell ref="AZ50:BE51"/>
    <mergeCell ref="X43:AA43"/>
    <mergeCell ref="AI43:AM43"/>
    <mergeCell ref="AR43:AW45"/>
    <mergeCell ref="AX43:BD45"/>
    <mergeCell ref="BF44:BF45"/>
    <mergeCell ref="B50:F51"/>
    <mergeCell ref="G50:L51"/>
    <mergeCell ref="O50:P51"/>
    <mergeCell ref="Q50:U51"/>
    <mergeCell ref="V50:AA51"/>
    <mergeCell ref="BF31:BF32"/>
    <mergeCell ref="AI37:AM37"/>
    <mergeCell ref="Y39:AA39"/>
    <mergeCell ref="AS39:AT41"/>
    <mergeCell ref="AU39:BG41"/>
    <mergeCell ref="Y41:AA41"/>
    <mergeCell ref="AI41:AM41"/>
    <mergeCell ref="X30:AA30"/>
    <mergeCell ref="AI30:AM30"/>
    <mergeCell ref="AR30:AW32"/>
    <mergeCell ref="AX30:BD32"/>
    <mergeCell ref="W31:Z31"/>
    <mergeCell ref="AH31:AM31"/>
    <mergeCell ref="AI24:AM24"/>
    <mergeCell ref="Y26:AA26"/>
    <mergeCell ref="AS26:AT28"/>
    <mergeCell ref="AU26:BG28"/>
    <mergeCell ref="Y28:AA28"/>
    <mergeCell ref="AI28:AM28"/>
    <mergeCell ref="AS14:AT16"/>
    <mergeCell ref="AU14:BH16"/>
    <mergeCell ref="X17:AA17"/>
    <mergeCell ref="AI17:AM17"/>
    <mergeCell ref="R18:U18"/>
    <mergeCell ref="AR18:AW19"/>
    <mergeCell ref="AX18:BE19"/>
    <mergeCell ref="Y14:AA14"/>
    <mergeCell ref="AI14:AM14"/>
    <mergeCell ref="AA1:AG1"/>
    <mergeCell ref="B5:C5"/>
    <mergeCell ref="D5:AP7"/>
    <mergeCell ref="AI9:AM9"/>
    <mergeCell ref="Y11:AA11"/>
    <mergeCell ref="B1:Z1"/>
  </mergeCells>
  <phoneticPr fontId="4"/>
  <printOptions horizontalCentered="1"/>
  <pageMargins left="0.31496062992125984" right="0.31496062992125984" top="0.55118110236220474" bottom="0.15748031496062992" header="0.31496062992125984" footer="0.31496062992125984"/>
  <pageSetup paperSize="9" scale="88" firstPageNumber="2" orientation="portrait" useFirstPageNumber="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D60"/>
  <sheetViews>
    <sheetView showGridLines="0" view="pageBreakPreview" zoomScaleNormal="100" zoomScaleSheetLayoutView="100" workbookViewId="0">
      <selection activeCell="B61" sqref="B61"/>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2" spans="1:108" s="2" customFormat="1" ht="18" customHeight="1" x14ac:dyDescent="0.15">
      <c r="A2" s="199" t="s">
        <v>32</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1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2" customFormat="1" ht="6.9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row>
    <row r="5" spans="1:108" s="2" customFormat="1" ht="15" customHeight="1" x14ac:dyDescent="0.15">
      <c r="A5" s="4"/>
      <c r="B5" s="79" t="s">
        <v>51</v>
      </c>
      <c r="C5" s="75" t="s">
        <v>61</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row>
    <row r="6" spans="1:108" s="2" customFormat="1" ht="15" customHeight="1" x14ac:dyDescent="0.15">
      <c r="A6" s="4"/>
      <c r="B6" s="4"/>
      <c r="C6" s="75" t="s">
        <v>62</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row>
    <row r="7" spans="1:108" s="2" customFormat="1" ht="6.95" customHeight="1" x14ac:dyDescent="0.15">
      <c r="A7" s="4"/>
      <c r="B7" s="4"/>
      <c r="C7" s="75"/>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row>
    <row r="8" spans="1:108" s="9" customFormat="1" ht="18" customHeight="1" x14ac:dyDescent="0.15">
      <c r="A8" s="5"/>
      <c r="B8" s="6"/>
      <c r="C8" s="7"/>
      <c r="D8" s="7"/>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row>
    <row r="9" spans="1:108" s="9" customFormat="1" ht="9.9499999999999993" customHeight="1" x14ac:dyDescent="0.15">
      <c r="A9" s="5"/>
      <c r="B9" s="6"/>
      <c r="C9" s="7"/>
      <c r="D9" s="7"/>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row>
    <row r="10" spans="1:108" s="3" customFormat="1" ht="18" customHeight="1" x14ac:dyDescent="0.15">
      <c r="A10" s="11" t="s">
        <v>33</v>
      </c>
      <c r="B10" s="12"/>
      <c r="C10" s="12"/>
      <c r="D10" s="12"/>
      <c r="E10" s="12"/>
      <c r="F10" s="12"/>
      <c r="G10" s="12"/>
      <c r="H10" s="12"/>
      <c r="I10" s="12"/>
      <c r="J10" s="12"/>
      <c r="K10" s="12"/>
      <c r="L10" s="12" t="s">
        <v>34</v>
      </c>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35"/>
      <c r="AR10" s="35"/>
      <c r="AS10" s="35"/>
      <c r="AT10" s="35"/>
      <c r="AU10" s="35"/>
      <c r="AV10" s="35"/>
      <c r="AW10" s="35"/>
      <c r="AX10" s="35"/>
      <c r="AY10" s="35"/>
      <c r="AZ10" s="35"/>
      <c r="BA10" s="35"/>
      <c r="BB10" s="35"/>
      <c r="BC10" s="35"/>
      <c r="BD10" s="35"/>
      <c r="BE10" s="35"/>
      <c r="BF10" s="35"/>
      <c r="BG10" s="35"/>
    </row>
    <row r="11" spans="1:108" ht="18" customHeight="1" x14ac:dyDescent="0.15">
      <c r="B11" s="23" t="s">
        <v>63</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row>
    <row r="12" spans="1:108" ht="9" customHeight="1" x14ac:dyDescent="0.15">
      <c r="B12" s="23"/>
      <c r="C12" s="13"/>
      <c r="D12" s="13"/>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row>
    <row r="13" spans="1:108" ht="18" customHeight="1" x14ac:dyDescent="0.15">
      <c r="B13" s="37" t="s">
        <v>0</v>
      </c>
      <c r="C13" s="38"/>
      <c r="D13" s="38"/>
      <c r="E13" s="3" t="s">
        <v>1</v>
      </c>
      <c r="F13" s="3"/>
      <c r="G13" s="3"/>
      <c r="H13" s="3"/>
      <c r="I13" s="3"/>
      <c r="J13" s="3"/>
      <c r="K13" s="3"/>
      <c r="L13" s="3"/>
      <c r="M13" s="3"/>
      <c r="N13" s="3"/>
      <c r="O13" s="3"/>
      <c r="P13" s="3"/>
      <c r="Q13" s="3"/>
      <c r="R13" s="3"/>
      <c r="S13" s="3"/>
      <c r="T13" s="3"/>
      <c r="U13" s="3"/>
      <c r="V13" s="3"/>
      <c r="W13" s="3"/>
      <c r="X13" s="3"/>
      <c r="Y13" s="3"/>
      <c r="Z13" s="3"/>
      <c r="AA13" s="3"/>
      <c r="AB13" s="3"/>
      <c r="AC13" s="3"/>
      <c r="AD13" s="3"/>
      <c r="AE13" s="15" t="s">
        <v>16</v>
      </c>
      <c r="AF13" s="3"/>
      <c r="AG13" s="81" t="s">
        <v>0</v>
      </c>
      <c r="AH13" s="16"/>
      <c r="AI13" s="101"/>
      <c r="AJ13" s="101"/>
      <c r="AK13" s="101"/>
      <c r="AL13" s="101"/>
      <c r="AM13" s="101"/>
      <c r="AN13" s="16"/>
      <c r="AO13" s="17" t="s">
        <v>4</v>
      </c>
      <c r="AP13" s="3"/>
      <c r="AQ13" s="38"/>
      <c r="AR13" s="38"/>
      <c r="AS13" s="38"/>
      <c r="AT13" s="38"/>
      <c r="AU13" s="38"/>
      <c r="AV13" s="38"/>
      <c r="AW13" s="38"/>
      <c r="AX13" s="38"/>
      <c r="AY13" s="38"/>
      <c r="AZ13" s="38"/>
      <c r="BA13" s="38"/>
      <c r="BB13" s="38"/>
      <c r="BC13" s="38"/>
      <c r="BD13" s="38"/>
      <c r="BE13" s="38"/>
      <c r="BF13" s="38"/>
      <c r="BG13" s="38"/>
      <c r="BH13" s="38"/>
      <c r="BI13" s="38"/>
      <c r="BJ13" s="38"/>
    </row>
    <row r="14" spans="1:108" ht="18" customHeight="1" x14ac:dyDescent="0.15">
      <c r="F14" s="3" t="s">
        <v>5</v>
      </c>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row>
    <row r="15" spans="1:108" ht="18" customHeight="1" x14ac:dyDescent="0.15">
      <c r="B15" s="3"/>
      <c r="C15" s="3"/>
      <c r="D15" s="3"/>
      <c r="E15" s="3" t="s">
        <v>6</v>
      </c>
      <c r="F15" s="3"/>
      <c r="G15" s="3"/>
      <c r="H15" s="3"/>
      <c r="I15" s="3"/>
      <c r="J15" s="3"/>
      <c r="K15" s="3"/>
      <c r="L15" s="3"/>
      <c r="M15" s="3"/>
      <c r="N15" s="3"/>
      <c r="O15" s="3"/>
      <c r="P15" s="3"/>
      <c r="Q15" s="3"/>
      <c r="R15" s="3"/>
      <c r="S15" s="3"/>
      <c r="T15" s="3"/>
      <c r="U15" s="15" t="s">
        <v>16</v>
      </c>
      <c r="V15" s="18"/>
      <c r="W15" s="19" t="s">
        <v>21</v>
      </c>
      <c r="X15" s="20"/>
      <c r="Y15" s="102"/>
      <c r="Z15" s="102"/>
      <c r="AA15" s="102"/>
      <c r="AB15" s="20"/>
      <c r="AC15" s="21" t="s">
        <v>9</v>
      </c>
      <c r="AD15" s="3"/>
      <c r="AE15" s="3"/>
      <c r="AF15" s="3"/>
      <c r="AG15" s="3"/>
      <c r="AH15" s="3"/>
      <c r="AI15" s="3"/>
      <c r="AJ15" s="3"/>
      <c r="AK15" s="3"/>
      <c r="AL15" s="3"/>
      <c r="AR15" s="39"/>
      <c r="AS15" s="118" t="s">
        <v>22</v>
      </c>
      <c r="AT15" s="119"/>
      <c r="AU15" s="86" t="s">
        <v>23</v>
      </c>
      <c r="AV15" s="86"/>
      <c r="AW15" s="86"/>
      <c r="AX15" s="86"/>
      <c r="AY15" s="86"/>
      <c r="AZ15" s="86"/>
      <c r="BA15" s="86"/>
      <c r="BB15" s="86"/>
      <c r="BC15" s="86"/>
      <c r="BD15" s="86"/>
      <c r="BE15" s="86"/>
      <c r="BF15" s="86"/>
      <c r="BG15" s="86"/>
    </row>
    <row r="16" spans="1:108" ht="9" customHeight="1" x14ac:dyDescent="0.15">
      <c r="AD16" s="3"/>
      <c r="AE16" s="3"/>
      <c r="AF16" s="3"/>
      <c r="AG16" s="3"/>
      <c r="AH16" s="3"/>
      <c r="AI16" s="3"/>
      <c r="AJ16" s="3"/>
      <c r="AK16" s="3"/>
      <c r="AL16" s="3"/>
      <c r="AM16" s="3"/>
      <c r="AN16" s="3"/>
      <c r="AO16" s="3"/>
      <c r="AS16" s="119"/>
      <c r="AT16" s="119"/>
      <c r="AU16" s="86"/>
      <c r="AV16" s="86"/>
      <c r="AW16" s="86"/>
      <c r="AX16" s="86"/>
      <c r="AY16" s="86"/>
      <c r="AZ16" s="86"/>
      <c r="BA16" s="86"/>
      <c r="BB16" s="86"/>
      <c r="BC16" s="86"/>
      <c r="BD16" s="86"/>
      <c r="BE16" s="86"/>
      <c r="BF16" s="86"/>
      <c r="BG16" s="86"/>
      <c r="BH16" s="39"/>
      <c r="BI16" s="39"/>
      <c r="BJ16" s="39"/>
    </row>
    <row r="17" spans="1:62" s="39" customFormat="1" ht="18" customHeight="1" x14ac:dyDescent="0.15">
      <c r="B17" s="23"/>
      <c r="C17" s="23"/>
      <c r="D17" s="23"/>
      <c r="E17" s="23"/>
      <c r="AG17" s="3"/>
      <c r="AH17" s="3"/>
      <c r="AI17" s="3"/>
      <c r="AJ17" s="3"/>
      <c r="AK17" s="3"/>
      <c r="AL17" s="3"/>
      <c r="AM17" s="3"/>
      <c r="AN17" s="3"/>
      <c r="AO17" s="24" t="s">
        <v>11</v>
      </c>
      <c r="AS17" s="119"/>
      <c r="AT17" s="119"/>
      <c r="AU17" s="86"/>
      <c r="AV17" s="86"/>
      <c r="AW17" s="86"/>
      <c r="AX17" s="86"/>
      <c r="AY17" s="86"/>
      <c r="AZ17" s="86"/>
      <c r="BA17" s="86"/>
      <c r="BB17" s="86"/>
      <c r="BC17" s="86"/>
      <c r="BD17" s="86"/>
      <c r="BE17" s="86"/>
      <c r="BF17" s="86"/>
      <c r="BG17" s="86"/>
      <c r="BH17" s="3"/>
      <c r="BI17" s="3"/>
      <c r="BJ17" s="3"/>
    </row>
    <row r="18" spans="1:62" ht="18" customHeight="1" x14ac:dyDescent="0.15">
      <c r="C18" s="3"/>
      <c r="D18" s="3"/>
      <c r="E18" s="25" t="s">
        <v>12</v>
      </c>
      <c r="F18" s="3"/>
      <c r="G18" s="3"/>
      <c r="H18" s="3"/>
      <c r="I18" s="3"/>
      <c r="J18" s="3"/>
      <c r="K18" s="3"/>
      <c r="L18" s="3"/>
      <c r="M18" s="3"/>
      <c r="N18" s="3"/>
      <c r="O18" s="3"/>
      <c r="P18" s="3"/>
      <c r="Q18" s="3"/>
      <c r="R18" s="3"/>
      <c r="S18" s="3"/>
      <c r="T18" s="3"/>
      <c r="U18" s="15"/>
      <c r="V18" s="18"/>
      <c r="W18" s="19" t="s">
        <v>21</v>
      </c>
      <c r="X18" s="20"/>
      <c r="Y18" s="102"/>
      <c r="Z18" s="102"/>
      <c r="AA18" s="102"/>
      <c r="AB18" s="20"/>
      <c r="AC18" s="21" t="s">
        <v>9</v>
      </c>
      <c r="AD18" s="3"/>
      <c r="AE18" s="3" t="s">
        <v>13</v>
      </c>
      <c r="AF18" s="3"/>
      <c r="AG18" s="81" t="s">
        <v>14</v>
      </c>
      <c r="AH18" s="16"/>
      <c r="AI18" s="101"/>
      <c r="AJ18" s="101"/>
      <c r="AK18" s="101"/>
      <c r="AL18" s="101"/>
      <c r="AM18" s="101"/>
      <c r="AN18" s="16"/>
      <c r="AO18" s="17" t="s">
        <v>4</v>
      </c>
      <c r="AP18" s="3"/>
      <c r="AQ18" s="3"/>
      <c r="AR18" s="3"/>
      <c r="AS18" s="52"/>
      <c r="AT18" s="52"/>
      <c r="BH18" s="3"/>
      <c r="BI18" s="3"/>
      <c r="BJ18" s="3"/>
    </row>
    <row r="19" spans="1:62" ht="18" customHeight="1" x14ac:dyDescent="0.15">
      <c r="B19" s="3"/>
      <c r="C19" s="3"/>
      <c r="D19" s="3"/>
      <c r="E19" s="3"/>
      <c r="F19" s="3"/>
      <c r="G19" s="3"/>
      <c r="H19" s="3"/>
      <c r="I19" s="3"/>
      <c r="J19" s="3"/>
      <c r="K19" s="3"/>
      <c r="L19" s="3"/>
      <c r="M19" s="3"/>
      <c r="AG19" s="3"/>
      <c r="AH19" s="3"/>
      <c r="AI19" s="3"/>
      <c r="AJ19" s="3"/>
      <c r="AK19" s="3"/>
      <c r="AL19" s="3"/>
      <c r="AM19" s="3"/>
      <c r="AN19" s="3"/>
      <c r="AO19" s="3"/>
      <c r="AQ19" s="3"/>
      <c r="AR19" s="87" t="s">
        <v>35</v>
      </c>
      <c r="AS19" s="88"/>
      <c r="AT19" s="88"/>
      <c r="AU19" s="88"/>
      <c r="AV19" s="88"/>
      <c r="AW19" s="89"/>
      <c r="AX19" s="53"/>
      <c r="AY19" s="54"/>
      <c r="AZ19" s="54"/>
      <c r="BA19" s="54"/>
      <c r="BB19" s="54"/>
      <c r="BC19" s="54"/>
      <c r="BD19" s="54"/>
      <c r="BE19" s="31"/>
      <c r="BF19" s="31"/>
      <c r="BG19" s="32"/>
      <c r="BH19" s="3"/>
      <c r="BI19" s="3"/>
      <c r="BJ19" s="3"/>
    </row>
    <row r="20" spans="1:62" ht="18" customHeight="1" x14ac:dyDescent="0.15">
      <c r="C20" s="3"/>
      <c r="D20" s="3"/>
      <c r="E20" s="27" t="s">
        <v>31</v>
      </c>
      <c r="F20" s="27"/>
      <c r="G20" s="27"/>
      <c r="H20" s="27"/>
      <c r="I20" s="27"/>
      <c r="J20" s="27"/>
      <c r="K20" s="27"/>
      <c r="L20" s="27"/>
      <c r="M20" s="27"/>
      <c r="N20" s="27"/>
      <c r="O20" s="27"/>
      <c r="P20" s="27"/>
      <c r="Q20" s="27"/>
      <c r="R20" s="3"/>
      <c r="S20" s="3"/>
      <c r="T20" s="3"/>
      <c r="U20" s="3"/>
      <c r="V20" s="27"/>
      <c r="W20" s="3"/>
      <c r="X20" s="103" t="s">
        <v>16</v>
      </c>
      <c r="Y20" s="103"/>
      <c r="Z20" s="103"/>
      <c r="AA20" s="103"/>
      <c r="AB20" s="27"/>
      <c r="AC20" s="27"/>
      <c r="AD20" s="27"/>
      <c r="AE20" s="28" t="s">
        <v>17</v>
      </c>
      <c r="AF20" s="27"/>
      <c r="AG20" s="81" t="s">
        <v>18</v>
      </c>
      <c r="AH20" s="50"/>
      <c r="AI20" s="100">
        <v>11300</v>
      </c>
      <c r="AJ20" s="100"/>
      <c r="AK20" s="100"/>
      <c r="AL20" s="100"/>
      <c r="AM20" s="100"/>
      <c r="AN20" s="29"/>
      <c r="AO20" s="17" t="s">
        <v>4</v>
      </c>
      <c r="AP20" s="3"/>
      <c r="AQ20" s="3"/>
      <c r="AR20" s="90"/>
      <c r="AS20" s="91"/>
      <c r="AT20" s="91"/>
      <c r="AU20" s="91"/>
      <c r="AV20" s="91"/>
      <c r="AW20" s="92"/>
      <c r="AX20" s="55"/>
      <c r="AY20" s="56"/>
      <c r="AZ20" s="56"/>
      <c r="BA20" s="56"/>
      <c r="BB20" s="56"/>
      <c r="BC20" s="56"/>
      <c r="BD20" s="56"/>
      <c r="BE20" s="33"/>
      <c r="BF20" s="33" t="s">
        <v>4</v>
      </c>
      <c r="BG20" s="34"/>
      <c r="BH20" s="3"/>
    </row>
    <row r="21" spans="1:62" ht="9" customHeight="1" x14ac:dyDescent="0.15">
      <c r="B21" s="3"/>
      <c r="C21" s="3"/>
      <c r="D21" s="3"/>
      <c r="E21" s="27"/>
      <c r="F21" s="27"/>
      <c r="G21" s="27"/>
      <c r="H21" s="27"/>
      <c r="I21" s="27"/>
      <c r="J21" s="27"/>
      <c r="K21" s="27"/>
      <c r="L21" s="27"/>
      <c r="M21" s="27"/>
      <c r="N21" s="27"/>
      <c r="O21" s="27"/>
      <c r="P21" s="27"/>
      <c r="Q21" s="27"/>
      <c r="R21" s="3"/>
      <c r="S21" s="3"/>
      <c r="T21" s="3"/>
      <c r="U21" s="3"/>
      <c r="V21" s="27"/>
      <c r="W21" s="104"/>
      <c r="X21" s="104"/>
      <c r="Y21" s="104"/>
      <c r="Z21" s="104"/>
      <c r="AA21" s="27"/>
      <c r="AB21" s="27"/>
      <c r="AC21" s="27"/>
      <c r="AD21" s="27"/>
      <c r="AE21" s="28"/>
      <c r="AF21" s="27"/>
      <c r="AG21" s="40"/>
      <c r="AH21" s="106"/>
      <c r="AI21" s="106"/>
      <c r="AJ21" s="106"/>
      <c r="AK21" s="106"/>
      <c r="AL21" s="106"/>
      <c r="AM21" s="106"/>
      <c r="AN21" s="41"/>
      <c r="AO21" s="42"/>
      <c r="AP21" s="3"/>
      <c r="AQ21" s="3"/>
      <c r="BH21" s="3"/>
    </row>
    <row r="22" spans="1:62" ht="18" customHeight="1" x14ac:dyDescent="0.15">
      <c r="B22" s="3"/>
      <c r="C22" s="3"/>
      <c r="E22" s="30" t="s">
        <v>19</v>
      </c>
      <c r="F22" s="3"/>
      <c r="G22" s="3"/>
      <c r="H22" s="3"/>
      <c r="I22" s="3"/>
      <c r="J22" s="3"/>
      <c r="K22" s="3"/>
      <c r="L22" s="3"/>
      <c r="M22" s="3"/>
      <c r="N22" s="3"/>
      <c r="O22" s="3"/>
      <c r="P22" s="3"/>
      <c r="Q22" s="3"/>
      <c r="R22" s="3"/>
      <c r="S22" s="3"/>
      <c r="T22" s="3"/>
      <c r="U22" s="3"/>
      <c r="V22" s="3"/>
      <c r="W22" s="3"/>
      <c r="X22" s="3"/>
      <c r="Y22" s="3"/>
      <c r="Z22" s="3"/>
      <c r="AA22" s="3"/>
      <c r="AB22" s="3"/>
      <c r="AC22" s="3"/>
      <c r="AD22" s="3"/>
      <c r="AE22" s="3"/>
      <c r="AF22" s="63" t="s">
        <v>42</v>
      </c>
      <c r="AG22" s="64"/>
      <c r="AH22" s="64"/>
      <c r="AI22" s="64"/>
      <c r="AJ22" s="64"/>
      <c r="AK22" s="64"/>
      <c r="AL22" s="64"/>
      <c r="AM22" s="64"/>
      <c r="AN22" s="64"/>
      <c r="AO22" s="64"/>
      <c r="AP22" s="64"/>
      <c r="AQ22" s="64"/>
      <c r="AR22" s="65"/>
      <c r="AS22" s="64"/>
      <c r="AT22" s="66"/>
      <c r="AU22" s="66"/>
      <c r="AV22" s="66"/>
      <c r="AW22" s="66"/>
      <c r="AX22" s="66"/>
      <c r="AY22" s="66"/>
      <c r="AZ22" s="66"/>
      <c r="BA22" s="66"/>
      <c r="BB22" s="66"/>
      <c r="BC22" s="66"/>
      <c r="BD22" s="66"/>
      <c r="BE22" s="66"/>
      <c r="BF22" s="66"/>
      <c r="BG22" s="66"/>
    </row>
    <row r="23" spans="1:62" ht="18" customHeight="1" x14ac:dyDescent="0.15">
      <c r="B23" s="3"/>
      <c r="C23" s="3"/>
      <c r="E23" s="30"/>
      <c r="F23" s="3"/>
      <c r="G23" s="3"/>
      <c r="H23" s="3"/>
      <c r="I23" s="3"/>
      <c r="J23" s="3"/>
      <c r="K23" s="3"/>
      <c r="L23" s="3"/>
      <c r="M23" s="3"/>
      <c r="N23" s="3"/>
      <c r="O23" s="3"/>
      <c r="P23" s="3"/>
      <c r="Q23" s="3"/>
      <c r="R23" s="3"/>
      <c r="S23" s="3"/>
      <c r="T23" s="3"/>
      <c r="U23" s="3"/>
      <c r="V23" s="3"/>
      <c r="W23" s="3"/>
      <c r="X23" s="3"/>
      <c r="Y23" s="3"/>
      <c r="Z23" s="3"/>
      <c r="AA23" s="3"/>
      <c r="AB23" s="3"/>
      <c r="AC23" s="3"/>
      <c r="AD23" s="3"/>
      <c r="AE23" s="3"/>
      <c r="AF23" s="64"/>
      <c r="AG23" s="67" t="s">
        <v>45</v>
      </c>
      <c r="AH23" s="67"/>
      <c r="AI23" s="67"/>
      <c r="AJ23" s="67"/>
      <c r="AK23" s="67"/>
      <c r="AL23" s="67"/>
      <c r="AM23" s="67"/>
      <c r="AN23" s="67"/>
      <c r="AO23" s="67"/>
      <c r="AP23" s="67"/>
      <c r="AQ23" s="67"/>
      <c r="AR23" s="67"/>
      <c r="AS23" s="67"/>
      <c r="AT23" s="63"/>
      <c r="AU23" s="63" t="s">
        <v>43</v>
      </c>
      <c r="AV23" s="63"/>
      <c r="AW23" s="63"/>
      <c r="AX23" s="63"/>
      <c r="AY23" s="63"/>
      <c r="AZ23" s="63"/>
      <c r="BA23" s="66"/>
      <c r="BB23" s="66"/>
      <c r="BC23" s="66"/>
      <c r="BD23" s="66"/>
      <c r="BE23" s="66"/>
      <c r="BF23" s="66"/>
      <c r="BG23" s="66"/>
    </row>
    <row r="24" spans="1:62" s="3" customFormat="1" ht="20.100000000000001" customHeight="1" x14ac:dyDescent="0.15">
      <c r="D24" s="30"/>
      <c r="AF24" s="64"/>
      <c r="AG24" s="68" t="s">
        <v>46</v>
      </c>
      <c r="AH24" s="68"/>
      <c r="AI24" s="68"/>
      <c r="AJ24" s="68"/>
      <c r="AK24" s="68"/>
      <c r="AL24" s="68"/>
      <c r="AM24" s="68"/>
      <c r="AN24" s="68"/>
      <c r="AO24" s="68"/>
      <c r="AP24" s="68"/>
      <c r="AQ24" s="68"/>
      <c r="AR24" s="68"/>
      <c r="AS24" s="68"/>
      <c r="AT24" s="63"/>
      <c r="AU24" s="68" t="s">
        <v>44</v>
      </c>
      <c r="AV24" s="68"/>
      <c r="AW24" s="68"/>
      <c r="AX24" s="68"/>
      <c r="AY24" s="68"/>
      <c r="AZ24" s="68"/>
      <c r="BA24" s="69"/>
      <c r="BB24" s="69"/>
      <c r="BC24" s="69"/>
      <c r="BD24" s="69"/>
      <c r="BE24" s="69"/>
      <c r="BF24" s="69"/>
      <c r="BG24" s="69"/>
    </row>
    <row r="25" spans="1:62" ht="18" customHeight="1" x14ac:dyDescent="0.15">
      <c r="A25" s="11" t="s">
        <v>33</v>
      </c>
      <c r="B25" s="12"/>
      <c r="C25" s="35"/>
      <c r="D25" s="35"/>
      <c r="E25" s="35"/>
      <c r="F25" s="35"/>
      <c r="G25" s="35"/>
      <c r="H25" s="35"/>
      <c r="I25" s="35"/>
      <c r="J25" s="35"/>
      <c r="K25" s="35"/>
      <c r="L25" s="12" t="s">
        <v>34</v>
      </c>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row>
    <row r="26" spans="1:62" ht="9" customHeight="1" x14ac:dyDescent="0.15">
      <c r="A26" s="57"/>
      <c r="B26" s="3"/>
    </row>
    <row r="27" spans="1:62" ht="18" customHeight="1" x14ac:dyDescent="0.15">
      <c r="B27" s="37" t="s">
        <v>0</v>
      </c>
      <c r="C27" s="38"/>
      <c r="D27" s="38"/>
      <c r="E27" s="3" t="s">
        <v>1</v>
      </c>
      <c r="F27" s="3"/>
      <c r="G27" s="3"/>
      <c r="H27" s="3"/>
      <c r="I27" s="3"/>
      <c r="J27" s="3"/>
      <c r="K27" s="3"/>
      <c r="L27" s="3"/>
      <c r="M27" s="3"/>
      <c r="N27" s="3"/>
      <c r="O27" s="3"/>
      <c r="P27" s="3"/>
      <c r="Q27" s="3"/>
      <c r="R27" s="3"/>
      <c r="S27" s="3"/>
      <c r="T27" s="3"/>
      <c r="U27" s="3"/>
      <c r="V27" s="3"/>
      <c r="W27" s="3"/>
      <c r="X27" s="3"/>
      <c r="Y27" s="3"/>
      <c r="Z27" s="3"/>
      <c r="AA27" s="3"/>
      <c r="AB27" s="3"/>
      <c r="AC27" s="3"/>
      <c r="AD27" s="3"/>
      <c r="AE27" s="15" t="s">
        <v>16</v>
      </c>
      <c r="AF27" s="3"/>
      <c r="AG27" s="81" t="s">
        <v>0</v>
      </c>
      <c r="AH27" s="16"/>
      <c r="AI27" s="101"/>
      <c r="AJ27" s="101"/>
      <c r="AK27" s="101"/>
      <c r="AL27" s="101"/>
      <c r="AM27" s="101"/>
      <c r="AN27" s="16"/>
      <c r="AO27" s="17" t="s">
        <v>4</v>
      </c>
      <c r="AP27" s="3"/>
      <c r="AQ27" s="38"/>
      <c r="AR27" s="38"/>
      <c r="AS27" s="38"/>
      <c r="AT27" s="38"/>
      <c r="AU27" s="38"/>
      <c r="AV27" s="38"/>
      <c r="AW27" s="38"/>
      <c r="AX27" s="38"/>
      <c r="AY27" s="38"/>
      <c r="AZ27" s="38"/>
      <c r="BA27" s="38"/>
      <c r="BB27" s="38"/>
      <c r="BC27" s="38"/>
      <c r="BD27" s="38"/>
      <c r="BE27" s="38"/>
      <c r="BF27" s="38"/>
      <c r="BG27" s="38"/>
      <c r="BH27" s="38"/>
      <c r="BI27" s="38"/>
      <c r="BJ27" s="38"/>
    </row>
    <row r="28" spans="1:62" ht="18" customHeight="1" x14ac:dyDescent="0.15">
      <c r="F28" s="3" t="s">
        <v>5</v>
      </c>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row>
    <row r="29" spans="1:62" ht="18" customHeight="1" x14ac:dyDescent="0.15">
      <c r="B29" s="3"/>
      <c r="C29" s="3"/>
      <c r="D29" s="3"/>
      <c r="E29" s="3" t="s">
        <v>6</v>
      </c>
      <c r="F29" s="3"/>
      <c r="G29" s="3"/>
      <c r="H29" s="3"/>
      <c r="I29" s="3"/>
      <c r="J29" s="3"/>
      <c r="K29" s="3"/>
      <c r="L29" s="3"/>
      <c r="M29" s="3"/>
      <c r="N29" s="3"/>
      <c r="O29" s="3"/>
      <c r="P29" s="3"/>
      <c r="Q29" s="3"/>
      <c r="R29" s="3"/>
      <c r="S29" s="3"/>
      <c r="T29" s="3"/>
      <c r="U29" s="15" t="s">
        <v>16</v>
      </c>
      <c r="V29" s="18"/>
      <c r="W29" s="19" t="s">
        <v>21</v>
      </c>
      <c r="X29" s="20"/>
      <c r="Y29" s="102"/>
      <c r="Z29" s="102"/>
      <c r="AA29" s="102"/>
      <c r="AB29" s="20"/>
      <c r="AC29" s="21" t="s">
        <v>9</v>
      </c>
      <c r="AD29" s="3"/>
      <c r="AE29" s="3"/>
      <c r="AF29" s="3"/>
      <c r="AG29" s="3"/>
      <c r="AH29" s="3"/>
      <c r="AI29" s="3"/>
      <c r="AJ29" s="3"/>
      <c r="AK29" s="3"/>
      <c r="AL29" s="3"/>
      <c r="AR29" s="39"/>
      <c r="AS29" s="118" t="s">
        <v>22</v>
      </c>
      <c r="AT29" s="119"/>
      <c r="AU29" s="86" t="s">
        <v>23</v>
      </c>
      <c r="AV29" s="86"/>
      <c r="AW29" s="86"/>
      <c r="AX29" s="86"/>
      <c r="AY29" s="86"/>
      <c r="AZ29" s="86"/>
      <c r="BA29" s="86"/>
      <c r="BB29" s="86"/>
      <c r="BC29" s="86"/>
      <c r="BD29" s="86"/>
      <c r="BE29" s="86"/>
      <c r="BF29" s="86"/>
      <c r="BG29" s="86"/>
    </row>
    <row r="30" spans="1:62" ht="9" customHeight="1" x14ac:dyDescent="0.15">
      <c r="AD30" s="3"/>
      <c r="AE30" s="3"/>
      <c r="AF30" s="3"/>
      <c r="AG30" s="3"/>
      <c r="AH30" s="3"/>
      <c r="AI30" s="3"/>
      <c r="AJ30" s="3"/>
      <c r="AK30" s="3"/>
      <c r="AL30" s="3"/>
      <c r="AM30" s="3"/>
      <c r="AN30" s="3"/>
      <c r="AO30" s="3"/>
      <c r="AS30" s="119"/>
      <c r="AT30" s="119"/>
      <c r="AU30" s="86"/>
      <c r="AV30" s="86"/>
      <c r="AW30" s="86"/>
      <c r="AX30" s="86"/>
      <c r="AY30" s="86"/>
      <c r="AZ30" s="86"/>
      <c r="BA30" s="86"/>
      <c r="BB30" s="86"/>
      <c r="BC30" s="86"/>
      <c r="BD30" s="86"/>
      <c r="BE30" s="86"/>
      <c r="BF30" s="86"/>
      <c r="BG30" s="86"/>
      <c r="BH30" s="39"/>
      <c r="BI30" s="39"/>
      <c r="BJ30" s="39"/>
    </row>
    <row r="31" spans="1:62" s="39" customFormat="1" ht="18" customHeight="1" x14ac:dyDescent="0.15">
      <c r="B31" s="23"/>
      <c r="C31" s="23"/>
      <c r="D31" s="23"/>
      <c r="E31" s="23"/>
      <c r="AG31" s="3"/>
      <c r="AH31" s="3"/>
      <c r="AI31" s="3"/>
      <c r="AJ31" s="3"/>
      <c r="AK31" s="3"/>
      <c r="AL31" s="3"/>
      <c r="AM31" s="3"/>
      <c r="AN31" s="3"/>
      <c r="AO31" s="24" t="s">
        <v>11</v>
      </c>
      <c r="AS31" s="119"/>
      <c r="AT31" s="119"/>
      <c r="AU31" s="86"/>
      <c r="AV31" s="86"/>
      <c r="AW31" s="86"/>
      <c r="AX31" s="86"/>
      <c r="AY31" s="86"/>
      <c r="AZ31" s="86"/>
      <c r="BA31" s="86"/>
      <c r="BB31" s="86"/>
      <c r="BC31" s="86"/>
      <c r="BD31" s="86"/>
      <c r="BE31" s="86"/>
      <c r="BF31" s="86"/>
      <c r="BG31" s="86"/>
      <c r="BH31" s="3"/>
      <c r="BI31" s="3"/>
      <c r="BJ31" s="3"/>
    </row>
    <row r="32" spans="1:62" ht="18" customHeight="1" x14ac:dyDescent="0.15">
      <c r="C32" s="3"/>
      <c r="D32" s="3"/>
      <c r="E32" s="25" t="s">
        <v>12</v>
      </c>
      <c r="F32" s="3"/>
      <c r="G32" s="3"/>
      <c r="H32" s="3"/>
      <c r="I32" s="3"/>
      <c r="J32" s="3"/>
      <c r="K32" s="3"/>
      <c r="L32" s="3"/>
      <c r="M32" s="3"/>
      <c r="N32" s="3"/>
      <c r="O32" s="3"/>
      <c r="P32" s="3"/>
      <c r="Q32" s="3"/>
      <c r="R32" s="3"/>
      <c r="S32" s="3"/>
      <c r="T32" s="3"/>
      <c r="U32" s="15"/>
      <c r="V32" s="18"/>
      <c r="W32" s="19" t="s">
        <v>21</v>
      </c>
      <c r="X32" s="20"/>
      <c r="Y32" s="102"/>
      <c r="Z32" s="102"/>
      <c r="AA32" s="102"/>
      <c r="AB32" s="20"/>
      <c r="AC32" s="21" t="s">
        <v>9</v>
      </c>
      <c r="AD32" s="3"/>
      <c r="AE32" s="3" t="s">
        <v>13</v>
      </c>
      <c r="AF32" s="80"/>
      <c r="AG32" s="81" t="s">
        <v>14</v>
      </c>
      <c r="AH32" s="16"/>
      <c r="AI32" s="101"/>
      <c r="AJ32" s="101"/>
      <c r="AK32" s="101"/>
      <c r="AL32" s="101"/>
      <c r="AM32" s="101"/>
      <c r="AN32" s="16"/>
      <c r="AO32" s="17" t="s">
        <v>4</v>
      </c>
      <c r="AP32" s="3"/>
      <c r="AQ32" s="3"/>
      <c r="AR32" s="3"/>
      <c r="AS32" s="52"/>
      <c r="AT32" s="52"/>
      <c r="BH32" s="3"/>
      <c r="BI32" s="3"/>
      <c r="BJ32" s="3"/>
    </row>
    <row r="33" spans="1:63" ht="18" customHeight="1" x14ac:dyDescent="0.15">
      <c r="B33" s="3"/>
      <c r="C33" s="3"/>
      <c r="D33" s="3"/>
      <c r="E33" s="3"/>
      <c r="F33" s="3"/>
      <c r="G33" s="3"/>
      <c r="H33" s="3"/>
      <c r="I33" s="3"/>
      <c r="J33" s="3"/>
      <c r="K33" s="3"/>
      <c r="L33" s="3"/>
      <c r="M33" s="3"/>
      <c r="AG33" s="3"/>
      <c r="AH33" s="3"/>
      <c r="AI33" s="3"/>
      <c r="AJ33" s="3"/>
      <c r="AK33" s="3"/>
      <c r="AL33" s="3"/>
      <c r="AM33" s="3"/>
      <c r="AN33" s="3"/>
      <c r="AO33" s="3"/>
      <c r="AQ33" s="3"/>
      <c r="AR33" s="87" t="s">
        <v>36</v>
      </c>
      <c r="AS33" s="88"/>
      <c r="AT33" s="88"/>
      <c r="AU33" s="88"/>
      <c r="AV33" s="88"/>
      <c r="AW33" s="89"/>
      <c r="AX33" s="53"/>
      <c r="AY33" s="54"/>
      <c r="AZ33" s="54"/>
      <c r="BA33" s="54"/>
      <c r="BB33" s="54"/>
      <c r="BC33" s="54"/>
      <c r="BD33" s="54"/>
      <c r="BE33" s="31"/>
      <c r="BF33" s="31"/>
      <c r="BG33" s="32"/>
      <c r="BH33" s="3"/>
      <c r="BI33" s="3"/>
      <c r="BJ33" s="3"/>
    </row>
    <row r="34" spans="1:63" ht="18" customHeight="1" x14ac:dyDescent="0.15">
      <c r="C34" s="3"/>
      <c r="D34" s="3"/>
      <c r="E34" s="27" t="s">
        <v>31</v>
      </c>
      <c r="F34" s="27"/>
      <c r="G34" s="27"/>
      <c r="H34" s="27"/>
      <c r="I34" s="27"/>
      <c r="J34" s="27"/>
      <c r="K34" s="27"/>
      <c r="L34" s="27"/>
      <c r="M34" s="27"/>
      <c r="N34" s="27"/>
      <c r="O34" s="27"/>
      <c r="P34" s="27"/>
      <c r="Q34" s="27"/>
      <c r="R34" s="3"/>
      <c r="S34" s="3"/>
      <c r="T34" s="3"/>
      <c r="U34" s="3"/>
      <c r="V34" s="27"/>
      <c r="W34" s="3"/>
      <c r="X34" s="103" t="s">
        <v>16</v>
      </c>
      <c r="Y34" s="103"/>
      <c r="Z34" s="103"/>
      <c r="AA34" s="103"/>
      <c r="AB34" s="27"/>
      <c r="AC34" s="27"/>
      <c r="AD34" s="27"/>
      <c r="AE34" s="28" t="s">
        <v>17</v>
      </c>
      <c r="AF34" s="27"/>
      <c r="AG34" s="81" t="s">
        <v>18</v>
      </c>
      <c r="AH34" s="50"/>
      <c r="AI34" s="100">
        <v>11300</v>
      </c>
      <c r="AJ34" s="100"/>
      <c r="AK34" s="100"/>
      <c r="AL34" s="100"/>
      <c r="AM34" s="100"/>
      <c r="AN34" s="29"/>
      <c r="AO34" s="17" t="s">
        <v>4</v>
      </c>
      <c r="AP34" s="3"/>
      <c r="AQ34" s="3"/>
      <c r="AR34" s="90"/>
      <c r="AS34" s="91"/>
      <c r="AT34" s="91"/>
      <c r="AU34" s="91"/>
      <c r="AV34" s="91"/>
      <c r="AW34" s="92"/>
      <c r="AX34" s="55"/>
      <c r="AY34" s="56"/>
      <c r="AZ34" s="56"/>
      <c r="BA34" s="56"/>
      <c r="BB34" s="56"/>
      <c r="BC34" s="56"/>
      <c r="BD34" s="56"/>
      <c r="BE34" s="33"/>
      <c r="BF34" s="33" t="s">
        <v>4</v>
      </c>
      <c r="BG34" s="34"/>
      <c r="BH34" s="3"/>
    </row>
    <row r="35" spans="1:63" ht="9" customHeight="1" x14ac:dyDescent="0.15">
      <c r="B35" s="3"/>
      <c r="C35" s="3"/>
      <c r="D35" s="3"/>
      <c r="E35" s="27"/>
      <c r="F35" s="27"/>
      <c r="G35" s="27"/>
      <c r="H35" s="27"/>
      <c r="I35" s="27"/>
      <c r="J35" s="27"/>
      <c r="K35" s="27"/>
      <c r="L35" s="27"/>
      <c r="M35" s="27"/>
      <c r="N35" s="27"/>
      <c r="O35" s="27"/>
      <c r="P35" s="27"/>
      <c r="Q35" s="27"/>
      <c r="R35" s="3"/>
      <c r="S35" s="3"/>
      <c r="T35" s="3"/>
      <c r="U35" s="3"/>
      <c r="V35" s="27"/>
      <c r="W35" s="104"/>
      <c r="X35" s="104"/>
      <c r="Y35" s="104"/>
      <c r="Z35" s="104"/>
      <c r="AA35" s="27"/>
      <c r="AB35" s="27"/>
      <c r="AC35" s="27"/>
      <c r="AD35" s="27"/>
      <c r="AE35" s="28"/>
      <c r="AF35" s="27"/>
      <c r="AG35" s="40"/>
      <c r="AH35" s="106"/>
      <c r="AI35" s="106"/>
      <c r="AJ35" s="106"/>
      <c r="AK35" s="106"/>
      <c r="AL35" s="106"/>
      <c r="AM35" s="106"/>
      <c r="AN35" s="41"/>
      <c r="AO35" s="42"/>
      <c r="AP35" s="3"/>
      <c r="AQ35" s="3"/>
      <c r="BH35" s="3"/>
    </row>
    <row r="36" spans="1:63" ht="18" customHeight="1" x14ac:dyDescent="0.15">
      <c r="B36" s="3"/>
      <c r="C36" s="3"/>
      <c r="E36" s="30" t="s">
        <v>19</v>
      </c>
      <c r="F36" s="3"/>
      <c r="G36" s="3"/>
      <c r="H36" s="3"/>
      <c r="I36" s="3"/>
      <c r="J36" s="3"/>
      <c r="K36" s="3"/>
      <c r="L36" s="3"/>
      <c r="M36" s="3"/>
      <c r="N36" s="3"/>
      <c r="O36" s="3"/>
      <c r="P36" s="3"/>
      <c r="Q36" s="3"/>
      <c r="R36" s="3"/>
      <c r="S36" s="3"/>
      <c r="T36" s="3"/>
      <c r="U36" s="3"/>
      <c r="V36" s="3"/>
      <c r="W36" s="3"/>
      <c r="X36" s="3"/>
      <c r="Y36" s="3"/>
      <c r="Z36" s="3"/>
      <c r="AA36" s="3"/>
      <c r="AB36" s="3"/>
      <c r="AC36" s="3"/>
      <c r="AD36" s="3"/>
      <c r="AE36" s="3"/>
      <c r="AF36" s="63" t="s">
        <v>42</v>
      </c>
      <c r="AG36" s="64"/>
      <c r="AH36" s="64"/>
      <c r="AI36" s="64"/>
      <c r="AJ36" s="64"/>
      <c r="AK36" s="64"/>
      <c r="AL36" s="64"/>
      <c r="AM36" s="64"/>
      <c r="AN36" s="64"/>
      <c r="AO36" s="64"/>
      <c r="AP36" s="64"/>
      <c r="AQ36" s="64"/>
      <c r="AR36" s="65"/>
      <c r="AS36" s="64"/>
      <c r="AT36" s="66"/>
      <c r="AU36" s="66"/>
      <c r="AV36" s="66"/>
      <c r="AW36" s="66"/>
      <c r="AX36" s="66"/>
      <c r="AY36" s="66"/>
      <c r="AZ36" s="66"/>
      <c r="BA36" s="66"/>
      <c r="BB36" s="66"/>
      <c r="BC36" s="66"/>
      <c r="BD36" s="66"/>
      <c r="BE36" s="66"/>
      <c r="BF36" s="66"/>
      <c r="BG36" s="66"/>
    </row>
    <row r="37" spans="1:63" ht="18" customHeight="1" x14ac:dyDescent="0.15">
      <c r="B37" s="3"/>
      <c r="C37" s="3"/>
      <c r="E37" s="30"/>
      <c r="F37" s="3"/>
      <c r="G37" s="3"/>
      <c r="H37" s="3"/>
      <c r="I37" s="3"/>
      <c r="J37" s="3"/>
      <c r="K37" s="3"/>
      <c r="L37" s="3"/>
      <c r="M37" s="3"/>
      <c r="N37" s="3"/>
      <c r="O37" s="3"/>
      <c r="P37" s="3"/>
      <c r="Q37" s="3"/>
      <c r="R37" s="3"/>
      <c r="S37" s="3"/>
      <c r="T37" s="3"/>
      <c r="U37" s="3"/>
      <c r="V37" s="3"/>
      <c r="W37" s="3"/>
      <c r="X37" s="3"/>
      <c r="Y37" s="3"/>
      <c r="Z37" s="3"/>
      <c r="AA37" s="3"/>
      <c r="AB37" s="3"/>
      <c r="AC37" s="3"/>
      <c r="AD37" s="3"/>
      <c r="AE37" s="3"/>
      <c r="AF37" s="64"/>
      <c r="AG37" s="63" t="s">
        <v>45</v>
      </c>
      <c r="AH37" s="63"/>
      <c r="AI37" s="63"/>
      <c r="AJ37" s="63"/>
      <c r="AK37" s="63"/>
      <c r="AL37" s="63"/>
      <c r="AM37" s="63"/>
      <c r="AN37" s="63"/>
      <c r="AO37" s="63"/>
      <c r="AP37" s="63"/>
      <c r="AQ37" s="63"/>
      <c r="AR37" s="63"/>
      <c r="AS37" s="63"/>
      <c r="AT37" s="63"/>
      <c r="AU37" s="63" t="s">
        <v>43</v>
      </c>
      <c r="AV37" s="63"/>
      <c r="AW37" s="63"/>
      <c r="AX37" s="63"/>
      <c r="AY37" s="63"/>
      <c r="AZ37" s="63"/>
      <c r="BA37" s="66"/>
      <c r="BB37" s="66"/>
      <c r="BC37" s="66"/>
      <c r="BD37" s="66"/>
      <c r="BE37" s="66"/>
      <c r="BF37" s="66"/>
      <c r="BG37" s="66"/>
    </row>
    <row r="38" spans="1:63" ht="20.100000000000001" customHeight="1" x14ac:dyDescent="0.15">
      <c r="B38" s="3"/>
      <c r="C38" s="3"/>
      <c r="D38" s="30"/>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64"/>
      <c r="AG38" s="68" t="s">
        <v>46</v>
      </c>
      <c r="AH38" s="68"/>
      <c r="AI38" s="68"/>
      <c r="AJ38" s="68"/>
      <c r="AK38" s="68"/>
      <c r="AL38" s="68"/>
      <c r="AM38" s="68"/>
      <c r="AN38" s="68"/>
      <c r="AO38" s="68"/>
      <c r="AP38" s="68"/>
      <c r="AQ38" s="68"/>
      <c r="AR38" s="68"/>
      <c r="AS38" s="68"/>
      <c r="AT38" s="63"/>
      <c r="AU38" s="68" t="s">
        <v>44</v>
      </c>
      <c r="AV38" s="68"/>
      <c r="AW38" s="68"/>
      <c r="AX38" s="68"/>
      <c r="AY38" s="68"/>
      <c r="AZ38" s="68"/>
      <c r="BA38" s="69"/>
      <c r="BB38" s="69"/>
      <c r="BC38" s="69"/>
      <c r="BD38" s="69"/>
      <c r="BE38" s="69"/>
      <c r="BF38" s="69"/>
      <c r="BG38" s="69"/>
      <c r="BH38" s="3"/>
    </row>
    <row r="39" spans="1:63" ht="18" customHeight="1" x14ac:dyDescent="0.15">
      <c r="A39" s="11" t="s">
        <v>33</v>
      </c>
      <c r="B39" s="12"/>
      <c r="C39" s="35"/>
      <c r="D39" s="35"/>
      <c r="E39" s="35"/>
      <c r="F39" s="35"/>
      <c r="G39" s="35"/>
      <c r="H39" s="35"/>
      <c r="I39" s="35"/>
      <c r="J39" s="35"/>
      <c r="K39" s="35"/>
      <c r="L39" s="12" t="s">
        <v>34</v>
      </c>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J39" s="38"/>
      <c r="BK39" s="38"/>
    </row>
    <row r="40" spans="1:63" ht="9.9499999999999993" customHeight="1" x14ac:dyDescent="0.15">
      <c r="B40" s="3"/>
      <c r="C40" s="3"/>
      <c r="D40" s="30"/>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V40" s="3"/>
      <c r="AW40" s="3"/>
      <c r="AX40" s="3"/>
      <c r="AY40" s="3"/>
      <c r="AZ40" s="3"/>
      <c r="BA40" s="3"/>
      <c r="BB40" s="3"/>
      <c r="BC40" s="3"/>
      <c r="BD40" s="3"/>
      <c r="BE40" s="3"/>
      <c r="BF40" s="3"/>
      <c r="BG40" s="3"/>
      <c r="BH40" s="3"/>
      <c r="BI40" s="3"/>
      <c r="BJ40" s="3"/>
    </row>
    <row r="41" spans="1:63" ht="18" customHeight="1" x14ac:dyDescent="0.15">
      <c r="B41" s="37" t="s">
        <v>0</v>
      </c>
      <c r="C41" s="38"/>
      <c r="D41" s="38"/>
      <c r="E41" s="3" t="s">
        <v>1</v>
      </c>
      <c r="F41" s="3"/>
      <c r="G41" s="3"/>
      <c r="H41" s="3"/>
      <c r="I41" s="3"/>
      <c r="J41" s="3"/>
      <c r="K41" s="3"/>
      <c r="L41" s="3"/>
      <c r="M41" s="3"/>
      <c r="N41" s="3"/>
      <c r="O41" s="3"/>
      <c r="P41" s="3"/>
      <c r="Q41" s="3"/>
      <c r="R41" s="3"/>
      <c r="S41" s="3"/>
      <c r="T41" s="3"/>
      <c r="U41" s="3"/>
      <c r="V41" s="3"/>
      <c r="W41" s="3"/>
      <c r="X41" s="3"/>
      <c r="Y41" s="3"/>
      <c r="Z41" s="3"/>
      <c r="AA41" s="3"/>
      <c r="AB41" s="3"/>
      <c r="AC41" s="3"/>
      <c r="AD41" s="3"/>
      <c r="AE41" s="15" t="s">
        <v>16</v>
      </c>
      <c r="AF41" s="3"/>
      <c r="AG41" s="81" t="s">
        <v>0</v>
      </c>
      <c r="AH41" s="16"/>
      <c r="AI41" s="101"/>
      <c r="AJ41" s="101"/>
      <c r="AK41" s="101"/>
      <c r="AL41" s="101"/>
      <c r="AM41" s="101"/>
      <c r="AN41" s="16"/>
      <c r="AO41" s="17" t="s">
        <v>4</v>
      </c>
      <c r="AP41" s="3"/>
      <c r="AQ41" s="38"/>
      <c r="AR41" s="38"/>
      <c r="AS41" s="38"/>
      <c r="AT41" s="38"/>
      <c r="AU41" s="38"/>
      <c r="AV41" s="38"/>
      <c r="AW41" s="38"/>
      <c r="AX41" s="38"/>
      <c r="AY41" s="38"/>
      <c r="AZ41" s="38"/>
      <c r="BA41" s="38"/>
      <c r="BB41" s="38"/>
      <c r="BC41" s="38"/>
      <c r="BD41" s="38"/>
      <c r="BE41" s="38"/>
      <c r="BF41" s="38"/>
      <c r="BG41" s="38"/>
      <c r="BH41" s="38"/>
      <c r="BI41" s="38"/>
      <c r="BJ41" s="38"/>
    </row>
    <row r="42" spans="1:63" ht="18" customHeight="1" x14ac:dyDescent="0.15">
      <c r="F42" s="3" t="s">
        <v>5</v>
      </c>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row>
    <row r="43" spans="1:63" ht="18" customHeight="1" x14ac:dyDescent="0.15">
      <c r="B43" s="3"/>
      <c r="C43" s="3"/>
      <c r="D43" s="3"/>
      <c r="E43" s="3" t="s">
        <v>6</v>
      </c>
      <c r="F43" s="3"/>
      <c r="G43" s="3"/>
      <c r="H43" s="3"/>
      <c r="I43" s="3"/>
      <c r="J43" s="3"/>
      <c r="K43" s="3"/>
      <c r="L43" s="3"/>
      <c r="M43" s="3"/>
      <c r="N43" s="3"/>
      <c r="O43" s="3"/>
      <c r="P43" s="3"/>
      <c r="Q43" s="3"/>
      <c r="R43" s="3"/>
      <c r="S43" s="3"/>
      <c r="T43" s="3"/>
      <c r="U43" s="15" t="s">
        <v>16</v>
      </c>
      <c r="V43" s="18"/>
      <c r="W43" s="19" t="s">
        <v>21</v>
      </c>
      <c r="X43" s="20"/>
      <c r="Y43" s="102"/>
      <c r="Z43" s="102"/>
      <c r="AA43" s="102"/>
      <c r="AB43" s="20"/>
      <c r="AC43" s="21" t="s">
        <v>9</v>
      </c>
      <c r="AD43" s="3"/>
      <c r="AE43" s="3"/>
      <c r="AF43" s="3"/>
      <c r="AG43" s="3"/>
      <c r="AH43" s="3"/>
      <c r="AI43" s="3"/>
      <c r="AJ43" s="3"/>
      <c r="AK43" s="3"/>
      <c r="AL43" s="3"/>
      <c r="AR43" s="39"/>
      <c r="AS43" s="118" t="s">
        <v>22</v>
      </c>
      <c r="AT43" s="119"/>
      <c r="AU43" s="86" t="s">
        <v>23</v>
      </c>
      <c r="AV43" s="86"/>
      <c r="AW43" s="86"/>
      <c r="AX43" s="86"/>
      <c r="AY43" s="86"/>
      <c r="AZ43" s="86"/>
      <c r="BA43" s="86"/>
      <c r="BB43" s="86"/>
      <c r="BC43" s="86"/>
      <c r="BD43" s="86"/>
      <c r="BE43" s="86"/>
      <c r="BF43" s="86"/>
      <c r="BG43" s="86"/>
    </row>
    <row r="44" spans="1:63" ht="9" customHeight="1" x14ac:dyDescent="0.15">
      <c r="AD44" s="3"/>
      <c r="AE44" s="3"/>
      <c r="AF44" s="3"/>
      <c r="AG44" s="3"/>
      <c r="AH44" s="3"/>
      <c r="AI44" s="3"/>
      <c r="AJ44" s="3"/>
      <c r="AK44" s="3"/>
      <c r="AL44" s="3"/>
      <c r="AM44" s="3"/>
      <c r="AN44" s="3"/>
      <c r="AO44" s="3"/>
      <c r="AS44" s="119"/>
      <c r="AT44" s="119"/>
      <c r="AU44" s="86"/>
      <c r="AV44" s="86"/>
      <c r="AW44" s="86"/>
      <c r="AX44" s="86"/>
      <c r="AY44" s="86"/>
      <c r="AZ44" s="86"/>
      <c r="BA44" s="86"/>
      <c r="BB44" s="86"/>
      <c r="BC44" s="86"/>
      <c r="BD44" s="86"/>
      <c r="BE44" s="86"/>
      <c r="BF44" s="86"/>
      <c r="BG44" s="86"/>
      <c r="BH44" s="39"/>
      <c r="BI44" s="39"/>
      <c r="BJ44" s="39"/>
    </row>
    <row r="45" spans="1:63" s="39" customFormat="1" ht="18" customHeight="1" x14ac:dyDescent="0.15">
      <c r="B45" s="23"/>
      <c r="C45" s="23"/>
      <c r="D45" s="23"/>
      <c r="E45" s="23"/>
      <c r="AG45" s="3"/>
      <c r="AH45" s="3"/>
      <c r="AI45" s="3"/>
      <c r="AJ45" s="3"/>
      <c r="AK45" s="3"/>
      <c r="AL45" s="3"/>
      <c r="AM45" s="3"/>
      <c r="AN45" s="3"/>
      <c r="AO45" s="24" t="s">
        <v>11</v>
      </c>
      <c r="AS45" s="119"/>
      <c r="AT45" s="119"/>
      <c r="AU45" s="86"/>
      <c r="AV45" s="86"/>
      <c r="AW45" s="86"/>
      <c r="AX45" s="86"/>
      <c r="AY45" s="86"/>
      <c r="AZ45" s="86"/>
      <c r="BA45" s="86"/>
      <c r="BB45" s="86"/>
      <c r="BC45" s="86"/>
      <c r="BD45" s="86"/>
      <c r="BE45" s="86"/>
      <c r="BF45" s="86"/>
      <c r="BG45" s="86"/>
      <c r="BH45" s="3"/>
      <c r="BI45" s="3"/>
      <c r="BJ45" s="3"/>
    </row>
    <row r="46" spans="1:63" ht="18" customHeight="1" x14ac:dyDescent="0.15">
      <c r="C46" s="3"/>
      <c r="D46" s="3"/>
      <c r="E46" s="25" t="s">
        <v>12</v>
      </c>
      <c r="F46" s="3"/>
      <c r="G46" s="3"/>
      <c r="H46" s="3"/>
      <c r="I46" s="3"/>
      <c r="J46" s="3"/>
      <c r="K46" s="3"/>
      <c r="L46" s="3"/>
      <c r="M46" s="3"/>
      <c r="N46" s="3"/>
      <c r="O46" s="3"/>
      <c r="P46" s="3"/>
      <c r="Q46" s="3"/>
      <c r="R46" s="3"/>
      <c r="S46" s="3"/>
      <c r="T46" s="3"/>
      <c r="U46" s="15"/>
      <c r="V46" s="18"/>
      <c r="W46" s="19" t="s">
        <v>21</v>
      </c>
      <c r="X46" s="20"/>
      <c r="Y46" s="102"/>
      <c r="Z46" s="102"/>
      <c r="AA46" s="102"/>
      <c r="AB46" s="20"/>
      <c r="AC46" s="21" t="s">
        <v>9</v>
      </c>
      <c r="AD46" s="3"/>
      <c r="AE46" s="3" t="s">
        <v>13</v>
      </c>
      <c r="AF46" s="3"/>
      <c r="AG46" s="81" t="s">
        <v>14</v>
      </c>
      <c r="AH46" s="16"/>
      <c r="AI46" s="101"/>
      <c r="AJ46" s="101"/>
      <c r="AK46" s="101"/>
      <c r="AL46" s="101"/>
      <c r="AM46" s="101"/>
      <c r="AN46" s="16"/>
      <c r="AO46" s="17" t="s">
        <v>4</v>
      </c>
      <c r="AP46" s="3"/>
      <c r="AQ46" s="3"/>
      <c r="AR46" s="3"/>
      <c r="AS46" s="52"/>
      <c r="AT46" s="52"/>
      <c r="BH46" s="3"/>
      <c r="BI46" s="3"/>
      <c r="BJ46" s="3"/>
    </row>
    <row r="47" spans="1:63" ht="18" customHeight="1" x14ac:dyDescent="0.15">
      <c r="B47" s="3"/>
      <c r="C47" s="3"/>
      <c r="D47" s="3"/>
      <c r="E47" s="3"/>
      <c r="F47" s="3"/>
      <c r="G47" s="3"/>
      <c r="H47" s="3"/>
      <c r="I47" s="3"/>
      <c r="J47" s="3"/>
      <c r="K47" s="3"/>
      <c r="L47" s="3"/>
      <c r="M47" s="3"/>
      <c r="AG47" s="3"/>
      <c r="AH47" s="3"/>
      <c r="AI47" s="3"/>
      <c r="AJ47" s="3"/>
      <c r="AK47" s="3"/>
      <c r="AL47" s="3"/>
      <c r="AM47" s="3"/>
      <c r="AN47" s="3"/>
      <c r="AO47" s="3"/>
      <c r="AQ47" s="3"/>
      <c r="AR47" s="87" t="s">
        <v>37</v>
      </c>
      <c r="AS47" s="88"/>
      <c r="AT47" s="88"/>
      <c r="AU47" s="88"/>
      <c r="AV47" s="88"/>
      <c r="AW47" s="89"/>
      <c r="AX47" s="53"/>
      <c r="AY47" s="54"/>
      <c r="AZ47" s="54"/>
      <c r="BA47" s="54"/>
      <c r="BB47" s="54"/>
      <c r="BC47" s="54"/>
      <c r="BD47" s="54"/>
      <c r="BE47" s="31"/>
      <c r="BF47" s="31"/>
      <c r="BG47" s="32"/>
      <c r="BH47" s="3"/>
      <c r="BI47" s="3"/>
      <c r="BJ47" s="3"/>
    </row>
    <row r="48" spans="1:63" ht="18" customHeight="1" x14ac:dyDescent="0.15">
      <c r="C48" s="3"/>
      <c r="D48" s="3"/>
      <c r="E48" s="27" t="s">
        <v>31</v>
      </c>
      <c r="F48" s="27"/>
      <c r="G48" s="27"/>
      <c r="H48" s="27"/>
      <c r="I48" s="27"/>
      <c r="J48" s="27"/>
      <c r="K48" s="27"/>
      <c r="L48" s="27"/>
      <c r="M48" s="27"/>
      <c r="N48" s="27"/>
      <c r="O48" s="27"/>
      <c r="P48" s="27"/>
      <c r="Q48" s="27"/>
      <c r="R48" s="3"/>
      <c r="S48" s="3"/>
      <c r="T48" s="3"/>
      <c r="U48" s="3"/>
      <c r="V48" s="27"/>
      <c r="W48" s="3"/>
      <c r="X48" s="103" t="s">
        <v>16</v>
      </c>
      <c r="Y48" s="103"/>
      <c r="Z48" s="103"/>
      <c r="AA48" s="103"/>
      <c r="AB48" s="27"/>
      <c r="AC48" s="27"/>
      <c r="AD48" s="27"/>
      <c r="AE48" s="28" t="s">
        <v>17</v>
      </c>
      <c r="AF48" s="27"/>
      <c r="AG48" s="81" t="s">
        <v>18</v>
      </c>
      <c r="AH48" s="50"/>
      <c r="AI48" s="100">
        <v>11300</v>
      </c>
      <c r="AJ48" s="100"/>
      <c r="AK48" s="100"/>
      <c r="AL48" s="100"/>
      <c r="AM48" s="100"/>
      <c r="AN48" s="29"/>
      <c r="AO48" s="17" t="s">
        <v>4</v>
      </c>
      <c r="AP48" s="3"/>
      <c r="AQ48" s="3"/>
      <c r="AR48" s="90"/>
      <c r="AS48" s="91"/>
      <c r="AT48" s="91"/>
      <c r="AU48" s="91"/>
      <c r="AV48" s="91"/>
      <c r="AW48" s="92"/>
      <c r="AX48" s="55"/>
      <c r="AY48" s="56"/>
      <c r="AZ48" s="56"/>
      <c r="BA48" s="56"/>
      <c r="BB48" s="56"/>
      <c r="BC48" s="56"/>
      <c r="BD48" s="56"/>
      <c r="BE48" s="33"/>
      <c r="BF48" s="33" t="s">
        <v>4</v>
      </c>
      <c r="BG48" s="34"/>
      <c r="BH48" s="3"/>
    </row>
    <row r="49" spans="1:61" ht="9" customHeight="1" x14ac:dyDescent="0.15">
      <c r="B49" s="3"/>
      <c r="C49" s="3"/>
      <c r="D49" s="3"/>
      <c r="E49" s="27"/>
      <c r="F49" s="27"/>
      <c r="G49" s="27"/>
      <c r="H49" s="27"/>
      <c r="I49" s="27"/>
      <c r="J49" s="27"/>
      <c r="K49" s="27"/>
      <c r="L49" s="27"/>
      <c r="M49" s="27"/>
      <c r="N49" s="27"/>
      <c r="O49" s="27"/>
      <c r="P49" s="27"/>
      <c r="Q49" s="27"/>
      <c r="R49" s="3"/>
      <c r="S49" s="3"/>
      <c r="T49" s="3"/>
      <c r="U49" s="3"/>
      <c r="V49" s="27"/>
      <c r="W49" s="104"/>
      <c r="X49" s="104"/>
      <c r="Y49" s="104"/>
      <c r="Z49" s="104"/>
      <c r="AA49" s="27"/>
      <c r="AB49" s="27"/>
      <c r="AC49" s="27"/>
      <c r="AD49" s="27"/>
      <c r="AE49" s="28"/>
      <c r="AF49" s="27"/>
      <c r="AG49" s="40"/>
      <c r="AH49" s="106"/>
      <c r="AI49" s="106"/>
      <c r="AJ49" s="106"/>
      <c r="AK49" s="106"/>
      <c r="AL49" s="106"/>
      <c r="AM49" s="106"/>
      <c r="AN49" s="41"/>
      <c r="AO49" s="42"/>
      <c r="AP49" s="3"/>
      <c r="AQ49" s="3"/>
      <c r="BH49" s="3"/>
    </row>
    <row r="50" spans="1:61" ht="18" customHeight="1" x14ac:dyDescent="0.15">
      <c r="B50" s="3"/>
      <c r="C50" s="3"/>
      <c r="E50" s="30" t="s">
        <v>19</v>
      </c>
      <c r="F50" s="3"/>
      <c r="G50" s="3"/>
      <c r="H50" s="3"/>
      <c r="I50" s="3"/>
      <c r="J50" s="3"/>
      <c r="K50" s="3"/>
      <c r="L50" s="3"/>
      <c r="M50" s="3"/>
      <c r="N50" s="3"/>
      <c r="O50" s="3"/>
      <c r="P50" s="3"/>
      <c r="Q50" s="3"/>
      <c r="R50" s="3"/>
      <c r="S50" s="3"/>
      <c r="T50" s="3"/>
      <c r="U50" s="3"/>
      <c r="V50" s="3"/>
      <c r="W50" s="3"/>
      <c r="X50" s="3"/>
      <c r="Y50" s="3"/>
      <c r="Z50" s="3"/>
      <c r="AA50" s="3"/>
      <c r="AB50" s="3"/>
      <c r="AC50" s="3"/>
      <c r="AD50" s="3"/>
      <c r="AE50" s="3"/>
      <c r="AF50" s="63" t="s">
        <v>42</v>
      </c>
      <c r="AG50" s="64"/>
      <c r="AH50" s="64"/>
      <c r="AI50" s="64"/>
      <c r="AJ50" s="64"/>
      <c r="AK50" s="64"/>
      <c r="AL50" s="64"/>
      <c r="AM50" s="64"/>
      <c r="AN50" s="64"/>
      <c r="AO50" s="64"/>
      <c r="AP50" s="64"/>
      <c r="AQ50" s="64"/>
      <c r="AR50" s="65"/>
      <c r="AS50" s="64"/>
      <c r="AT50" s="66"/>
      <c r="AU50" s="66"/>
      <c r="AV50" s="66"/>
      <c r="AW50" s="66"/>
      <c r="AX50" s="66"/>
      <c r="AY50" s="66"/>
      <c r="AZ50" s="66"/>
      <c r="BA50" s="66"/>
      <c r="BB50" s="66"/>
      <c r="BC50" s="66"/>
      <c r="BD50" s="66"/>
      <c r="BE50" s="66"/>
      <c r="BF50" s="66"/>
      <c r="BG50" s="66"/>
    </row>
    <row r="51" spans="1:61" ht="18" customHeight="1" x14ac:dyDescent="0.15">
      <c r="B51" s="3"/>
      <c r="C51" s="3"/>
      <c r="E51" s="30"/>
      <c r="F51" s="3"/>
      <c r="G51" s="3"/>
      <c r="H51" s="3"/>
      <c r="I51" s="3"/>
      <c r="J51" s="3"/>
      <c r="K51" s="3"/>
      <c r="L51" s="3"/>
      <c r="M51" s="3"/>
      <c r="N51" s="3"/>
      <c r="O51" s="3"/>
      <c r="P51" s="3"/>
      <c r="Q51" s="3"/>
      <c r="R51" s="3"/>
      <c r="S51" s="3"/>
      <c r="T51" s="3"/>
      <c r="U51" s="3"/>
      <c r="V51" s="3"/>
      <c r="W51" s="3"/>
      <c r="X51" s="3"/>
      <c r="Y51" s="3"/>
      <c r="Z51" s="3"/>
      <c r="AA51" s="3"/>
      <c r="AB51" s="3"/>
      <c r="AC51" s="3"/>
      <c r="AD51" s="3"/>
      <c r="AE51" s="3"/>
      <c r="AF51" s="64"/>
      <c r="AG51" s="63" t="s">
        <v>45</v>
      </c>
      <c r="AH51" s="63"/>
      <c r="AI51" s="63"/>
      <c r="AJ51" s="63"/>
      <c r="AK51" s="63"/>
      <c r="AL51" s="63"/>
      <c r="AM51" s="63"/>
      <c r="AN51" s="63"/>
      <c r="AO51" s="63"/>
      <c r="AP51" s="63"/>
      <c r="AQ51" s="63"/>
      <c r="AR51" s="63"/>
      <c r="AS51" s="63"/>
      <c r="AT51" s="63"/>
      <c r="AU51" s="63" t="s">
        <v>43</v>
      </c>
      <c r="AV51" s="63"/>
      <c r="AW51" s="63"/>
      <c r="AX51" s="63"/>
      <c r="AY51" s="63"/>
      <c r="AZ51" s="63"/>
      <c r="BA51" s="66"/>
      <c r="BB51" s="66"/>
      <c r="BC51" s="66"/>
      <c r="BD51" s="66"/>
      <c r="BE51" s="66"/>
      <c r="BF51" s="66"/>
      <c r="BG51" s="66"/>
    </row>
    <row r="52" spans="1:61" ht="18" customHeight="1" x14ac:dyDescent="0.15">
      <c r="B52" s="3"/>
      <c r="C52" s="3"/>
      <c r="E52" s="30"/>
      <c r="F52" s="3"/>
      <c r="G52" s="3"/>
      <c r="H52" s="3"/>
      <c r="I52" s="3"/>
      <c r="J52" s="3"/>
      <c r="K52" s="3"/>
      <c r="L52" s="3"/>
      <c r="M52" s="3"/>
      <c r="N52" s="3"/>
      <c r="O52" s="3"/>
      <c r="P52" s="3"/>
      <c r="Q52" s="3"/>
      <c r="R52" s="3"/>
      <c r="S52" s="3"/>
      <c r="T52" s="3"/>
      <c r="U52" s="3"/>
      <c r="V52" s="3"/>
      <c r="W52" s="3"/>
      <c r="X52" s="3"/>
      <c r="Y52" s="3"/>
      <c r="Z52" s="3"/>
      <c r="AA52" s="3"/>
      <c r="AB52" s="3"/>
      <c r="AC52" s="3"/>
      <c r="AD52" s="3"/>
      <c r="AE52" s="3"/>
      <c r="AF52" s="64"/>
      <c r="AG52" s="68" t="s">
        <v>46</v>
      </c>
      <c r="AH52" s="68"/>
      <c r="AI52" s="68"/>
      <c r="AJ52" s="68"/>
      <c r="AK52" s="68"/>
      <c r="AL52" s="68"/>
      <c r="AM52" s="68"/>
      <c r="AN52" s="68"/>
      <c r="AO52" s="68"/>
      <c r="AP52" s="68"/>
      <c r="AQ52" s="68"/>
      <c r="AR52" s="68"/>
      <c r="AS52" s="68"/>
      <c r="AT52" s="63"/>
      <c r="AU52" s="68" t="s">
        <v>44</v>
      </c>
      <c r="AV52" s="68"/>
      <c r="AW52" s="68"/>
      <c r="AX52" s="68"/>
      <c r="AY52" s="68"/>
      <c r="AZ52" s="68"/>
      <c r="BA52" s="69"/>
      <c r="BB52" s="69"/>
      <c r="BC52" s="69"/>
      <c r="BD52" s="69"/>
      <c r="BE52" s="69"/>
      <c r="BF52" s="69"/>
      <c r="BG52" s="69"/>
    </row>
    <row r="53" spans="1:61" ht="18" customHeight="1" x14ac:dyDescent="0.15">
      <c r="B53" s="3"/>
      <c r="C53" s="3"/>
      <c r="D53" s="30"/>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row>
    <row r="54" spans="1:61" ht="18" customHeight="1" x14ac:dyDescent="0.15">
      <c r="A54" s="5"/>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row>
    <row r="55" spans="1:61" ht="9.9499999999999993" customHeight="1" x14ac:dyDescent="0.15">
      <c r="A55" s="5"/>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row>
    <row r="56" spans="1:61" ht="9.9499999999999993" customHeight="1" thickBot="1" x14ac:dyDescent="0.2">
      <c r="A56" s="3"/>
    </row>
    <row r="57" spans="1:61" ht="18" customHeight="1" x14ac:dyDescent="0.15">
      <c r="B57" s="87" t="s">
        <v>38</v>
      </c>
      <c r="C57" s="88"/>
      <c r="D57" s="88"/>
      <c r="E57" s="88"/>
      <c r="F57" s="107"/>
      <c r="G57" s="111"/>
      <c r="H57" s="112"/>
      <c r="I57" s="112"/>
      <c r="J57" s="112"/>
      <c r="K57" s="112"/>
      <c r="L57" s="112"/>
      <c r="M57" s="31"/>
      <c r="N57" s="32"/>
      <c r="O57" s="109" t="s">
        <v>25</v>
      </c>
      <c r="P57" s="110"/>
      <c r="Q57" s="87" t="s">
        <v>39</v>
      </c>
      <c r="R57" s="88"/>
      <c r="S57" s="88"/>
      <c r="T57" s="88"/>
      <c r="U57" s="107"/>
      <c r="V57" s="111"/>
      <c r="W57" s="112"/>
      <c r="X57" s="112"/>
      <c r="Y57" s="112"/>
      <c r="Z57" s="112"/>
      <c r="AA57" s="112"/>
      <c r="AB57" s="31"/>
      <c r="AC57" s="32"/>
      <c r="AD57" s="109" t="s">
        <v>25</v>
      </c>
      <c r="AE57" s="110"/>
      <c r="AF57" s="87" t="s">
        <v>40</v>
      </c>
      <c r="AG57" s="88"/>
      <c r="AH57" s="88"/>
      <c r="AI57" s="88"/>
      <c r="AJ57" s="107"/>
      <c r="AK57" s="111"/>
      <c r="AL57" s="112"/>
      <c r="AM57" s="112"/>
      <c r="AN57" s="112"/>
      <c r="AO57" s="112"/>
      <c r="AP57" s="112"/>
      <c r="AQ57" s="31"/>
      <c r="AR57" s="32"/>
      <c r="AS57" s="109" t="s">
        <v>27</v>
      </c>
      <c r="AT57" s="110"/>
      <c r="AU57" s="170" t="s">
        <v>41</v>
      </c>
      <c r="AV57" s="171"/>
      <c r="AW57" s="171"/>
      <c r="AX57" s="171"/>
      <c r="AY57" s="172"/>
      <c r="AZ57" s="128"/>
      <c r="BA57" s="129"/>
      <c r="BB57" s="129"/>
      <c r="BC57" s="129"/>
      <c r="BD57" s="129"/>
      <c r="BE57" s="129"/>
      <c r="BF57" s="44"/>
      <c r="BG57" s="45"/>
    </row>
    <row r="58" spans="1:61" ht="18" customHeight="1" thickBot="1" x14ac:dyDescent="0.2">
      <c r="B58" s="90"/>
      <c r="C58" s="91"/>
      <c r="D58" s="91"/>
      <c r="E58" s="91"/>
      <c r="F58" s="108"/>
      <c r="G58" s="113"/>
      <c r="H58" s="114"/>
      <c r="I58" s="114"/>
      <c r="J58" s="114"/>
      <c r="K58" s="114"/>
      <c r="L58" s="114"/>
      <c r="M58" s="33"/>
      <c r="N58" s="51" t="s">
        <v>4</v>
      </c>
      <c r="O58" s="109"/>
      <c r="P58" s="110"/>
      <c r="Q58" s="90"/>
      <c r="R58" s="91"/>
      <c r="S58" s="91"/>
      <c r="T58" s="91"/>
      <c r="U58" s="108"/>
      <c r="V58" s="113"/>
      <c r="W58" s="114"/>
      <c r="X58" s="114"/>
      <c r="Y58" s="114"/>
      <c r="Z58" s="114"/>
      <c r="AA58" s="114"/>
      <c r="AB58" s="33"/>
      <c r="AC58" s="51" t="s">
        <v>4</v>
      </c>
      <c r="AD58" s="109"/>
      <c r="AE58" s="110"/>
      <c r="AF58" s="90"/>
      <c r="AG58" s="91"/>
      <c r="AH58" s="91"/>
      <c r="AI58" s="91"/>
      <c r="AJ58" s="108"/>
      <c r="AK58" s="113"/>
      <c r="AL58" s="114"/>
      <c r="AM58" s="114"/>
      <c r="AN58" s="114"/>
      <c r="AO58" s="114"/>
      <c r="AP58" s="114"/>
      <c r="AQ58" s="33"/>
      <c r="AR58" s="51" t="s">
        <v>4</v>
      </c>
      <c r="AS58" s="109"/>
      <c r="AT58" s="110"/>
      <c r="AU58" s="173"/>
      <c r="AV58" s="174"/>
      <c r="AW58" s="174"/>
      <c r="AX58" s="174"/>
      <c r="AY58" s="175"/>
      <c r="AZ58" s="130"/>
      <c r="BA58" s="131"/>
      <c r="BB58" s="131"/>
      <c r="BC58" s="131"/>
      <c r="BD58" s="131"/>
      <c r="BE58" s="131"/>
      <c r="BF58" s="46"/>
      <c r="BG58" s="48" t="s">
        <v>4</v>
      </c>
    </row>
    <row r="59" spans="1:61" ht="24.95" customHeight="1" x14ac:dyDescent="0.15">
      <c r="B59" s="198" t="s">
        <v>64</v>
      </c>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8"/>
      <c r="AY59" s="198"/>
      <c r="AZ59" s="198"/>
      <c r="BA59" s="198"/>
      <c r="BB59" s="198"/>
    </row>
    <row r="60" spans="1:61" ht="18" customHeight="1" x14ac:dyDescent="0.15">
      <c r="B60" s="198"/>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c r="AX60" s="198"/>
      <c r="AY60" s="198"/>
      <c r="AZ60" s="198"/>
      <c r="BA60" s="198"/>
      <c r="BB60" s="198"/>
    </row>
  </sheetData>
  <mergeCells count="46">
    <mergeCell ref="AI34:AM34"/>
    <mergeCell ref="W21:Z21"/>
    <mergeCell ref="B57:F58"/>
    <mergeCell ref="G57:L58"/>
    <mergeCell ref="O57:P58"/>
    <mergeCell ref="Q57:U58"/>
    <mergeCell ref="V57:AA58"/>
    <mergeCell ref="AF57:AJ58"/>
    <mergeCell ref="AK57:AP58"/>
    <mergeCell ref="AI32:AM32"/>
    <mergeCell ref="W49:Z49"/>
    <mergeCell ref="AH49:AM49"/>
    <mergeCell ref="AI41:AM41"/>
    <mergeCell ref="Y43:AA43"/>
    <mergeCell ref="AU57:AY58"/>
    <mergeCell ref="AZ57:BE58"/>
    <mergeCell ref="AI13:AM13"/>
    <mergeCell ref="Y15:AA15"/>
    <mergeCell ref="Y18:AA18"/>
    <mergeCell ref="AI18:AM18"/>
    <mergeCell ref="X20:AA20"/>
    <mergeCell ref="AI20:AM20"/>
    <mergeCell ref="AH21:AM21"/>
    <mergeCell ref="AU15:BG17"/>
    <mergeCell ref="AR19:AW20"/>
    <mergeCell ref="AI27:AM27"/>
    <mergeCell ref="Y29:AA29"/>
    <mergeCell ref="AU29:BG31"/>
    <mergeCell ref="Y32:AA32"/>
    <mergeCell ref="AD57:AE58"/>
    <mergeCell ref="B59:BB60"/>
    <mergeCell ref="AS15:AT17"/>
    <mergeCell ref="A2:BI2"/>
    <mergeCell ref="AS29:AT31"/>
    <mergeCell ref="AS43:AT45"/>
    <mergeCell ref="AR33:AW34"/>
    <mergeCell ref="X34:AA34"/>
    <mergeCell ref="W35:Z35"/>
    <mergeCell ref="AH35:AM35"/>
    <mergeCell ref="AU43:BG45"/>
    <mergeCell ref="Y46:AA46"/>
    <mergeCell ref="AI46:AM46"/>
    <mergeCell ref="AR47:AW48"/>
    <mergeCell ref="X48:AA48"/>
    <mergeCell ref="AI48:AM48"/>
    <mergeCell ref="AS57:AT58"/>
  </mergeCells>
  <phoneticPr fontId="4"/>
  <printOptions horizontalCentered="1"/>
  <pageMargins left="0.31496062992125984" right="0.31496062992125984" top="0.55118110236220474" bottom="0.15748031496062992" header="0.31496062992125984" footer="0.31496062992125984"/>
  <pageSetup paperSize="9" scale="88" firstPageNumber="2" orientation="portrait" useFirstPageNumber="1"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D60"/>
  <sheetViews>
    <sheetView showGridLines="0" tabSelected="1" view="pageBreakPreview" zoomScaleNormal="100" zoomScaleSheetLayoutView="100" workbookViewId="0">
      <selection activeCell="B61" sqref="B61"/>
    </sheetView>
  </sheetViews>
  <sheetFormatPr defaultColWidth="9" defaultRowHeight="18" customHeight="1" x14ac:dyDescent="0.15"/>
  <cols>
    <col min="1" max="1" width="2.625" style="1" customWidth="1"/>
    <col min="2" max="32" width="1.625" style="1" customWidth="1"/>
    <col min="33" max="33" width="1.875" style="1" customWidth="1"/>
    <col min="34" max="63" width="1.625" style="1" customWidth="1"/>
    <col min="64" max="64" width="9" style="1"/>
    <col min="65" max="116" width="2.625" style="1" customWidth="1"/>
    <col min="117" max="16384" width="9" style="1"/>
  </cols>
  <sheetData>
    <row r="2" spans="1:108" s="2" customFormat="1" ht="18" customHeight="1" x14ac:dyDescent="0.15">
      <c r="A2" s="201" t="s">
        <v>32</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c r="AX2" s="201"/>
      <c r="AY2" s="201"/>
      <c r="AZ2" s="201"/>
      <c r="BA2" s="201"/>
      <c r="BB2" s="201"/>
      <c r="BC2" s="201"/>
      <c r="BD2" s="201"/>
      <c r="BE2" s="201"/>
      <c r="BF2" s="201"/>
      <c r="BG2" s="201"/>
      <c r="BH2" s="201"/>
      <c r="BI2" s="201"/>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15" customHeight="1" x14ac:dyDescent="0.15">
      <c r="A3" s="4"/>
      <c r="B3" s="4"/>
      <c r="C3" s="4"/>
      <c r="D3" s="4"/>
      <c r="E3" s="4"/>
      <c r="F3" s="4"/>
      <c r="G3" s="4"/>
      <c r="H3" s="4"/>
      <c r="I3" s="4"/>
      <c r="J3" s="4"/>
      <c r="K3" s="4"/>
      <c r="L3" s="4"/>
      <c r="M3" s="4"/>
      <c r="N3" s="4"/>
      <c r="O3" s="4"/>
      <c r="P3" s="4"/>
      <c r="Q3" s="4"/>
      <c r="R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2" customFormat="1" ht="6.9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row>
    <row r="5" spans="1:108" s="2" customFormat="1" ht="15" customHeight="1" x14ac:dyDescent="0.15">
      <c r="A5" s="4"/>
      <c r="B5" s="79" t="s">
        <v>51</v>
      </c>
      <c r="C5" s="75" t="s">
        <v>61</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row>
    <row r="6" spans="1:108" s="2" customFormat="1" ht="15" customHeight="1" x14ac:dyDescent="0.15">
      <c r="A6" s="4"/>
      <c r="B6" s="4"/>
      <c r="C6" s="75" t="s">
        <v>62</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row>
    <row r="7" spans="1:108" s="2" customFormat="1" ht="6.95" customHeight="1" x14ac:dyDescent="0.15">
      <c r="A7" s="4"/>
      <c r="B7" s="4"/>
      <c r="C7" s="75"/>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row>
    <row r="8" spans="1:108" s="9" customFormat="1" ht="18" customHeight="1" x14ac:dyDescent="0.15">
      <c r="A8" s="5"/>
      <c r="B8" s="6"/>
      <c r="C8" s="7"/>
      <c r="D8" s="7"/>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row>
    <row r="9" spans="1:108" s="9" customFormat="1" ht="9.9499999999999993" customHeight="1" x14ac:dyDescent="0.15">
      <c r="A9" s="5"/>
      <c r="B9" s="6"/>
      <c r="C9" s="7"/>
      <c r="D9" s="7"/>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4"/>
      <c r="AT9" s="8"/>
      <c r="AU9" s="8"/>
      <c r="AV9" s="8"/>
      <c r="AW9" s="8"/>
      <c r="AX9" s="8"/>
      <c r="AY9" s="8"/>
      <c r="AZ9" s="8"/>
      <c r="BA9" s="8"/>
      <c r="BB9" s="8"/>
      <c r="BC9" s="8"/>
      <c r="BD9" s="8"/>
      <c r="BE9" s="8"/>
      <c r="BF9" s="8"/>
      <c r="BG9" s="8"/>
      <c r="BH9" s="8"/>
      <c r="BI9" s="8"/>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row>
    <row r="10" spans="1:108" s="3" customFormat="1" ht="18" customHeight="1" x14ac:dyDescent="0.15">
      <c r="A10" s="11" t="s">
        <v>52</v>
      </c>
      <c r="B10" s="12"/>
      <c r="C10" s="12"/>
      <c r="D10" s="12"/>
      <c r="E10" s="200"/>
      <c r="F10" s="200"/>
      <c r="G10" s="11" t="s">
        <v>53</v>
      </c>
      <c r="H10" s="12"/>
      <c r="I10" s="200"/>
      <c r="J10" s="200"/>
      <c r="K10" s="11" t="s">
        <v>54</v>
      </c>
      <c r="L10" s="12"/>
      <c r="M10" s="12"/>
      <c r="N10" s="12"/>
      <c r="O10" s="12" t="s">
        <v>34</v>
      </c>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35"/>
      <c r="AR10" s="35"/>
      <c r="AS10" s="35"/>
      <c r="AT10" s="35"/>
      <c r="AU10" s="35"/>
      <c r="AV10" s="35"/>
      <c r="AW10" s="35"/>
      <c r="AX10" s="35"/>
      <c r="AY10" s="35"/>
      <c r="AZ10" s="35"/>
      <c r="BA10" s="35"/>
      <c r="BB10" s="35"/>
      <c r="BC10" s="35"/>
      <c r="BD10" s="35"/>
      <c r="BE10" s="35"/>
      <c r="BF10" s="35"/>
      <c r="BG10" s="35"/>
    </row>
    <row r="11" spans="1:108" ht="18" customHeight="1" x14ac:dyDescent="0.15">
      <c r="B11" s="23" t="s">
        <v>63</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row>
    <row r="12" spans="1:108" ht="9" customHeight="1" x14ac:dyDescent="0.15">
      <c r="B12" s="23"/>
      <c r="C12" s="13"/>
      <c r="D12" s="13"/>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row>
    <row r="13" spans="1:108" ht="18" customHeight="1" x14ac:dyDescent="0.15">
      <c r="B13" s="37" t="s">
        <v>0</v>
      </c>
      <c r="C13" s="38"/>
      <c r="D13" s="38"/>
      <c r="E13" s="3" t="s">
        <v>1</v>
      </c>
      <c r="F13" s="3"/>
      <c r="G13" s="3"/>
      <c r="H13" s="3"/>
      <c r="I13" s="3"/>
      <c r="J13" s="3"/>
      <c r="K13" s="3"/>
      <c r="L13" s="3"/>
      <c r="M13" s="3"/>
      <c r="N13" s="3"/>
      <c r="O13" s="3"/>
      <c r="P13" s="3"/>
      <c r="Q13" s="3"/>
      <c r="R13" s="3"/>
      <c r="S13" s="3"/>
      <c r="T13" s="3"/>
      <c r="U13" s="3"/>
      <c r="V13" s="3"/>
      <c r="W13" s="3"/>
      <c r="X13" s="3"/>
      <c r="Y13" s="3"/>
      <c r="Z13" s="3"/>
      <c r="AA13" s="3"/>
      <c r="AB13" s="3"/>
      <c r="AC13" s="3"/>
      <c r="AD13" s="3"/>
      <c r="AE13" s="15" t="s">
        <v>2</v>
      </c>
      <c r="AF13" s="3"/>
      <c r="AG13" s="83" t="s">
        <v>0</v>
      </c>
      <c r="AH13" s="16"/>
      <c r="AI13" s="176"/>
      <c r="AJ13" s="176"/>
      <c r="AK13" s="176"/>
      <c r="AL13" s="176"/>
      <c r="AM13" s="176"/>
      <c r="AN13" s="16"/>
      <c r="AO13" s="17" t="s">
        <v>4</v>
      </c>
      <c r="AP13" s="3"/>
      <c r="AQ13" s="38"/>
      <c r="AR13" s="38"/>
      <c r="AS13" s="38"/>
      <c r="AT13" s="38"/>
      <c r="AU13" s="38"/>
      <c r="AV13" s="38"/>
      <c r="AW13" s="38"/>
      <c r="AX13" s="38"/>
      <c r="AY13" s="38"/>
      <c r="AZ13" s="38"/>
      <c r="BA13" s="38"/>
      <c r="BB13" s="38"/>
      <c r="BC13" s="38"/>
      <c r="BD13" s="38"/>
      <c r="BE13" s="38"/>
      <c r="BF13" s="38"/>
      <c r="BG13" s="38"/>
      <c r="BH13" s="38"/>
      <c r="BI13" s="38"/>
      <c r="BJ13" s="38"/>
    </row>
    <row r="14" spans="1:108" ht="18" customHeight="1" x14ac:dyDescent="0.15">
      <c r="F14" s="3" t="s">
        <v>5</v>
      </c>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row>
    <row r="15" spans="1:108" ht="18" customHeight="1" x14ac:dyDescent="0.15">
      <c r="B15" s="3"/>
      <c r="C15" s="3"/>
      <c r="D15" s="3"/>
      <c r="E15" s="3" t="s">
        <v>6</v>
      </c>
      <c r="F15" s="3"/>
      <c r="G15" s="3"/>
      <c r="H15" s="3"/>
      <c r="I15" s="3"/>
      <c r="J15" s="3"/>
      <c r="K15" s="3"/>
      <c r="L15" s="3"/>
      <c r="M15" s="3"/>
      <c r="N15" s="3"/>
      <c r="O15" s="3"/>
      <c r="P15" s="3"/>
      <c r="Q15" s="3"/>
      <c r="R15" s="3"/>
      <c r="S15" s="3"/>
      <c r="T15" s="3"/>
      <c r="U15" s="15" t="s">
        <v>2</v>
      </c>
      <c r="V15" s="18"/>
      <c r="W15" s="19" t="s">
        <v>8</v>
      </c>
      <c r="X15" s="20"/>
      <c r="Y15" s="177"/>
      <c r="Z15" s="177"/>
      <c r="AA15" s="177"/>
      <c r="AB15" s="20"/>
      <c r="AC15" s="21" t="s">
        <v>9</v>
      </c>
      <c r="AD15" s="3"/>
      <c r="AE15" s="3"/>
      <c r="AF15" s="3"/>
      <c r="AG15" s="3"/>
      <c r="AH15" s="3"/>
      <c r="AI15" s="3"/>
      <c r="AJ15" s="3"/>
      <c r="AK15" s="3"/>
      <c r="AL15" s="3"/>
      <c r="AR15" s="39"/>
      <c r="AS15" s="118" t="s">
        <v>22</v>
      </c>
      <c r="AT15" s="119"/>
      <c r="AU15" s="160" t="s">
        <v>23</v>
      </c>
      <c r="AV15" s="160"/>
      <c r="AW15" s="160"/>
      <c r="AX15" s="160"/>
      <c r="AY15" s="160"/>
      <c r="AZ15" s="160"/>
      <c r="BA15" s="160"/>
      <c r="BB15" s="160"/>
      <c r="BC15" s="160"/>
      <c r="BD15" s="160"/>
      <c r="BE15" s="160"/>
      <c r="BF15" s="160"/>
      <c r="BG15" s="160"/>
    </row>
    <row r="16" spans="1:108" ht="9" customHeight="1" x14ac:dyDescent="0.15">
      <c r="AD16" s="3"/>
      <c r="AE16" s="3"/>
      <c r="AF16" s="3"/>
      <c r="AG16" s="3"/>
      <c r="AH16" s="3"/>
      <c r="AI16" s="3"/>
      <c r="AJ16" s="3"/>
      <c r="AK16" s="3"/>
      <c r="AL16" s="3"/>
      <c r="AM16" s="3"/>
      <c r="AN16" s="3"/>
      <c r="AO16" s="3"/>
      <c r="AS16" s="119"/>
      <c r="AT16" s="119"/>
      <c r="AU16" s="160"/>
      <c r="AV16" s="160"/>
      <c r="AW16" s="160"/>
      <c r="AX16" s="160"/>
      <c r="AY16" s="160"/>
      <c r="AZ16" s="160"/>
      <c r="BA16" s="160"/>
      <c r="BB16" s="160"/>
      <c r="BC16" s="160"/>
      <c r="BD16" s="160"/>
      <c r="BE16" s="160"/>
      <c r="BF16" s="160"/>
      <c r="BG16" s="160"/>
      <c r="BH16" s="39"/>
      <c r="BI16" s="39"/>
      <c r="BJ16" s="39"/>
    </row>
    <row r="17" spans="1:62" s="39" customFormat="1" ht="18" customHeight="1" x14ac:dyDescent="0.15">
      <c r="B17" s="23"/>
      <c r="C17" s="23"/>
      <c r="D17" s="23"/>
      <c r="E17" s="23"/>
      <c r="AG17" s="3"/>
      <c r="AH17" s="3"/>
      <c r="AI17" s="3"/>
      <c r="AJ17" s="3"/>
      <c r="AK17" s="3"/>
      <c r="AL17" s="3"/>
      <c r="AM17" s="3"/>
      <c r="AN17" s="3"/>
      <c r="AO17" s="24" t="s">
        <v>11</v>
      </c>
      <c r="AS17" s="119"/>
      <c r="AT17" s="119"/>
      <c r="AU17" s="160"/>
      <c r="AV17" s="160"/>
      <c r="AW17" s="160"/>
      <c r="AX17" s="160"/>
      <c r="AY17" s="160"/>
      <c r="AZ17" s="160"/>
      <c r="BA17" s="160"/>
      <c r="BB17" s="160"/>
      <c r="BC17" s="160"/>
      <c r="BD17" s="160"/>
      <c r="BE17" s="160"/>
      <c r="BF17" s="160"/>
      <c r="BG17" s="160"/>
      <c r="BH17" s="3"/>
      <c r="BI17" s="3"/>
      <c r="BJ17" s="3"/>
    </row>
    <row r="18" spans="1:62" ht="18" customHeight="1" x14ac:dyDescent="0.15">
      <c r="C18" s="3"/>
      <c r="D18" s="3"/>
      <c r="E18" s="25" t="s">
        <v>12</v>
      </c>
      <c r="F18" s="3"/>
      <c r="G18" s="3"/>
      <c r="H18" s="3"/>
      <c r="I18" s="3"/>
      <c r="J18" s="3"/>
      <c r="K18" s="3"/>
      <c r="L18" s="3"/>
      <c r="M18" s="3"/>
      <c r="N18" s="3"/>
      <c r="O18" s="3"/>
      <c r="P18" s="3"/>
      <c r="Q18" s="3"/>
      <c r="R18" s="3"/>
      <c r="S18" s="3"/>
      <c r="T18" s="3"/>
      <c r="U18" s="15"/>
      <c r="V18" s="18"/>
      <c r="W18" s="19" t="s">
        <v>8</v>
      </c>
      <c r="X18" s="20"/>
      <c r="Y18" s="102" t="str">
        <f>IF(Y15="","",Y15)</f>
        <v/>
      </c>
      <c r="Z18" s="102"/>
      <c r="AA18" s="102"/>
      <c r="AB18" s="20"/>
      <c r="AC18" s="21" t="s">
        <v>9</v>
      </c>
      <c r="AD18" s="3"/>
      <c r="AE18" s="3" t="s">
        <v>13</v>
      </c>
      <c r="AF18" s="3"/>
      <c r="AG18" s="83" t="s">
        <v>14</v>
      </c>
      <c r="AH18" s="16"/>
      <c r="AI18" s="101" t="str">
        <f>IF(Y18="","",450*Y18)</f>
        <v/>
      </c>
      <c r="AJ18" s="101"/>
      <c r="AK18" s="101"/>
      <c r="AL18" s="101"/>
      <c r="AM18" s="101"/>
      <c r="AN18" s="16"/>
      <c r="AO18" s="17" t="s">
        <v>4</v>
      </c>
      <c r="AP18" s="3"/>
      <c r="AQ18" s="3"/>
      <c r="AR18" s="3"/>
      <c r="AS18" s="52"/>
      <c r="AT18" s="52"/>
      <c r="BH18" s="3"/>
      <c r="BI18" s="3"/>
      <c r="BJ18" s="3"/>
    </row>
    <row r="19" spans="1:62" ht="18" customHeight="1" x14ac:dyDescent="0.15">
      <c r="B19" s="3"/>
      <c r="C19" s="3"/>
      <c r="D19" s="3"/>
      <c r="E19" s="3"/>
      <c r="F19" s="3"/>
      <c r="G19" s="3"/>
      <c r="H19" s="3"/>
      <c r="I19" s="3"/>
      <c r="J19" s="3"/>
      <c r="K19" s="3"/>
      <c r="L19" s="3"/>
      <c r="M19" s="3"/>
      <c r="AG19" s="3"/>
      <c r="AH19" s="3"/>
      <c r="AI19" s="3"/>
      <c r="AJ19" s="3"/>
      <c r="AK19" s="3"/>
      <c r="AL19" s="3"/>
      <c r="AM19" s="3"/>
      <c r="AN19" s="3"/>
      <c r="AO19" s="3"/>
      <c r="AQ19" s="3"/>
      <c r="AR19" s="87" t="s">
        <v>35</v>
      </c>
      <c r="AS19" s="88"/>
      <c r="AT19" s="88"/>
      <c r="AU19" s="88"/>
      <c r="AV19" s="88"/>
      <c r="AW19" s="89"/>
      <c r="AX19" s="178">
        <f>MIN(AI13,AI18,AI20)</f>
        <v>11300</v>
      </c>
      <c r="AY19" s="179"/>
      <c r="AZ19" s="179"/>
      <c r="BA19" s="179"/>
      <c r="BB19" s="179"/>
      <c r="BC19" s="179"/>
      <c r="BD19" s="179"/>
      <c r="BE19" s="179"/>
      <c r="BF19" s="31"/>
      <c r="BG19" s="32"/>
      <c r="BH19" s="3"/>
      <c r="BI19" s="3"/>
      <c r="BJ19" s="3"/>
    </row>
    <row r="20" spans="1:62" ht="18" customHeight="1" x14ac:dyDescent="0.15">
      <c r="C20" s="3"/>
      <c r="D20" s="3"/>
      <c r="E20" s="27" t="s">
        <v>31</v>
      </c>
      <c r="F20" s="27"/>
      <c r="G20" s="27"/>
      <c r="H20" s="27"/>
      <c r="I20" s="27"/>
      <c r="J20" s="27"/>
      <c r="K20" s="27"/>
      <c r="L20" s="27"/>
      <c r="M20" s="27"/>
      <c r="N20" s="27"/>
      <c r="O20" s="27"/>
      <c r="P20" s="27"/>
      <c r="Q20" s="27"/>
      <c r="R20" s="3"/>
      <c r="S20" s="3"/>
      <c r="T20" s="3"/>
      <c r="U20" s="3"/>
      <c r="V20" s="27"/>
      <c r="W20" s="3"/>
      <c r="X20" s="103" t="s">
        <v>2</v>
      </c>
      <c r="Y20" s="103"/>
      <c r="Z20" s="103"/>
      <c r="AA20" s="103"/>
      <c r="AB20" s="27"/>
      <c r="AC20" s="27"/>
      <c r="AD20" s="27"/>
      <c r="AE20" s="28" t="s">
        <v>17</v>
      </c>
      <c r="AF20" s="27"/>
      <c r="AG20" s="83" t="s">
        <v>18</v>
      </c>
      <c r="AH20" s="50"/>
      <c r="AI20" s="100">
        <v>11300</v>
      </c>
      <c r="AJ20" s="100"/>
      <c r="AK20" s="100"/>
      <c r="AL20" s="100"/>
      <c r="AM20" s="100"/>
      <c r="AN20" s="29"/>
      <c r="AO20" s="17" t="s">
        <v>4</v>
      </c>
      <c r="AP20" s="3"/>
      <c r="AQ20" s="3"/>
      <c r="AR20" s="90"/>
      <c r="AS20" s="91"/>
      <c r="AT20" s="91"/>
      <c r="AU20" s="91"/>
      <c r="AV20" s="91"/>
      <c r="AW20" s="92"/>
      <c r="AX20" s="180"/>
      <c r="AY20" s="181"/>
      <c r="AZ20" s="181"/>
      <c r="BA20" s="181"/>
      <c r="BB20" s="181"/>
      <c r="BC20" s="181"/>
      <c r="BD20" s="181"/>
      <c r="BE20" s="181"/>
      <c r="BF20" s="33" t="s">
        <v>4</v>
      </c>
      <c r="BG20" s="34"/>
      <c r="BH20" s="3"/>
    </row>
    <row r="21" spans="1:62" ht="9" customHeight="1" x14ac:dyDescent="0.15">
      <c r="B21" s="3"/>
      <c r="C21" s="3"/>
      <c r="D21" s="3"/>
      <c r="E21" s="27"/>
      <c r="F21" s="27"/>
      <c r="G21" s="27"/>
      <c r="H21" s="27"/>
      <c r="I21" s="27"/>
      <c r="J21" s="27"/>
      <c r="K21" s="27"/>
      <c r="L21" s="27"/>
      <c r="M21" s="27"/>
      <c r="N21" s="27"/>
      <c r="O21" s="27"/>
      <c r="P21" s="27"/>
      <c r="Q21" s="27"/>
      <c r="R21" s="3"/>
      <c r="S21" s="3"/>
      <c r="T21" s="3"/>
      <c r="U21" s="3"/>
      <c r="V21" s="27"/>
      <c r="W21" s="104"/>
      <c r="X21" s="104"/>
      <c r="Y21" s="104"/>
      <c r="Z21" s="104"/>
      <c r="AA21" s="27"/>
      <c r="AB21" s="27"/>
      <c r="AC21" s="27"/>
      <c r="AD21" s="27"/>
      <c r="AE21" s="28"/>
      <c r="AF21" s="27"/>
      <c r="AG21" s="40"/>
      <c r="AH21" s="106"/>
      <c r="AI21" s="106"/>
      <c r="AJ21" s="106"/>
      <c r="AK21" s="106"/>
      <c r="AL21" s="106"/>
      <c r="AM21" s="106"/>
      <c r="AN21" s="41"/>
      <c r="AO21" s="42"/>
      <c r="AP21" s="3"/>
      <c r="AQ21" s="3"/>
      <c r="BH21" s="3"/>
    </row>
    <row r="22" spans="1:62" ht="18" customHeight="1" x14ac:dyDescent="0.15">
      <c r="B22" s="3"/>
      <c r="C22" s="3"/>
      <c r="E22" s="30" t="s">
        <v>19</v>
      </c>
      <c r="F22" s="3"/>
      <c r="G22" s="3"/>
      <c r="H22" s="3"/>
      <c r="I22" s="3"/>
      <c r="J22" s="3"/>
      <c r="K22" s="3"/>
      <c r="L22" s="3"/>
      <c r="M22" s="3"/>
      <c r="N22" s="3"/>
      <c r="O22" s="3"/>
      <c r="P22" s="3"/>
      <c r="Q22" s="3"/>
      <c r="R22" s="3"/>
      <c r="S22" s="3"/>
      <c r="T22" s="3"/>
      <c r="U22" s="3"/>
      <c r="V22" s="3"/>
      <c r="W22" s="3"/>
      <c r="X22" s="3"/>
      <c r="Y22" s="3"/>
      <c r="Z22" s="3"/>
      <c r="AA22" s="3"/>
      <c r="AB22" s="3"/>
      <c r="AC22" s="3"/>
      <c r="AD22" s="3"/>
      <c r="AE22" s="3"/>
      <c r="AF22" s="63" t="s">
        <v>42</v>
      </c>
      <c r="AG22" s="64"/>
      <c r="AH22" s="64"/>
      <c r="AI22" s="64"/>
      <c r="AJ22" s="64"/>
      <c r="AK22" s="64"/>
      <c r="AL22" s="64"/>
      <c r="AM22" s="64"/>
      <c r="AN22" s="64"/>
      <c r="AO22" s="64"/>
      <c r="AP22" s="64"/>
      <c r="AQ22" s="64"/>
      <c r="AR22" s="65"/>
      <c r="AS22" s="64"/>
      <c r="AT22" s="66"/>
      <c r="AU22" s="66"/>
      <c r="AV22" s="66"/>
      <c r="AW22" s="66"/>
      <c r="AX22" s="66"/>
      <c r="AY22" s="66"/>
      <c r="AZ22" s="66"/>
      <c r="BA22" s="66"/>
      <c r="BB22" s="66"/>
      <c r="BC22" s="66"/>
      <c r="BD22" s="66"/>
      <c r="BE22" s="66"/>
      <c r="BF22" s="66"/>
      <c r="BG22" s="66"/>
    </row>
    <row r="23" spans="1:62" ht="18" customHeight="1" x14ac:dyDescent="0.15">
      <c r="B23" s="3"/>
      <c r="C23" s="3"/>
      <c r="E23" s="30"/>
      <c r="F23" s="3"/>
      <c r="G23" s="3"/>
      <c r="H23" s="3"/>
      <c r="I23" s="3"/>
      <c r="J23" s="3"/>
      <c r="K23" s="3"/>
      <c r="L23" s="3"/>
      <c r="M23" s="3"/>
      <c r="N23" s="3"/>
      <c r="O23" s="3"/>
      <c r="P23" s="3"/>
      <c r="Q23" s="3"/>
      <c r="R23" s="3"/>
      <c r="S23" s="3"/>
      <c r="T23" s="3"/>
      <c r="U23" s="3"/>
      <c r="V23" s="3"/>
      <c r="W23" s="3"/>
      <c r="X23" s="3"/>
      <c r="Y23" s="3"/>
      <c r="Z23" s="3"/>
      <c r="AA23" s="3"/>
      <c r="AB23" s="3"/>
      <c r="AC23" s="3"/>
      <c r="AD23" s="3"/>
      <c r="AE23" s="3"/>
      <c r="AF23" s="64"/>
      <c r="AG23" s="67" t="s">
        <v>45</v>
      </c>
      <c r="AH23" s="67"/>
      <c r="AI23" s="67"/>
      <c r="AJ23" s="67"/>
      <c r="AK23" s="67"/>
      <c r="AL23" s="67"/>
      <c r="AM23" s="67"/>
      <c r="AN23" s="67"/>
      <c r="AO23" s="67"/>
      <c r="AP23" s="67"/>
      <c r="AQ23" s="67"/>
      <c r="AR23" s="67"/>
      <c r="AS23" s="67"/>
      <c r="AT23" s="63"/>
      <c r="AU23" s="63" t="s">
        <v>43</v>
      </c>
      <c r="AV23" s="63"/>
      <c r="AW23" s="63"/>
      <c r="AX23" s="63"/>
      <c r="AY23" s="63"/>
      <c r="AZ23" s="63"/>
      <c r="BA23" s="66"/>
      <c r="BB23" s="66"/>
      <c r="BC23" s="66"/>
      <c r="BD23" s="66"/>
      <c r="BE23" s="66"/>
      <c r="BF23" s="66"/>
      <c r="BG23" s="66"/>
    </row>
    <row r="24" spans="1:62" s="3" customFormat="1" ht="20.100000000000001" customHeight="1" x14ac:dyDescent="0.15">
      <c r="D24" s="30"/>
      <c r="AF24" s="64"/>
      <c r="AG24" s="68" t="s">
        <v>46</v>
      </c>
      <c r="AH24" s="68"/>
      <c r="AI24" s="68"/>
      <c r="AJ24" s="68"/>
      <c r="AK24" s="68"/>
      <c r="AL24" s="68"/>
      <c r="AM24" s="68"/>
      <c r="AN24" s="68"/>
      <c r="AO24" s="68"/>
      <c r="AP24" s="68"/>
      <c r="AQ24" s="68"/>
      <c r="AR24" s="68"/>
      <c r="AS24" s="68"/>
      <c r="AT24" s="63"/>
      <c r="AU24" s="68" t="s">
        <v>44</v>
      </c>
      <c r="AV24" s="68"/>
      <c r="AW24" s="68"/>
      <c r="AX24" s="68"/>
      <c r="AY24" s="68"/>
      <c r="AZ24" s="68"/>
      <c r="BA24" s="69"/>
      <c r="BB24" s="69"/>
      <c r="BC24" s="69"/>
      <c r="BD24" s="69"/>
      <c r="BE24" s="69"/>
      <c r="BF24" s="69"/>
      <c r="BG24" s="69"/>
    </row>
    <row r="25" spans="1:62" ht="18" customHeight="1" x14ac:dyDescent="0.15">
      <c r="A25" s="11" t="s">
        <v>52</v>
      </c>
      <c r="B25" s="12"/>
      <c r="C25" s="12"/>
      <c r="D25" s="12"/>
      <c r="E25" s="200"/>
      <c r="F25" s="200"/>
      <c r="G25" s="11" t="s">
        <v>53</v>
      </c>
      <c r="H25" s="12"/>
      <c r="I25" s="200"/>
      <c r="J25" s="200"/>
      <c r="K25" s="11" t="s">
        <v>54</v>
      </c>
      <c r="L25" s="12"/>
      <c r="M25" s="12"/>
      <c r="N25" s="12"/>
      <c r="O25" s="12" t="s">
        <v>34</v>
      </c>
      <c r="P25" s="12"/>
      <c r="Q25" s="12"/>
      <c r="R25" s="12"/>
      <c r="S25" s="12"/>
      <c r="T25" s="12"/>
      <c r="U25" s="12"/>
      <c r="V25" s="12"/>
      <c r="W25" s="12"/>
      <c r="X25" s="12"/>
      <c r="Y25" s="12"/>
      <c r="Z25" s="12"/>
      <c r="AA25" s="12"/>
      <c r="AB25" s="12"/>
      <c r="AC25" s="12"/>
      <c r="AD25" s="12"/>
      <c r="AE25" s="12"/>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row>
    <row r="26" spans="1:62" ht="9" customHeight="1" x14ac:dyDescent="0.15">
      <c r="A26" s="57"/>
      <c r="B26" s="3"/>
    </row>
    <row r="27" spans="1:62" ht="18" customHeight="1" x14ac:dyDescent="0.15">
      <c r="B27" s="37" t="s">
        <v>0</v>
      </c>
      <c r="C27" s="38"/>
      <c r="D27" s="38"/>
      <c r="E27" s="3" t="s">
        <v>1</v>
      </c>
      <c r="F27" s="3"/>
      <c r="G27" s="3"/>
      <c r="H27" s="3"/>
      <c r="I27" s="3"/>
      <c r="J27" s="3"/>
      <c r="K27" s="3"/>
      <c r="L27" s="3"/>
      <c r="M27" s="3"/>
      <c r="N27" s="3"/>
      <c r="O27" s="3"/>
      <c r="P27" s="3"/>
      <c r="Q27" s="3"/>
      <c r="R27" s="3"/>
      <c r="S27" s="3"/>
      <c r="T27" s="3"/>
      <c r="U27" s="3"/>
      <c r="V27" s="3"/>
      <c r="W27" s="3"/>
      <c r="X27" s="3"/>
      <c r="Y27" s="3"/>
      <c r="Z27" s="3"/>
      <c r="AA27" s="3"/>
      <c r="AB27" s="3"/>
      <c r="AC27" s="3"/>
      <c r="AD27" s="3"/>
      <c r="AE27" s="15" t="s">
        <v>2</v>
      </c>
      <c r="AF27" s="3"/>
      <c r="AG27" s="83" t="s">
        <v>0</v>
      </c>
      <c r="AH27" s="16"/>
      <c r="AI27" s="176"/>
      <c r="AJ27" s="176"/>
      <c r="AK27" s="176"/>
      <c r="AL27" s="176"/>
      <c r="AM27" s="176"/>
      <c r="AN27" s="16"/>
      <c r="AO27" s="17" t="s">
        <v>4</v>
      </c>
      <c r="AP27" s="3"/>
      <c r="AQ27" s="38"/>
      <c r="AR27" s="38"/>
      <c r="AS27" s="38"/>
      <c r="AT27" s="38"/>
      <c r="AU27" s="38"/>
      <c r="AV27" s="38"/>
      <c r="AW27" s="38"/>
      <c r="AX27" s="38"/>
      <c r="AY27" s="38"/>
      <c r="AZ27" s="38"/>
      <c r="BA27" s="38"/>
      <c r="BB27" s="38"/>
      <c r="BC27" s="38"/>
      <c r="BD27" s="38"/>
      <c r="BE27" s="38"/>
      <c r="BF27" s="38"/>
      <c r="BG27" s="38"/>
      <c r="BH27" s="38"/>
      <c r="BI27" s="38"/>
      <c r="BJ27" s="38"/>
    </row>
    <row r="28" spans="1:62" ht="18" customHeight="1" x14ac:dyDescent="0.15">
      <c r="F28" s="3" t="s">
        <v>5</v>
      </c>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row>
    <row r="29" spans="1:62" ht="18" customHeight="1" x14ac:dyDescent="0.15">
      <c r="B29" s="3"/>
      <c r="C29" s="3"/>
      <c r="D29" s="3"/>
      <c r="E29" s="3" t="s">
        <v>6</v>
      </c>
      <c r="F29" s="3"/>
      <c r="G29" s="3"/>
      <c r="H29" s="3"/>
      <c r="I29" s="3"/>
      <c r="J29" s="3"/>
      <c r="K29" s="3"/>
      <c r="L29" s="3"/>
      <c r="M29" s="3"/>
      <c r="N29" s="3"/>
      <c r="O29" s="3"/>
      <c r="P29" s="3"/>
      <c r="Q29" s="3"/>
      <c r="R29" s="3"/>
      <c r="S29" s="3"/>
      <c r="T29" s="3"/>
      <c r="U29" s="15" t="s">
        <v>2</v>
      </c>
      <c r="V29" s="18"/>
      <c r="W29" s="19" t="s">
        <v>8</v>
      </c>
      <c r="X29" s="20"/>
      <c r="Y29" s="190"/>
      <c r="Z29" s="190"/>
      <c r="AA29" s="190"/>
      <c r="AB29" s="20"/>
      <c r="AC29" s="21" t="s">
        <v>9</v>
      </c>
      <c r="AD29" s="3"/>
      <c r="AE29" s="3"/>
      <c r="AF29" s="3"/>
      <c r="AG29" s="3"/>
      <c r="AH29" s="3"/>
      <c r="AI29" s="3"/>
      <c r="AJ29" s="3"/>
      <c r="AK29" s="3"/>
      <c r="AL29" s="3"/>
      <c r="AR29" s="39"/>
      <c r="AS29" s="118" t="s">
        <v>22</v>
      </c>
      <c r="AT29" s="119"/>
      <c r="AU29" s="160" t="s">
        <v>23</v>
      </c>
      <c r="AV29" s="160"/>
      <c r="AW29" s="160"/>
      <c r="AX29" s="160"/>
      <c r="AY29" s="160"/>
      <c r="AZ29" s="160"/>
      <c r="BA29" s="160"/>
      <c r="BB29" s="160"/>
      <c r="BC29" s="160"/>
      <c r="BD29" s="160"/>
      <c r="BE29" s="160"/>
      <c r="BF29" s="160"/>
      <c r="BG29" s="160"/>
    </row>
    <row r="30" spans="1:62" ht="9" customHeight="1" x14ac:dyDescent="0.15">
      <c r="AD30" s="3"/>
      <c r="AE30" s="3"/>
      <c r="AF30" s="3"/>
      <c r="AG30" s="3"/>
      <c r="AH30" s="3"/>
      <c r="AI30" s="3"/>
      <c r="AJ30" s="3"/>
      <c r="AK30" s="3"/>
      <c r="AL30" s="3"/>
      <c r="AM30" s="3"/>
      <c r="AN30" s="3"/>
      <c r="AO30" s="3"/>
      <c r="AS30" s="119"/>
      <c r="AT30" s="119"/>
      <c r="AU30" s="160"/>
      <c r="AV30" s="160"/>
      <c r="AW30" s="160"/>
      <c r="AX30" s="160"/>
      <c r="AY30" s="160"/>
      <c r="AZ30" s="160"/>
      <c r="BA30" s="160"/>
      <c r="BB30" s="160"/>
      <c r="BC30" s="160"/>
      <c r="BD30" s="160"/>
      <c r="BE30" s="160"/>
      <c r="BF30" s="160"/>
      <c r="BG30" s="160"/>
      <c r="BH30" s="39"/>
      <c r="BI30" s="39"/>
      <c r="BJ30" s="39"/>
    </row>
    <row r="31" spans="1:62" s="39" customFormat="1" ht="18" customHeight="1" x14ac:dyDescent="0.15">
      <c r="B31" s="23"/>
      <c r="C31" s="23"/>
      <c r="D31" s="23"/>
      <c r="E31" s="23"/>
      <c r="AG31" s="3"/>
      <c r="AH31" s="3"/>
      <c r="AI31" s="3"/>
      <c r="AJ31" s="3"/>
      <c r="AK31" s="3"/>
      <c r="AL31" s="3"/>
      <c r="AM31" s="3"/>
      <c r="AN31" s="3"/>
      <c r="AO31" s="24" t="s">
        <v>11</v>
      </c>
      <c r="AS31" s="119"/>
      <c r="AT31" s="119"/>
      <c r="AU31" s="160"/>
      <c r="AV31" s="160"/>
      <c r="AW31" s="160"/>
      <c r="AX31" s="160"/>
      <c r="AY31" s="160"/>
      <c r="AZ31" s="160"/>
      <c r="BA31" s="160"/>
      <c r="BB31" s="160"/>
      <c r="BC31" s="160"/>
      <c r="BD31" s="160"/>
      <c r="BE31" s="160"/>
      <c r="BF31" s="160"/>
      <c r="BG31" s="160"/>
      <c r="BH31" s="3"/>
      <c r="BI31" s="3"/>
      <c r="BJ31" s="3"/>
    </row>
    <row r="32" spans="1:62" ht="18" customHeight="1" x14ac:dyDescent="0.15">
      <c r="C32" s="3"/>
      <c r="D32" s="3"/>
      <c r="E32" s="25" t="s">
        <v>12</v>
      </c>
      <c r="F32" s="3"/>
      <c r="G32" s="3"/>
      <c r="H32" s="3"/>
      <c r="I32" s="3"/>
      <c r="J32" s="3"/>
      <c r="K32" s="3"/>
      <c r="L32" s="3"/>
      <c r="M32" s="3"/>
      <c r="N32" s="3"/>
      <c r="O32" s="3"/>
      <c r="P32" s="3"/>
      <c r="Q32" s="3"/>
      <c r="R32" s="3"/>
      <c r="S32" s="3"/>
      <c r="T32" s="3"/>
      <c r="U32" s="15"/>
      <c r="V32" s="18"/>
      <c r="W32" s="19" t="s">
        <v>8</v>
      </c>
      <c r="X32" s="20"/>
      <c r="Y32" s="102" t="str">
        <f>IF(Y29="","",Y29)</f>
        <v/>
      </c>
      <c r="Z32" s="102"/>
      <c r="AA32" s="102"/>
      <c r="AB32" s="20"/>
      <c r="AC32" s="21" t="s">
        <v>9</v>
      </c>
      <c r="AD32" s="3"/>
      <c r="AE32" s="3" t="s">
        <v>13</v>
      </c>
      <c r="AF32" s="3"/>
      <c r="AG32" s="83" t="s">
        <v>14</v>
      </c>
      <c r="AH32" s="16"/>
      <c r="AI32" s="101" t="str">
        <f>IF(Y32="","",450*Y32)</f>
        <v/>
      </c>
      <c r="AJ32" s="101"/>
      <c r="AK32" s="101"/>
      <c r="AL32" s="101"/>
      <c r="AM32" s="101"/>
      <c r="AN32" s="16"/>
      <c r="AO32" s="17" t="s">
        <v>4</v>
      </c>
      <c r="AP32" s="3"/>
      <c r="AQ32" s="3"/>
      <c r="AR32" s="3"/>
      <c r="AS32" s="52"/>
      <c r="AT32" s="52"/>
      <c r="BH32" s="3"/>
      <c r="BI32" s="3"/>
      <c r="BJ32" s="3"/>
    </row>
    <row r="33" spans="1:63" ht="18" customHeight="1" x14ac:dyDescent="0.15">
      <c r="B33" s="3"/>
      <c r="C33" s="3"/>
      <c r="D33" s="3"/>
      <c r="E33" s="3"/>
      <c r="F33" s="3"/>
      <c r="G33" s="3"/>
      <c r="H33" s="3"/>
      <c r="I33" s="3"/>
      <c r="J33" s="3"/>
      <c r="K33" s="3"/>
      <c r="L33" s="3"/>
      <c r="M33" s="3"/>
      <c r="AG33" s="3"/>
      <c r="AH33" s="3"/>
      <c r="AI33" s="3"/>
      <c r="AJ33" s="3"/>
      <c r="AK33" s="3"/>
      <c r="AL33" s="3"/>
      <c r="AM33" s="3"/>
      <c r="AN33" s="3"/>
      <c r="AO33" s="3"/>
      <c r="AQ33" s="3"/>
      <c r="AR33" s="87" t="s">
        <v>36</v>
      </c>
      <c r="AS33" s="88"/>
      <c r="AT33" s="88"/>
      <c r="AU33" s="88"/>
      <c r="AV33" s="88"/>
      <c r="AW33" s="89"/>
      <c r="AX33" s="178">
        <f>MIN(AI27,AI32,AI34)</f>
        <v>11300</v>
      </c>
      <c r="AY33" s="179"/>
      <c r="AZ33" s="179"/>
      <c r="BA33" s="179"/>
      <c r="BB33" s="179"/>
      <c r="BC33" s="179"/>
      <c r="BD33" s="179"/>
      <c r="BE33" s="179"/>
      <c r="BF33" s="31"/>
      <c r="BG33" s="32"/>
      <c r="BH33" s="3"/>
      <c r="BI33" s="3"/>
      <c r="BJ33" s="3"/>
    </row>
    <row r="34" spans="1:63" ht="18" customHeight="1" x14ac:dyDescent="0.15">
      <c r="C34" s="3"/>
      <c r="D34" s="3"/>
      <c r="E34" s="27" t="s">
        <v>31</v>
      </c>
      <c r="F34" s="27"/>
      <c r="G34" s="27"/>
      <c r="H34" s="27"/>
      <c r="I34" s="27"/>
      <c r="J34" s="27"/>
      <c r="K34" s="27"/>
      <c r="L34" s="27"/>
      <c r="M34" s="27"/>
      <c r="N34" s="27"/>
      <c r="O34" s="27"/>
      <c r="P34" s="27"/>
      <c r="Q34" s="27"/>
      <c r="R34" s="3"/>
      <c r="S34" s="3"/>
      <c r="T34" s="3"/>
      <c r="U34" s="3"/>
      <c r="V34" s="27"/>
      <c r="W34" s="3"/>
      <c r="X34" s="103" t="s">
        <v>2</v>
      </c>
      <c r="Y34" s="103"/>
      <c r="Z34" s="103"/>
      <c r="AA34" s="103"/>
      <c r="AB34" s="27"/>
      <c r="AC34" s="27"/>
      <c r="AD34" s="27"/>
      <c r="AE34" s="28" t="s">
        <v>17</v>
      </c>
      <c r="AF34" s="84"/>
      <c r="AG34" s="83" t="s">
        <v>18</v>
      </c>
      <c r="AH34" s="50"/>
      <c r="AI34" s="100">
        <v>11300</v>
      </c>
      <c r="AJ34" s="100"/>
      <c r="AK34" s="100"/>
      <c r="AL34" s="100"/>
      <c r="AM34" s="100"/>
      <c r="AN34" s="29"/>
      <c r="AO34" s="17" t="s">
        <v>4</v>
      </c>
      <c r="AP34" s="3"/>
      <c r="AQ34" s="3"/>
      <c r="AR34" s="90"/>
      <c r="AS34" s="91"/>
      <c r="AT34" s="91"/>
      <c r="AU34" s="91"/>
      <c r="AV34" s="91"/>
      <c r="AW34" s="92"/>
      <c r="AX34" s="180"/>
      <c r="AY34" s="181"/>
      <c r="AZ34" s="181"/>
      <c r="BA34" s="181"/>
      <c r="BB34" s="181"/>
      <c r="BC34" s="181"/>
      <c r="BD34" s="181"/>
      <c r="BE34" s="181"/>
      <c r="BF34" s="33" t="s">
        <v>4</v>
      </c>
      <c r="BG34" s="34"/>
      <c r="BH34" s="3"/>
    </row>
    <row r="35" spans="1:63" ht="9" customHeight="1" x14ac:dyDescent="0.15">
      <c r="B35" s="3"/>
      <c r="C35" s="3"/>
      <c r="D35" s="3"/>
      <c r="E35" s="27"/>
      <c r="F35" s="27"/>
      <c r="G35" s="27"/>
      <c r="H35" s="27"/>
      <c r="I35" s="27"/>
      <c r="J35" s="27"/>
      <c r="K35" s="27"/>
      <c r="L35" s="27"/>
      <c r="M35" s="27"/>
      <c r="N35" s="27"/>
      <c r="O35" s="27"/>
      <c r="P35" s="27"/>
      <c r="Q35" s="27"/>
      <c r="R35" s="3"/>
      <c r="S35" s="3"/>
      <c r="T35" s="3"/>
      <c r="U35" s="3"/>
      <c r="V35" s="27"/>
      <c r="W35" s="104"/>
      <c r="X35" s="104"/>
      <c r="Y35" s="104"/>
      <c r="Z35" s="104"/>
      <c r="AA35" s="27"/>
      <c r="AB35" s="27"/>
      <c r="AC35" s="27"/>
      <c r="AD35" s="27"/>
      <c r="AE35" s="28"/>
      <c r="AF35" s="27"/>
      <c r="AG35" s="40"/>
      <c r="AH35" s="106"/>
      <c r="AI35" s="106"/>
      <c r="AJ35" s="106"/>
      <c r="AK35" s="106"/>
      <c r="AL35" s="106"/>
      <c r="AM35" s="106"/>
      <c r="AN35" s="41"/>
      <c r="AO35" s="42"/>
      <c r="AP35" s="3"/>
      <c r="AQ35" s="3"/>
      <c r="BH35" s="3"/>
    </row>
    <row r="36" spans="1:63" ht="18" customHeight="1" x14ac:dyDescent="0.15">
      <c r="B36" s="3"/>
      <c r="C36" s="3"/>
      <c r="E36" s="30" t="s">
        <v>19</v>
      </c>
      <c r="F36" s="3"/>
      <c r="G36" s="3"/>
      <c r="H36" s="3"/>
      <c r="I36" s="3"/>
      <c r="J36" s="3"/>
      <c r="K36" s="3"/>
      <c r="L36" s="3"/>
      <c r="M36" s="3"/>
      <c r="N36" s="3"/>
      <c r="O36" s="3"/>
      <c r="P36" s="3"/>
      <c r="Q36" s="3"/>
      <c r="R36" s="3"/>
      <c r="S36" s="3"/>
      <c r="T36" s="3"/>
      <c r="U36" s="3"/>
      <c r="V36" s="3"/>
      <c r="W36" s="3"/>
      <c r="X36" s="3"/>
      <c r="Y36" s="3"/>
      <c r="Z36" s="3"/>
      <c r="AA36" s="3"/>
      <c r="AB36" s="3"/>
      <c r="AC36" s="3"/>
      <c r="AD36" s="3"/>
      <c r="AE36" s="3"/>
      <c r="AF36" s="63" t="s">
        <v>42</v>
      </c>
      <c r="AG36" s="64"/>
      <c r="AH36" s="64"/>
      <c r="AI36" s="64"/>
      <c r="AJ36" s="64"/>
      <c r="AK36" s="64"/>
      <c r="AL36" s="64"/>
      <c r="AM36" s="64"/>
      <c r="AN36" s="64"/>
      <c r="AO36" s="64"/>
      <c r="AP36" s="64"/>
      <c r="AQ36" s="64"/>
      <c r="AR36" s="65"/>
      <c r="AS36" s="64"/>
      <c r="AT36" s="66"/>
      <c r="AU36" s="66"/>
      <c r="AV36" s="66"/>
      <c r="AW36" s="66"/>
      <c r="AX36" s="66"/>
      <c r="AY36" s="66"/>
      <c r="AZ36" s="66"/>
      <c r="BA36" s="66"/>
      <c r="BB36" s="66"/>
      <c r="BC36" s="66"/>
      <c r="BD36" s="66"/>
      <c r="BE36" s="66"/>
      <c r="BF36" s="66"/>
      <c r="BG36" s="66"/>
    </row>
    <row r="37" spans="1:63" ht="18" customHeight="1" x14ac:dyDescent="0.15">
      <c r="B37" s="3"/>
      <c r="C37" s="3"/>
      <c r="E37" s="30"/>
      <c r="F37" s="3"/>
      <c r="G37" s="3"/>
      <c r="H37" s="3"/>
      <c r="I37" s="3"/>
      <c r="J37" s="3"/>
      <c r="K37" s="3"/>
      <c r="L37" s="3"/>
      <c r="M37" s="3"/>
      <c r="N37" s="3"/>
      <c r="O37" s="3"/>
      <c r="P37" s="3"/>
      <c r="Q37" s="3"/>
      <c r="R37" s="3"/>
      <c r="S37" s="3"/>
      <c r="T37" s="3"/>
      <c r="U37" s="3"/>
      <c r="V37" s="3"/>
      <c r="W37" s="3"/>
      <c r="X37" s="3"/>
      <c r="Y37" s="3"/>
      <c r="Z37" s="3"/>
      <c r="AA37" s="3"/>
      <c r="AB37" s="3"/>
      <c r="AC37" s="3"/>
      <c r="AD37" s="3"/>
      <c r="AE37" s="3"/>
      <c r="AF37" s="64"/>
      <c r="AG37" s="63" t="s">
        <v>45</v>
      </c>
      <c r="AH37" s="63"/>
      <c r="AI37" s="63"/>
      <c r="AJ37" s="63"/>
      <c r="AK37" s="63"/>
      <c r="AL37" s="63"/>
      <c r="AM37" s="63"/>
      <c r="AN37" s="63"/>
      <c r="AO37" s="63"/>
      <c r="AP37" s="63"/>
      <c r="AQ37" s="63"/>
      <c r="AR37" s="63"/>
      <c r="AS37" s="63"/>
      <c r="AT37" s="63"/>
      <c r="AU37" s="63" t="s">
        <v>43</v>
      </c>
      <c r="AV37" s="63"/>
      <c r="AW37" s="63"/>
      <c r="AX37" s="63"/>
      <c r="AY37" s="63"/>
      <c r="AZ37" s="63"/>
      <c r="BA37" s="66"/>
      <c r="BB37" s="66"/>
      <c r="BC37" s="66"/>
      <c r="BD37" s="66"/>
      <c r="BE37" s="66"/>
      <c r="BF37" s="66"/>
      <c r="BG37" s="66"/>
    </row>
    <row r="38" spans="1:63" ht="20.100000000000001" customHeight="1" x14ac:dyDescent="0.15">
      <c r="B38" s="3"/>
      <c r="C38" s="3"/>
      <c r="D38" s="30"/>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64"/>
      <c r="AG38" s="68" t="s">
        <v>46</v>
      </c>
      <c r="AH38" s="68"/>
      <c r="AI38" s="68"/>
      <c r="AJ38" s="68"/>
      <c r="AK38" s="68"/>
      <c r="AL38" s="68"/>
      <c r="AM38" s="68"/>
      <c r="AN38" s="68"/>
      <c r="AO38" s="68"/>
      <c r="AP38" s="68"/>
      <c r="AQ38" s="68"/>
      <c r="AR38" s="68"/>
      <c r="AS38" s="68"/>
      <c r="AT38" s="63"/>
      <c r="AU38" s="68" t="s">
        <v>44</v>
      </c>
      <c r="AV38" s="68"/>
      <c r="AW38" s="68"/>
      <c r="AX38" s="68"/>
      <c r="AY38" s="68"/>
      <c r="AZ38" s="68"/>
      <c r="BA38" s="69"/>
      <c r="BB38" s="69"/>
      <c r="BC38" s="69"/>
      <c r="BD38" s="69"/>
      <c r="BE38" s="69"/>
      <c r="BF38" s="69"/>
      <c r="BG38" s="69"/>
      <c r="BH38" s="3"/>
    </row>
    <row r="39" spans="1:63" ht="18" customHeight="1" x14ac:dyDescent="0.15">
      <c r="A39" s="11" t="s">
        <v>52</v>
      </c>
      <c r="B39" s="12"/>
      <c r="C39" s="12"/>
      <c r="D39" s="12"/>
      <c r="E39" s="200"/>
      <c r="F39" s="200"/>
      <c r="G39" s="11" t="s">
        <v>53</v>
      </c>
      <c r="H39" s="12"/>
      <c r="I39" s="200"/>
      <c r="J39" s="200"/>
      <c r="K39" s="11" t="s">
        <v>54</v>
      </c>
      <c r="L39" s="12"/>
      <c r="M39" s="12"/>
      <c r="N39" s="12"/>
      <c r="O39" s="12" t="s">
        <v>34</v>
      </c>
      <c r="P39" s="12"/>
      <c r="Q39" s="12"/>
      <c r="R39" s="12"/>
      <c r="S39" s="12"/>
      <c r="T39" s="12"/>
      <c r="U39" s="12"/>
      <c r="V39" s="12"/>
      <c r="W39" s="12"/>
      <c r="X39" s="12"/>
      <c r="Y39" s="12"/>
      <c r="Z39" s="12"/>
      <c r="AA39" s="12"/>
      <c r="AB39" s="12"/>
      <c r="AC39" s="12"/>
      <c r="AD39" s="12"/>
      <c r="AE39" s="12"/>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J39" s="38"/>
      <c r="BK39" s="38"/>
    </row>
    <row r="40" spans="1:63" ht="9.9499999999999993" customHeight="1" x14ac:dyDescent="0.15">
      <c r="B40" s="3"/>
      <c r="C40" s="3"/>
      <c r="D40" s="30"/>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V40" s="3"/>
      <c r="AW40" s="3"/>
      <c r="AX40" s="3"/>
      <c r="AY40" s="3"/>
      <c r="AZ40" s="3"/>
      <c r="BA40" s="3"/>
      <c r="BB40" s="3"/>
      <c r="BC40" s="3"/>
      <c r="BD40" s="3"/>
      <c r="BE40" s="3"/>
      <c r="BF40" s="3"/>
      <c r="BG40" s="3"/>
      <c r="BH40" s="3"/>
      <c r="BI40" s="3"/>
      <c r="BJ40" s="3"/>
    </row>
    <row r="41" spans="1:63" ht="18" customHeight="1" x14ac:dyDescent="0.15">
      <c r="B41" s="37" t="s">
        <v>0</v>
      </c>
      <c r="C41" s="38"/>
      <c r="D41" s="38"/>
      <c r="E41" s="3" t="s">
        <v>1</v>
      </c>
      <c r="F41" s="3"/>
      <c r="G41" s="3"/>
      <c r="H41" s="3"/>
      <c r="I41" s="3"/>
      <c r="J41" s="3"/>
      <c r="K41" s="3"/>
      <c r="L41" s="3"/>
      <c r="M41" s="3"/>
      <c r="N41" s="3"/>
      <c r="O41" s="3"/>
      <c r="P41" s="3"/>
      <c r="Q41" s="3"/>
      <c r="R41" s="3"/>
      <c r="S41" s="3"/>
      <c r="T41" s="3"/>
      <c r="U41" s="3"/>
      <c r="V41" s="3"/>
      <c r="W41" s="3"/>
      <c r="X41" s="3"/>
      <c r="Y41" s="3"/>
      <c r="Z41" s="3"/>
      <c r="AA41" s="3"/>
      <c r="AB41" s="3"/>
      <c r="AC41" s="3"/>
      <c r="AD41" s="3"/>
      <c r="AE41" s="15" t="s">
        <v>2</v>
      </c>
      <c r="AF41" s="3"/>
      <c r="AG41" s="83" t="s">
        <v>0</v>
      </c>
      <c r="AH41" s="16"/>
      <c r="AI41" s="176"/>
      <c r="AJ41" s="176"/>
      <c r="AK41" s="176"/>
      <c r="AL41" s="176"/>
      <c r="AM41" s="176"/>
      <c r="AN41" s="16"/>
      <c r="AO41" s="17" t="s">
        <v>4</v>
      </c>
      <c r="AP41" s="3"/>
      <c r="AQ41" s="38"/>
      <c r="AR41" s="38"/>
      <c r="AS41" s="38"/>
      <c r="AT41" s="38"/>
      <c r="AU41" s="38"/>
      <c r="AV41" s="38"/>
      <c r="AW41" s="38"/>
      <c r="AX41" s="38"/>
      <c r="AY41" s="38"/>
      <c r="AZ41" s="38"/>
      <c r="BA41" s="38"/>
      <c r="BB41" s="38"/>
      <c r="BC41" s="38"/>
      <c r="BD41" s="38"/>
      <c r="BE41" s="38"/>
      <c r="BF41" s="38"/>
      <c r="BG41" s="38"/>
      <c r="BH41" s="38"/>
      <c r="BI41" s="38"/>
      <c r="BJ41" s="38"/>
    </row>
    <row r="42" spans="1:63" ht="18" customHeight="1" x14ac:dyDescent="0.15">
      <c r="F42" s="3" t="s">
        <v>5</v>
      </c>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row>
    <row r="43" spans="1:63" ht="18" customHeight="1" x14ac:dyDescent="0.15">
      <c r="B43" s="3"/>
      <c r="C43" s="3"/>
      <c r="D43" s="3"/>
      <c r="E43" s="3" t="s">
        <v>6</v>
      </c>
      <c r="F43" s="3"/>
      <c r="G43" s="3"/>
      <c r="H43" s="3"/>
      <c r="I43" s="3"/>
      <c r="J43" s="3"/>
      <c r="K43" s="3"/>
      <c r="L43" s="3"/>
      <c r="M43" s="3"/>
      <c r="N43" s="3"/>
      <c r="O43" s="3"/>
      <c r="P43" s="3"/>
      <c r="Q43" s="3"/>
      <c r="R43" s="3"/>
      <c r="S43" s="3"/>
      <c r="T43" s="3"/>
      <c r="U43" s="15" t="s">
        <v>2</v>
      </c>
      <c r="V43" s="18"/>
      <c r="W43" s="19" t="s">
        <v>8</v>
      </c>
      <c r="X43" s="20"/>
      <c r="Y43" s="190"/>
      <c r="Z43" s="190"/>
      <c r="AA43" s="190"/>
      <c r="AB43" s="20"/>
      <c r="AC43" s="21" t="s">
        <v>9</v>
      </c>
      <c r="AD43" s="3"/>
      <c r="AE43" s="3"/>
      <c r="AF43" s="3"/>
      <c r="AG43" s="3"/>
      <c r="AH43" s="3"/>
      <c r="AI43" s="3"/>
      <c r="AJ43" s="3"/>
      <c r="AK43" s="3"/>
      <c r="AL43" s="3"/>
      <c r="AR43" s="39"/>
      <c r="AS43" s="118" t="s">
        <v>22</v>
      </c>
      <c r="AT43" s="119"/>
      <c r="AU43" s="160" t="s">
        <v>23</v>
      </c>
      <c r="AV43" s="160"/>
      <c r="AW43" s="160"/>
      <c r="AX43" s="160"/>
      <c r="AY43" s="160"/>
      <c r="AZ43" s="160"/>
      <c r="BA43" s="160"/>
      <c r="BB43" s="160"/>
      <c r="BC43" s="160"/>
      <c r="BD43" s="160"/>
      <c r="BE43" s="160"/>
      <c r="BF43" s="160"/>
      <c r="BG43" s="160"/>
    </row>
    <row r="44" spans="1:63" ht="9" customHeight="1" x14ac:dyDescent="0.15">
      <c r="AD44" s="3"/>
      <c r="AE44" s="3"/>
      <c r="AF44" s="3"/>
      <c r="AG44" s="3"/>
      <c r="AH44" s="3"/>
      <c r="AI44" s="3"/>
      <c r="AJ44" s="3"/>
      <c r="AK44" s="3"/>
      <c r="AL44" s="3"/>
      <c r="AM44" s="3"/>
      <c r="AN44" s="3"/>
      <c r="AO44" s="3"/>
      <c r="AS44" s="119"/>
      <c r="AT44" s="119"/>
      <c r="AU44" s="160"/>
      <c r="AV44" s="160"/>
      <c r="AW44" s="160"/>
      <c r="AX44" s="160"/>
      <c r="AY44" s="160"/>
      <c r="AZ44" s="160"/>
      <c r="BA44" s="160"/>
      <c r="BB44" s="160"/>
      <c r="BC44" s="160"/>
      <c r="BD44" s="160"/>
      <c r="BE44" s="160"/>
      <c r="BF44" s="160"/>
      <c r="BG44" s="160"/>
      <c r="BH44" s="39"/>
      <c r="BI44" s="39"/>
      <c r="BJ44" s="39"/>
    </row>
    <row r="45" spans="1:63" s="39" customFormat="1" ht="18" customHeight="1" x14ac:dyDescent="0.15">
      <c r="B45" s="23"/>
      <c r="C45" s="23"/>
      <c r="D45" s="23"/>
      <c r="E45" s="23"/>
      <c r="AG45" s="3"/>
      <c r="AH45" s="3"/>
      <c r="AI45" s="3"/>
      <c r="AJ45" s="3"/>
      <c r="AK45" s="3"/>
      <c r="AL45" s="3"/>
      <c r="AM45" s="3"/>
      <c r="AN45" s="3"/>
      <c r="AO45" s="24" t="s">
        <v>11</v>
      </c>
      <c r="AS45" s="119"/>
      <c r="AT45" s="119"/>
      <c r="AU45" s="160"/>
      <c r="AV45" s="160"/>
      <c r="AW45" s="160"/>
      <c r="AX45" s="160"/>
      <c r="AY45" s="160"/>
      <c r="AZ45" s="160"/>
      <c r="BA45" s="160"/>
      <c r="BB45" s="160"/>
      <c r="BC45" s="160"/>
      <c r="BD45" s="160"/>
      <c r="BE45" s="160"/>
      <c r="BF45" s="160"/>
      <c r="BG45" s="160"/>
      <c r="BH45" s="3"/>
      <c r="BI45" s="3"/>
      <c r="BJ45" s="3"/>
    </row>
    <row r="46" spans="1:63" ht="18" customHeight="1" x14ac:dyDescent="0.15">
      <c r="C46" s="3"/>
      <c r="D46" s="3"/>
      <c r="E46" s="25" t="s">
        <v>12</v>
      </c>
      <c r="F46" s="3"/>
      <c r="G46" s="3"/>
      <c r="H46" s="3"/>
      <c r="I46" s="3"/>
      <c r="J46" s="3"/>
      <c r="K46" s="3"/>
      <c r="L46" s="3"/>
      <c r="M46" s="3"/>
      <c r="N46" s="3"/>
      <c r="O46" s="3"/>
      <c r="P46" s="3"/>
      <c r="Q46" s="3"/>
      <c r="R46" s="3"/>
      <c r="S46" s="3"/>
      <c r="T46" s="3"/>
      <c r="U46" s="15"/>
      <c r="V46" s="18"/>
      <c r="W46" s="19" t="s">
        <v>8</v>
      </c>
      <c r="X46" s="20"/>
      <c r="Y46" s="102" t="str">
        <f>IF(Y43="","",Y43)</f>
        <v/>
      </c>
      <c r="Z46" s="102"/>
      <c r="AA46" s="102"/>
      <c r="AB46" s="20"/>
      <c r="AC46" s="21" t="s">
        <v>9</v>
      </c>
      <c r="AD46" s="3"/>
      <c r="AE46" s="3" t="s">
        <v>13</v>
      </c>
      <c r="AF46" s="3"/>
      <c r="AG46" s="83" t="s">
        <v>14</v>
      </c>
      <c r="AH46" s="16"/>
      <c r="AI46" s="101" t="str">
        <f>IF(Y46="","",450*Y46)</f>
        <v/>
      </c>
      <c r="AJ46" s="101"/>
      <c r="AK46" s="101"/>
      <c r="AL46" s="101"/>
      <c r="AM46" s="101"/>
      <c r="AN46" s="16"/>
      <c r="AO46" s="17" t="s">
        <v>4</v>
      </c>
      <c r="AP46" s="3"/>
      <c r="AQ46" s="3"/>
      <c r="AR46" s="3"/>
      <c r="AS46" s="52"/>
      <c r="AT46" s="52"/>
      <c r="BH46" s="3"/>
      <c r="BI46" s="3"/>
      <c r="BJ46" s="3"/>
    </row>
    <row r="47" spans="1:63" ht="18" customHeight="1" x14ac:dyDescent="0.15">
      <c r="B47" s="3"/>
      <c r="C47" s="3"/>
      <c r="D47" s="3"/>
      <c r="E47" s="3"/>
      <c r="F47" s="3"/>
      <c r="G47" s="3"/>
      <c r="H47" s="3"/>
      <c r="I47" s="3"/>
      <c r="J47" s="3"/>
      <c r="K47" s="3"/>
      <c r="L47" s="3"/>
      <c r="M47" s="3"/>
      <c r="AG47" s="3"/>
      <c r="AH47" s="3"/>
      <c r="AI47" s="3"/>
      <c r="AJ47" s="3"/>
      <c r="AK47" s="3"/>
      <c r="AL47" s="3"/>
      <c r="AM47" s="3"/>
      <c r="AN47" s="3"/>
      <c r="AO47" s="3"/>
      <c r="AQ47" s="3"/>
      <c r="AR47" s="87" t="s">
        <v>37</v>
      </c>
      <c r="AS47" s="88"/>
      <c r="AT47" s="88"/>
      <c r="AU47" s="88"/>
      <c r="AV47" s="88"/>
      <c r="AW47" s="89"/>
      <c r="AX47" s="178">
        <f>MIN(AI41,AI46,AI48)</f>
        <v>11300</v>
      </c>
      <c r="AY47" s="179"/>
      <c r="AZ47" s="179"/>
      <c r="BA47" s="179"/>
      <c r="BB47" s="179"/>
      <c r="BC47" s="179"/>
      <c r="BD47" s="179"/>
      <c r="BE47" s="179"/>
      <c r="BF47" s="31"/>
      <c r="BG47" s="32"/>
      <c r="BH47" s="3"/>
      <c r="BI47" s="3"/>
      <c r="BJ47" s="3"/>
    </row>
    <row r="48" spans="1:63" ht="18" customHeight="1" x14ac:dyDescent="0.15">
      <c r="C48" s="3"/>
      <c r="D48" s="3"/>
      <c r="E48" s="27" t="s">
        <v>31</v>
      </c>
      <c r="F48" s="27"/>
      <c r="G48" s="27"/>
      <c r="H48" s="27"/>
      <c r="I48" s="27"/>
      <c r="J48" s="27"/>
      <c r="K48" s="27"/>
      <c r="L48" s="27"/>
      <c r="M48" s="27"/>
      <c r="N48" s="27"/>
      <c r="O48" s="27"/>
      <c r="P48" s="27"/>
      <c r="Q48" s="27"/>
      <c r="R48" s="3"/>
      <c r="S48" s="3"/>
      <c r="T48" s="3"/>
      <c r="U48" s="3"/>
      <c r="V48" s="27"/>
      <c r="W48" s="3"/>
      <c r="X48" s="103" t="s">
        <v>2</v>
      </c>
      <c r="Y48" s="103"/>
      <c r="Z48" s="103"/>
      <c r="AA48" s="103"/>
      <c r="AB48" s="27"/>
      <c r="AC48" s="27"/>
      <c r="AD48" s="27"/>
      <c r="AE48" s="28" t="s">
        <v>17</v>
      </c>
      <c r="AF48" s="27"/>
      <c r="AG48" s="83" t="s">
        <v>18</v>
      </c>
      <c r="AH48" s="50"/>
      <c r="AI48" s="100">
        <v>11300</v>
      </c>
      <c r="AJ48" s="100"/>
      <c r="AK48" s="100"/>
      <c r="AL48" s="100"/>
      <c r="AM48" s="100"/>
      <c r="AN48" s="29"/>
      <c r="AO48" s="17" t="s">
        <v>4</v>
      </c>
      <c r="AP48" s="3"/>
      <c r="AQ48" s="3"/>
      <c r="AR48" s="90"/>
      <c r="AS48" s="91"/>
      <c r="AT48" s="91"/>
      <c r="AU48" s="91"/>
      <c r="AV48" s="91"/>
      <c r="AW48" s="92"/>
      <c r="AX48" s="180"/>
      <c r="AY48" s="181"/>
      <c r="AZ48" s="181"/>
      <c r="BA48" s="181"/>
      <c r="BB48" s="181"/>
      <c r="BC48" s="181"/>
      <c r="BD48" s="181"/>
      <c r="BE48" s="181"/>
      <c r="BF48" s="33" t="s">
        <v>4</v>
      </c>
      <c r="BG48" s="34"/>
      <c r="BH48" s="3"/>
    </row>
    <row r="49" spans="1:61" ht="9" customHeight="1" x14ac:dyDescent="0.15">
      <c r="B49" s="3"/>
      <c r="C49" s="3"/>
      <c r="D49" s="3"/>
      <c r="E49" s="27"/>
      <c r="F49" s="27"/>
      <c r="G49" s="27"/>
      <c r="H49" s="27"/>
      <c r="I49" s="27"/>
      <c r="J49" s="27"/>
      <c r="K49" s="27"/>
      <c r="L49" s="27"/>
      <c r="M49" s="27"/>
      <c r="N49" s="27"/>
      <c r="O49" s="27"/>
      <c r="P49" s="27"/>
      <c r="Q49" s="27"/>
      <c r="R49" s="3"/>
      <c r="S49" s="3"/>
      <c r="T49" s="3"/>
      <c r="U49" s="3"/>
      <c r="V49" s="27"/>
      <c r="W49" s="104"/>
      <c r="X49" s="104"/>
      <c r="Y49" s="104"/>
      <c r="Z49" s="104"/>
      <c r="AA49" s="27"/>
      <c r="AB49" s="27"/>
      <c r="AC49" s="27"/>
      <c r="AD49" s="27"/>
      <c r="AE49" s="28"/>
      <c r="AF49" s="27"/>
      <c r="AG49" s="40"/>
      <c r="AH49" s="106"/>
      <c r="AI49" s="106"/>
      <c r="AJ49" s="106"/>
      <c r="AK49" s="106"/>
      <c r="AL49" s="106"/>
      <c r="AM49" s="106"/>
      <c r="AN49" s="41"/>
      <c r="AO49" s="42"/>
      <c r="AP49" s="3"/>
      <c r="AQ49" s="3"/>
      <c r="BH49" s="3"/>
    </row>
    <row r="50" spans="1:61" ht="18" customHeight="1" x14ac:dyDescent="0.15">
      <c r="B50" s="3"/>
      <c r="C50" s="3"/>
      <c r="E50" s="30" t="s">
        <v>19</v>
      </c>
      <c r="F50" s="3"/>
      <c r="G50" s="3"/>
      <c r="H50" s="3"/>
      <c r="I50" s="3"/>
      <c r="J50" s="3"/>
      <c r="K50" s="3"/>
      <c r="L50" s="3"/>
      <c r="M50" s="3"/>
      <c r="N50" s="3"/>
      <c r="O50" s="3"/>
      <c r="P50" s="3"/>
      <c r="Q50" s="3"/>
      <c r="R50" s="3"/>
      <c r="S50" s="3"/>
      <c r="T50" s="3"/>
      <c r="U50" s="3"/>
      <c r="V50" s="3"/>
      <c r="W50" s="3"/>
      <c r="X50" s="3"/>
      <c r="Y50" s="3"/>
      <c r="Z50" s="3"/>
      <c r="AA50" s="3"/>
      <c r="AB50" s="3"/>
      <c r="AC50" s="3"/>
      <c r="AD50" s="3"/>
      <c r="AE50" s="3"/>
      <c r="AF50" s="63" t="s">
        <v>42</v>
      </c>
      <c r="AG50" s="64"/>
      <c r="AH50" s="64"/>
      <c r="AI50" s="64"/>
      <c r="AJ50" s="64"/>
      <c r="AK50" s="64"/>
      <c r="AL50" s="64"/>
      <c r="AM50" s="64"/>
      <c r="AN50" s="64"/>
      <c r="AO50" s="64"/>
      <c r="AP50" s="64"/>
      <c r="AQ50" s="64"/>
      <c r="AR50" s="65"/>
      <c r="AS50" s="64"/>
      <c r="AT50" s="66"/>
      <c r="AU50" s="66"/>
      <c r="AV50" s="66"/>
      <c r="AW50" s="66"/>
      <c r="AX50" s="66"/>
      <c r="AY50" s="66"/>
      <c r="AZ50" s="66"/>
      <c r="BA50" s="66"/>
      <c r="BB50" s="66"/>
      <c r="BC50" s="66"/>
      <c r="BD50" s="66"/>
      <c r="BE50" s="66"/>
      <c r="BF50" s="66"/>
      <c r="BG50" s="66"/>
    </row>
    <row r="51" spans="1:61" ht="18" customHeight="1" x14ac:dyDescent="0.15">
      <c r="B51" s="3"/>
      <c r="C51" s="3"/>
      <c r="E51" s="30"/>
      <c r="F51" s="3"/>
      <c r="G51" s="3"/>
      <c r="H51" s="3"/>
      <c r="I51" s="3"/>
      <c r="J51" s="3"/>
      <c r="K51" s="3"/>
      <c r="L51" s="3"/>
      <c r="M51" s="3"/>
      <c r="N51" s="3"/>
      <c r="O51" s="3"/>
      <c r="P51" s="3"/>
      <c r="Q51" s="3"/>
      <c r="R51" s="3"/>
      <c r="S51" s="3"/>
      <c r="T51" s="3"/>
      <c r="U51" s="3"/>
      <c r="V51" s="3"/>
      <c r="W51" s="3"/>
      <c r="X51" s="3"/>
      <c r="Y51" s="3"/>
      <c r="Z51" s="3"/>
      <c r="AA51" s="3"/>
      <c r="AB51" s="3"/>
      <c r="AC51" s="3"/>
      <c r="AD51" s="3"/>
      <c r="AE51" s="3"/>
      <c r="AF51" s="64"/>
      <c r="AG51" s="63" t="s">
        <v>45</v>
      </c>
      <c r="AH51" s="63"/>
      <c r="AI51" s="63"/>
      <c r="AJ51" s="63"/>
      <c r="AK51" s="63"/>
      <c r="AL51" s="63"/>
      <c r="AM51" s="63"/>
      <c r="AN51" s="63"/>
      <c r="AO51" s="63"/>
      <c r="AP51" s="63"/>
      <c r="AQ51" s="63"/>
      <c r="AR51" s="63"/>
      <c r="AS51" s="63"/>
      <c r="AT51" s="63"/>
      <c r="AU51" s="63" t="s">
        <v>43</v>
      </c>
      <c r="AV51" s="63"/>
      <c r="AW51" s="63"/>
      <c r="AX51" s="63"/>
      <c r="AY51" s="63"/>
      <c r="AZ51" s="63"/>
      <c r="BA51" s="66"/>
      <c r="BB51" s="66"/>
      <c r="BC51" s="66"/>
      <c r="BD51" s="66"/>
      <c r="BE51" s="66"/>
      <c r="BF51" s="66"/>
      <c r="BG51" s="66"/>
    </row>
    <row r="52" spans="1:61" ht="18" customHeight="1" x14ac:dyDescent="0.15">
      <c r="B52" s="3"/>
      <c r="C52" s="3"/>
      <c r="E52" s="30"/>
      <c r="F52" s="3"/>
      <c r="G52" s="3"/>
      <c r="H52" s="3"/>
      <c r="I52" s="3"/>
      <c r="J52" s="3"/>
      <c r="K52" s="3"/>
      <c r="L52" s="3"/>
      <c r="M52" s="3"/>
      <c r="N52" s="3"/>
      <c r="O52" s="3"/>
      <c r="P52" s="3"/>
      <c r="Q52" s="3"/>
      <c r="R52" s="3"/>
      <c r="S52" s="3"/>
      <c r="T52" s="3"/>
      <c r="U52" s="3"/>
      <c r="V52" s="3"/>
      <c r="W52" s="3"/>
      <c r="X52" s="3"/>
      <c r="Y52" s="3"/>
      <c r="Z52" s="3"/>
      <c r="AA52" s="3"/>
      <c r="AB52" s="3"/>
      <c r="AC52" s="3"/>
      <c r="AD52" s="3"/>
      <c r="AE52" s="3"/>
      <c r="AF52" s="64"/>
      <c r="AG52" s="68" t="s">
        <v>46</v>
      </c>
      <c r="AH52" s="68"/>
      <c r="AI52" s="68"/>
      <c r="AJ52" s="68"/>
      <c r="AK52" s="68"/>
      <c r="AL52" s="68"/>
      <c r="AM52" s="68"/>
      <c r="AN52" s="68"/>
      <c r="AO52" s="68"/>
      <c r="AP52" s="68"/>
      <c r="AQ52" s="68"/>
      <c r="AR52" s="68"/>
      <c r="AS52" s="68"/>
      <c r="AT52" s="63"/>
      <c r="AU52" s="68" t="s">
        <v>44</v>
      </c>
      <c r="AV52" s="68"/>
      <c r="AW52" s="68"/>
      <c r="AX52" s="68"/>
      <c r="AY52" s="68"/>
      <c r="AZ52" s="68"/>
      <c r="BA52" s="69"/>
      <c r="BB52" s="69"/>
      <c r="BC52" s="69"/>
      <c r="BD52" s="69"/>
      <c r="BE52" s="69"/>
      <c r="BF52" s="69"/>
      <c r="BG52" s="69"/>
    </row>
    <row r="53" spans="1:61" ht="18" customHeight="1" x14ac:dyDescent="0.15">
      <c r="B53" s="3"/>
      <c r="C53" s="3"/>
      <c r="D53" s="30"/>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row>
    <row r="54" spans="1:61" ht="18" customHeight="1" x14ac:dyDescent="0.15">
      <c r="A54" s="5"/>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row>
    <row r="55" spans="1:61" ht="9.9499999999999993" customHeight="1" x14ac:dyDescent="0.15">
      <c r="A55" s="5"/>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row>
    <row r="56" spans="1:61" ht="9.9499999999999993" customHeight="1" thickBot="1" x14ac:dyDescent="0.2">
      <c r="A56" s="3"/>
    </row>
    <row r="57" spans="1:61" ht="18" customHeight="1" x14ac:dyDescent="0.15">
      <c r="B57" s="87" t="s">
        <v>38</v>
      </c>
      <c r="C57" s="88"/>
      <c r="D57" s="88"/>
      <c r="E57" s="88"/>
      <c r="F57" s="107"/>
      <c r="G57" s="186">
        <f>AX19</f>
        <v>11300</v>
      </c>
      <c r="H57" s="187"/>
      <c r="I57" s="187"/>
      <c r="J57" s="187"/>
      <c r="K57" s="187"/>
      <c r="L57" s="187"/>
      <c r="M57" s="31"/>
      <c r="N57" s="32"/>
      <c r="O57" s="109" t="s">
        <v>25</v>
      </c>
      <c r="P57" s="110"/>
      <c r="Q57" s="87" t="s">
        <v>39</v>
      </c>
      <c r="R57" s="88"/>
      <c r="S57" s="88"/>
      <c r="T57" s="88"/>
      <c r="U57" s="107"/>
      <c r="V57" s="186">
        <f>AX33</f>
        <v>11300</v>
      </c>
      <c r="W57" s="187"/>
      <c r="X57" s="187"/>
      <c r="Y57" s="187"/>
      <c r="Z57" s="187"/>
      <c r="AA57" s="187"/>
      <c r="AB57" s="31"/>
      <c r="AC57" s="32"/>
      <c r="AD57" s="109" t="s">
        <v>25</v>
      </c>
      <c r="AE57" s="110"/>
      <c r="AF57" s="87" t="s">
        <v>40</v>
      </c>
      <c r="AG57" s="88"/>
      <c r="AH57" s="88"/>
      <c r="AI57" s="88"/>
      <c r="AJ57" s="107"/>
      <c r="AK57" s="186">
        <f>AX47</f>
        <v>11300</v>
      </c>
      <c r="AL57" s="187"/>
      <c r="AM57" s="187"/>
      <c r="AN57" s="187"/>
      <c r="AO57" s="187"/>
      <c r="AP57" s="187"/>
      <c r="AQ57" s="31"/>
      <c r="AR57" s="32"/>
      <c r="AS57" s="109" t="s">
        <v>13</v>
      </c>
      <c r="AT57" s="110"/>
      <c r="AU57" s="170" t="s">
        <v>41</v>
      </c>
      <c r="AV57" s="171"/>
      <c r="AW57" s="171"/>
      <c r="AX57" s="171"/>
      <c r="AY57" s="172"/>
      <c r="AZ57" s="194">
        <f>G57+V57+AK57</f>
        <v>33900</v>
      </c>
      <c r="BA57" s="195"/>
      <c r="BB57" s="195"/>
      <c r="BC57" s="195"/>
      <c r="BD57" s="195"/>
      <c r="BE57" s="195"/>
      <c r="BF57" s="44"/>
      <c r="BG57" s="45"/>
    </row>
    <row r="58" spans="1:61" ht="18" customHeight="1" thickBot="1" x14ac:dyDescent="0.2">
      <c r="B58" s="90"/>
      <c r="C58" s="91"/>
      <c r="D58" s="91"/>
      <c r="E58" s="91"/>
      <c r="F58" s="108"/>
      <c r="G58" s="188"/>
      <c r="H58" s="189"/>
      <c r="I58" s="189"/>
      <c r="J58" s="189"/>
      <c r="K58" s="189"/>
      <c r="L58" s="189"/>
      <c r="M58" s="33"/>
      <c r="N58" s="51" t="s">
        <v>4</v>
      </c>
      <c r="O58" s="109"/>
      <c r="P58" s="110"/>
      <c r="Q58" s="90"/>
      <c r="R58" s="91"/>
      <c r="S58" s="91"/>
      <c r="T58" s="91"/>
      <c r="U58" s="108"/>
      <c r="V58" s="188"/>
      <c r="W58" s="189"/>
      <c r="X58" s="189"/>
      <c r="Y58" s="189"/>
      <c r="Z58" s="189"/>
      <c r="AA58" s="189"/>
      <c r="AB58" s="33"/>
      <c r="AC58" s="51" t="s">
        <v>4</v>
      </c>
      <c r="AD58" s="109"/>
      <c r="AE58" s="110"/>
      <c r="AF58" s="90"/>
      <c r="AG58" s="91"/>
      <c r="AH58" s="91"/>
      <c r="AI58" s="91"/>
      <c r="AJ58" s="108"/>
      <c r="AK58" s="188"/>
      <c r="AL58" s="189"/>
      <c r="AM58" s="189"/>
      <c r="AN58" s="189"/>
      <c r="AO58" s="189"/>
      <c r="AP58" s="189"/>
      <c r="AQ58" s="33"/>
      <c r="AR58" s="51" t="s">
        <v>4</v>
      </c>
      <c r="AS58" s="109"/>
      <c r="AT58" s="110"/>
      <c r="AU58" s="173"/>
      <c r="AV58" s="174"/>
      <c r="AW58" s="174"/>
      <c r="AX58" s="174"/>
      <c r="AY58" s="175"/>
      <c r="AZ58" s="196"/>
      <c r="BA58" s="197"/>
      <c r="BB58" s="197"/>
      <c r="BC58" s="197"/>
      <c r="BD58" s="197"/>
      <c r="BE58" s="197"/>
      <c r="BF58" s="46"/>
      <c r="BG58" s="48" t="s">
        <v>4</v>
      </c>
    </row>
    <row r="59" spans="1:61" ht="24.95" customHeight="1" x14ac:dyDescent="0.15">
      <c r="B59" s="198" t="s">
        <v>64</v>
      </c>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8"/>
      <c r="AY59" s="198"/>
      <c r="AZ59" s="198"/>
      <c r="BA59" s="198"/>
      <c r="BB59" s="198"/>
    </row>
    <row r="60" spans="1:61" ht="18" customHeight="1" x14ac:dyDescent="0.15">
      <c r="B60" s="198"/>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c r="AX60" s="198"/>
      <c r="AY60" s="198"/>
      <c r="AZ60" s="198"/>
      <c r="BA60" s="198"/>
      <c r="BB60" s="198"/>
    </row>
  </sheetData>
  <mergeCells count="55">
    <mergeCell ref="W35:Z35"/>
    <mergeCell ref="AH35:AM35"/>
    <mergeCell ref="E25:F25"/>
    <mergeCell ref="I25:J25"/>
    <mergeCell ref="E39:F39"/>
    <mergeCell ref="I39:J39"/>
    <mergeCell ref="AI27:AM27"/>
    <mergeCell ref="Y29:AA29"/>
    <mergeCell ref="Y32:AA32"/>
    <mergeCell ref="AI32:AM32"/>
    <mergeCell ref="X34:AA34"/>
    <mergeCell ref="AI34:AM34"/>
    <mergeCell ref="AX19:BE20"/>
    <mergeCell ref="AX33:BE34"/>
    <mergeCell ref="AX47:BE48"/>
    <mergeCell ref="AR47:AW48"/>
    <mergeCell ref="AS43:AT45"/>
    <mergeCell ref="AU43:BG45"/>
    <mergeCell ref="AS29:AT31"/>
    <mergeCell ref="AU29:BG31"/>
    <mergeCell ref="AR33:AW34"/>
    <mergeCell ref="AR19:AW20"/>
    <mergeCell ref="AI41:AM41"/>
    <mergeCell ref="Y43:AA43"/>
    <mergeCell ref="AS57:AT58"/>
    <mergeCell ref="AU57:AY58"/>
    <mergeCell ref="AZ57:BE58"/>
    <mergeCell ref="X48:AA48"/>
    <mergeCell ref="AI48:AM48"/>
    <mergeCell ref="W49:Z49"/>
    <mergeCell ref="AH49:AM49"/>
    <mergeCell ref="Y46:AA46"/>
    <mergeCell ref="AI46:AM46"/>
    <mergeCell ref="B59:BB60"/>
    <mergeCell ref="B57:F58"/>
    <mergeCell ref="G57:L58"/>
    <mergeCell ref="O57:P58"/>
    <mergeCell ref="Q57:U58"/>
    <mergeCell ref="V57:AA58"/>
    <mergeCell ref="AD57:AE58"/>
    <mergeCell ref="AF57:AJ58"/>
    <mergeCell ref="AK57:AP58"/>
    <mergeCell ref="X20:AA20"/>
    <mergeCell ref="AI20:AM20"/>
    <mergeCell ref="W21:Z21"/>
    <mergeCell ref="AH21:AM21"/>
    <mergeCell ref="Y18:AA18"/>
    <mergeCell ref="AI18:AM18"/>
    <mergeCell ref="E10:F10"/>
    <mergeCell ref="I10:J10"/>
    <mergeCell ref="A2:BI2"/>
    <mergeCell ref="AI13:AM13"/>
    <mergeCell ref="Y15:AA15"/>
    <mergeCell ref="AS15:AT17"/>
    <mergeCell ref="AU15:BG17"/>
  </mergeCells>
  <phoneticPr fontId="4"/>
  <printOptions horizontalCentered="1"/>
  <pageMargins left="0.31496062992125984" right="0.31496062992125984" top="0.55118110236220474" bottom="0.15748031496062992" header="0.31496062992125984" footer="0.31496062992125984"/>
  <pageSetup paperSize="9" scale="88" firstPageNumber="2" orientation="portrait" useFirstPageNumber="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【確定】計算シート（通常）</vt:lpstr>
      <vt:lpstr>【確定】記載例</vt:lpstr>
      <vt:lpstr>【確定】計算式入</vt:lpstr>
      <vt:lpstr>【確定】計算シート（前期分）</vt:lpstr>
      <vt:lpstr>【確定】計算式入（前期）</vt:lpstr>
      <vt:lpstr>【確定】記載例!Print_Area</vt:lpstr>
      <vt:lpstr>'【確定】計算シート（前期分）'!Print_Area</vt:lpstr>
      <vt:lpstr>'【確定】計算シート（通常）'!Print_Area</vt:lpstr>
      <vt:lpstr>【確定】計算式入!Print_Area</vt:lpstr>
      <vt:lpstr>'【確定】計算式入（前期）'!Print_Area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花坂　郁也</cp:lastModifiedBy>
  <cp:lastPrinted>2022-06-21T01:27:49Z</cp:lastPrinted>
  <dcterms:created xsi:type="dcterms:W3CDTF">2019-12-09T10:53:49Z</dcterms:created>
  <dcterms:modified xsi:type="dcterms:W3CDTF">2025-06-13T06:39:50Z</dcterms:modified>
</cp:coreProperties>
</file>