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w\fs\06-1保健所\069300保健予防課\02保健予防担当\H00 保健衛生関係委託\01予防接種業務委託契約\Ａ類定期（～R6）\R7ホームページ掲載用\ポリオ・三混あり（R7.7.11～掲載）\"/>
    </mc:Choice>
  </mc:AlternateContent>
  <xr:revisionPtr revIDLastSave="0" documentId="8_{4924828B-D589-4BC5-A61F-DC06D5F33436}" xr6:coauthVersionLast="46" xr6:coauthVersionMax="46" xr10:uidLastSave="{00000000-0000-0000-0000-000000000000}"/>
  <bookViews>
    <workbookView xWindow="-120" yWindow="-120" windowWidth="29040" windowHeight="15840" xr2:uid="{E2AAE917-7F2C-4F2C-9A0A-176E370A9070}"/>
  </bookViews>
  <sheets>
    <sheet name="R７請求書（定期接種)" sheetId="1" r:id="rId1"/>
  </sheets>
  <definedNames>
    <definedName name="_xlnm._FilterDatabase" localSheetId="0" hidden="1">'R７請求書（定期接種)'!$A$14:$K$67</definedName>
    <definedName name="_xlnm.Print_Area" localSheetId="0">'R７請求書（定期接種)'!$A$1:$K$72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1" l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66" i="1" s="1"/>
  <c r="I10" i="1" s="1"/>
  <c r="I11" i="1" s="1"/>
  <c r="I12" i="1" s="1"/>
</calcChain>
</file>

<file path=xl/sharedStrings.xml><?xml version="1.0" encoding="utf-8"?>
<sst xmlns="http://schemas.openxmlformats.org/spreadsheetml/2006/main" count="109" uniqueCount="62">
  <si>
    <t>令和７年度予防接種業務委託料請求書（Ａ類）</t>
  </si>
  <si>
    <t xml:space="preserve"> 盛岡市長　様</t>
    <phoneticPr fontId="2"/>
  </si>
  <si>
    <t>登録番号</t>
    <rPh sb="0" eb="2">
      <t>トウロク</t>
    </rPh>
    <rPh sb="2" eb="4">
      <t>バンゴウ</t>
    </rPh>
    <phoneticPr fontId="2"/>
  </si>
  <si>
    <t>住所</t>
    <rPh sb="0" eb="1">
      <t>ジュウ</t>
    </rPh>
    <rPh sb="1" eb="2">
      <t>ショ</t>
    </rPh>
    <phoneticPr fontId="2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</si>
  <si>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2"/>
  </si>
  <si>
    <t>実施医療機関の長</t>
    <rPh sb="0" eb="2">
      <t>ジッシ</t>
    </rPh>
    <rPh sb="2" eb="4">
      <t>イリョウ</t>
    </rPh>
    <rPh sb="4" eb="6">
      <t>キカン</t>
    </rPh>
    <rPh sb="7" eb="8">
      <t>チョウ</t>
    </rPh>
    <phoneticPr fontId="2"/>
  </si>
  <si>
    <t>印</t>
    <rPh sb="0" eb="1">
      <t>イン</t>
    </rPh>
    <phoneticPr fontId="2"/>
  </si>
  <si>
    <t>令和</t>
    <rPh sb="0" eb="1">
      <t>レイ</t>
    </rPh>
    <rPh sb="1" eb="2">
      <t>ワ</t>
    </rPh>
    <phoneticPr fontId="2"/>
  </si>
  <si>
    <t>年</t>
    <phoneticPr fontId="2"/>
  </si>
  <si>
    <t>月に予防接種を実施しましたので、次のとおり請求します。</t>
    <phoneticPr fontId="2"/>
  </si>
  <si>
    <t>請求金額(合計金額）</t>
    <rPh sb="0" eb="1">
      <t>ショウ</t>
    </rPh>
    <rPh sb="1" eb="2">
      <t>モトム</t>
    </rPh>
    <rPh sb="2" eb="3">
      <t>カネ</t>
    </rPh>
    <rPh sb="3" eb="4">
      <t>ガク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</si>
  <si>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</si>
  <si>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消費税率10％対象</t>
    <rPh sb="0" eb="3">
      <t>ショウヒゼイ</t>
    </rPh>
    <rPh sb="3" eb="4">
      <t>リツ</t>
    </rPh>
    <rPh sb="7" eb="9">
      <t>タイショウ</t>
    </rPh>
    <phoneticPr fontId="2"/>
  </si>
  <si>
    <t>うち消費税額</t>
    <rPh sb="2" eb="6">
      <t>ショウヒゼイガク</t>
    </rPh>
    <phoneticPr fontId="2"/>
  </si>
  <si>
    <t>内訳</t>
    <rPh sb="0" eb="2">
      <t>ウチワケ</t>
    </rPh>
    <phoneticPr fontId="2"/>
  </si>
  <si>
    <t>接種人数</t>
    <rPh sb="0" eb="2">
      <t>セッシュ</t>
    </rPh>
    <rPh sb="2" eb="4">
      <t>ニンズウ</t>
    </rPh>
    <phoneticPr fontId="2"/>
  </si>
  <si>
    <t>　単価(円)</t>
    <rPh sb="1" eb="2">
      <t>タン</t>
    </rPh>
    <rPh sb="2" eb="3">
      <t>アタイ</t>
    </rPh>
    <rPh sb="4" eb="5">
      <t>エン</t>
    </rPh>
    <phoneticPr fontId="2"/>
  </si>
  <si>
    <t>金額(円)</t>
    <rPh sb="0" eb="1">
      <t>カネ</t>
    </rPh>
    <rPh sb="1" eb="2">
      <t>ガク</t>
    </rPh>
    <rPh sb="3" eb="4">
      <t>エン</t>
    </rPh>
    <phoneticPr fontId="2"/>
  </si>
  <si>
    <t>摘要</t>
    <rPh sb="0" eb="2">
      <t>テキヨウ</t>
    </rPh>
    <phoneticPr fontId="2"/>
  </si>
  <si>
    <t>ジフテリア
百日せき
ポリオ
破傷風
ヒブ</t>
    <rPh sb="6" eb="8">
      <t>ヒャクニチ</t>
    </rPh>
    <rPh sb="15" eb="18">
      <t>ハショウフウ</t>
    </rPh>
    <phoneticPr fontId="2"/>
  </si>
  <si>
    <t>第１期</t>
    <rPh sb="0" eb="1">
      <t>ダイ</t>
    </rPh>
    <rPh sb="2" eb="3">
      <t>キ</t>
    </rPh>
    <phoneticPr fontId="2"/>
  </si>
  <si>
    <t>五
種
混
合</t>
    <rPh sb="0" eb="1">
      <t>ゴ</t>
    </rPh>
    <rPh sb="2" eb="3">
      <t>シュ</t>
    </rPh>
    <rPh sb="4" eb="5">
      <t>コン</t>
    </rPh>
    <rPh sb="6" eb="7">
      <t>ゴウ</t>
    </rPh>
    <phoneticPr fontId="2"/>
  </si>
  <si>
    <t>初回１回目</t>
    <rPh sb="0" eb="2">
      <t>ショカイ</t>
    </rPh>
    <rPh sb="3" eb="5">
      <t>カイメ</t>
    </rPh>
    <phoneticPr fontId="2"/>
  </si>
  <si>
    <t>初回２回目</t>
    <rPh sb="0" eb="2">
      <t>ショカイ</t>
    </rPh>
    <rPh sb="3" eb="5">
      <t>カイメ</t>
    </rPh>
    <phoneticPr fontId="2"/>
  </si>
  <si>
    <t>初回３回目</t>
    <rPh sb="0" eb="2">
      <t>ショカイ</t>
    </rPh>
    <rPh sb="3" eb="5">
      <t>カイメ</t>
    </rPh>
    <phoneticPr fontId="2"/>
  </si>
  <si>
    <t>追加</t>
    <rPh sb="0" eb="2">
      <t>ツイカ</t>
    </rPh>
    <phoneticPr fontId="2"/>
  </si>
  <si>
    <t>ジフテリア
百日せき
ポリオ
破傷風</t>
    <rPh sb="6" eb="8">
      <t>ヒャクニチ</t>
    </rPh>
    <rPh sb="15" eb="18">
      <t>ハショウフウ</t>
    </rPh>
    <phoneticPr fontId="2"/>
  </si>
  <si>
    <t>四
種
混
合</t>
    <rPh sb="0" eb="1">
      <t>ヨン</t>
    </rPh>
    <rPh sb="2" eb="3">
      <t>シュ</t>
    </rPh>
    <rPh sb="4" eb="5">
      <t>コン</t>
    </rPh>
    <rPh sb="6" eb="7">
      <t>ゴウ</t>
    </rPh>
    <phoneticPr fontId="2"/>
  </si>
  <si>
    <t>ジフテリア
百日せき
破傷風</t>
    <rPh sb="6" eb="8">
      <t>ヒャクニチ</t>
    </rPh>
    <rPh sb="11" eb="14">
      <t>ハショウフウ</t>
    </rPh>
    <phoneticPr fontId="2"/>
  </si>
  <si>
    <t>三
種
混
合</t>
    <rPh sb="0" eb="1">
      <t>サン</t>
    </rPh>
    <rPh sb="2" eb="3">
      <t>シュ</t>
    </rPh>
    <rPh sb="4" eb="5">
      <t>コン</t>
    </rPh>
    <rPh sb="6" eb="7">
      <t>ゴウ</t>
    </rPh>
    <phoneticPr fontId="2"/>
  </si>
  <si>
    <t>不活化ポリオ</t>
    <rPh sb="0" eb="3">
      <t>フカツカ</t>
    </rPh>
    <phoneticPr fontId="2"/>
  </si>
  <si>
    <t>ジフテリア・破傷風</t>
    <rPh sb="6" eb="9">
      <t>ハショウフウ</t>
    </rPh>
    <phoneticPr fontId="2"/>
  </si>
  <si>
    <t>二種混合</t>
    <phoneticPr fontId="2"/>
  </si>
  <si>
    <t>第２期</t>
    <rPh sb="0" eb="1">
      <t>ダイ</t>
    </rPh>
    <rPh sb="2" eb="3">
      <t>キ</t>
    </rPh>
    <phoneticPr fontId="2"/>
  </si>
  <si>
    <t>麻しん風しん混合</t>
    <rPh sb="0" eb="1">
      <t>マ</t>
    </rPh>
    <rPh sb="3" eb="4">
      <t>フウ</t>
    </rPh>
    <rPh sb="6" eb="8">
      <t>コンゴウ</t>
    </rPh>
    <phoneticPr fontId="2"/>
  </si>
  <si>
    <t>日本脳炎</t>
    <rPh sb="0" eb="2">
      <t>ニホン</t>
    </rPh>
    <rPh sb="2" eb="4">
      <t>ノウエン</t>
    </rPh>
    <phoneticPr fontId="2"/>
  </si>
  <si>
    <t>幼児</t>
    <rPh sb="0" eb="2">
      <t>ヨウジ</t>
    </rPh>
    <phoneticPr fontId="2"/>
  </si>
  <si>
    <t>小学１年以上</t>
    <rPh sb="0" eb="2">
      <t>ショウガク</t>
    </rPh>
    <rPh sb="3" eb="4">
      <t>ネン</t>
    </rPh>
    <rPh sb="4" eb="6">
      <t>イジョウ</t>
    </rPh>
    <phoneticPr fontId="2"/>
  </si>
  <si>
    <t>B　C　G</t>
    <phoneticPr fontId="2"/>
  </si>
  <si>
    <t>ヒブ</t>
    <phoneticPr fontId="2"/>
  </si>
  <si>
    <t>小児の肺炎球菌</t>
    <rPh sb="0" eb="2">
      <t>ショウニ</t>
    </rPh>
    <rPh sb="3" eb="5">
      <t>ハイエン</t>
    </rPh>
    <rPh sb="5" eb="7">
      <t>キュウキン</t>
    </rPh>
    <phoneticPr fontId="2"/>
  </si>
  <si>
    <t>ＨＰＶ
（２価・４価）</t>
    <rPh sb="6" eb="7">
      <t>カ</t>
    </rPh>
    <rPh sb="9" eb="10">
      <t>カ</t>
    </rPh>
    <phoneticPr fontId="2"/>
  </si>
  <si>
    <t>１回目</t>
    <rPh sb="1" eb="3">
      <t>カイメ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</si>
  <si>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</si>
  <si>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</si>
  <si>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ＨＰＶ
（９価）</t>
    <rPh sb="6" eb="7">
      <t>カ</t>
    </rPh>
    <phoneticPr fontId="2"/>
  </si>
  <si>
    <t>水痘</t>
    <rPh sb="0" eb="1">
      <t>ミズ</t>
    </rPh>
    <rPh sb="1" eb="2">
      <t>トウ</t>
    </rPh>
    <phoneticPr fontId="2"/>
  </si>
  <si>
    <t>Ｂ型肝炎</t>
    <rPh sb="1" eb="2">
      <t>ガタ</t>
    </rPh>
    <rPh sb="2" eb="4">
      <t>カンエン</t>
    </rPh>
    <phoneticPr fontId="2"/>
  </si>
  <si>
    <t>ロタリックス
（１価）</t>
    <phoneticPr fontId="2"/>
  </si>
  <si>
    <t>ロタテック
（５価）</t>
    <phoneticPr fontId="2"/>
  </si>
  <si>
    <t xml:space="preserve"> 合       計</t>
    <rPh sb="1" eb="2">
      <t>ゴウ</t>
    </rPh>
    <rPh sb="9" eb="10">
      <t>ケイ</t>
    </rPh>
    <phoneticPr fontId="2"/>
  </si>
  <si>
    <t>振
込
先</t>
    <rPh sb="0" eb="1">
      <t>フ</t>
    </rPh>
    <rPh sb="2" eb="3">
      <t>コミ</t>
    </rPh>
    <rPh sb="4" eb="5">
      <t>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</si>
  <si>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</si>
  <si>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</si>
  <si>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普通・当座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</si>
  <si>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</si>
  <si>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phoneticPr fontId="2"/>
  </si>
  <si>
    <t>(フリガナ）</t>
    <phoneticPr fontId="2"/>
  </si>
  <si>
    <t>備考</t>
    <rPh sb="0" eb="2">
      <t>ビコウ</t>
    </rPh>
    <phoneticPr fontId="2"/>
  </si>
  <si>
    <t>単価契約</t>
    <phoneticPr fontId="2"/>
  </si>
  <si>
    <t>担当課</t>
    <rPh sb="0" eb="3">
      <t>タントウカ</t>
    </rPh>
    <phoneticPr fontId="2"/>
  </si>
  <si>
    <t>0696000　　指導予防課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</si>
</sst>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\ &quot;円&quot;"/>
    <numFmt numFmtId="178" formatCode="#,###\ &quot;人&quot;"/>
  </numFmts>
  <fonts count="8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/>
    <xf numFmtId="176" fontId="3" fillId="0" borderId="0" xfId="0" applyNumberFormat="1" applyFont="1"/>
    <xf numFmtId="176" fontId="4" fillId="0" borderId="0" xfId="0" applyNumberFormat="1" applyFont="1"/>
    <xf numFmtId="176" fontId="5" fillId="0" borderId="0" xfId="0" applyNumberFormat="1" applyFont="1"/>
    <xf numFmtId="0" fontId="4" fillId="0" borderId="0" xfId="0" applyFont="1"/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7" fontId="5" fillId="0" borderId="11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177" fontId="5" fillId="0" borderId="16" xfId="0" applyNumberFormat="1" applyFont="1" applyBorder="1" applyAlignment="1">
      <alignment vertical="center" shrinkToFit="1"/>
    </xf>
    <xf numFmtId="176" fontId="5" fillId="0" borderId="16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176" fontId="3" fillId="0" borderId="18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178" fontId="3" fillId="0" borderId="25" xfId="0" applyNumberFormat="1" applyFont="1" applyBorder="1" applyAlignment="1">
      <alignment horizontal="right" vertical="center" shrinkToFit="1"/>
    </xf>
    <xf numFmtId="176" fontId="3" fillId="2" borderId="24" xfId="0" applyNumberFormat="1" applyFont="1" applyFill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 shrinkToFit="1"/>
    </xf>
    <xf numFmtId="0" fontId="3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 shrinkToFit="1"/>
    </xf>
    <xf numFmtId="0" fontId="3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 shrinkToFi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176" fontId="3" fillId="2" borderId="30" xfId="0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178" fontId="3" fillId="0" borderId="30" xfId="0" applyNumberFormat="1" applyFont="1" applyBorder="1" applyAlignment="1">
      <alignment horizontal="right" vertical="center" shrinkToFit="1"/>
    </xf>
    <xf numFmtId="176" fontId="3" fillId="2" borderId="30" xfId="0" applyNumberFormat="1" applyFont="1" applyFill="1" applyBorder="1" applyAlignment="1">
      <alignment horizontal="right" vertical="center" shrinkToFit="1"/>
    </xf>
    <xf numFmtId="178" fontId="3" fillId="0" borderId="35" xfId="0" applyNumberFormat="1" applyFont="1" applyBorder="1" applyAlignment="1">
      <alignment horizontal="right" vertical="center" shrinkToFit="1"/>
    </xf>
    <xf numFmtId="0" fontId="3" fillId="0" borderId="4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8" fontId="5" fillId="0" borderId="18" xfId="0" applyNumberFormat="1" applyFont="1" applyBorder="1" applyAlignment="1">
      <alignment horizontal="right" vertical="center" shrinkToFit="1"/>
    </xf>
    <xf numFmtId="176" fontId="5" fillId="0" borderId="18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 shrinkToFit="1"/>
    </xf>
    <xf numFmtId="0" fontId="3" fillId="0" borderId="19" xfId="0" applyFont="1" applyBorder="1" applyAlignment="1">
      <alignment vertical="center" wrapText="1"/>
    </xf>
    <xf numFmtId="0" fontId="5" fillId="0" borderId="0" xfId="0" applyFont="1"/>
    <xf numFmtId="0" fontId="5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53" xfId="0" applyFont="1" applyBorder="1"/>
    <xf numFmtId="0" fontId="7" fillId="0" borderId="54" xfId="0" applyFont="1" applyBorder="1"/>
    <xf numFmtId="0" fontId="7" fillId="0" borderId="55" xfId="0" applyFont="1" applyBorder="1"/>
    <xf numFmtId="0" fontId="6" fillId="0" borderId="0" xfId="0" applyFont="1"/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/>
    <xf numFmtId="0" fontId="3" fillId="0" borderId="56" xfId="0" applyFont="1" applyBorder="1"/>
    <xf numFmtId="0" fontId="3" fillId="0" borderId="57" xfId="0" applyFont="1" applyBorder="1"/>
    <xf numFmtId="0" fontId="3" fillId="0" borderId="0" xfId="0" applyFont="1"/>
    <xf numFmtId="0" fontId="3" fillId="0" borderId="56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271A-CD6D-411C-93FD-DC0967C2641C}">
  <sheetPr>
    <pageSetUpPr fitToPage="1"/>
  </sheetPr>
  <dimension ref="A1:L72"/>
  <sheetViews>
    <sheetView tabSelected="1" view="pageBreakPreview" topLeftCell="A22" zoomScale="90" zoomScaleNormal="110" zoomScaleSheetLayoutView="90" workbookViewId="0">
      <selection activeCell="H29" sqref="H29"/>
    </sheetView>
  </sheetViews>
  <sheetFormatPr defaultRowHeight="15" customHeight="1" x14ac:dyDescent="0.15"/>
  <cols>
    <col min="1" max="1" width="9.375" style="3" customWidth="1"/>
    <col min="2" max="4" width="4.25" style="3" customWidth="1"/>
    <col min="5" max="5" width="4.5" style="3" customWidth="1"/>
    <col min="6" max="6" width="9" style="3" customWidth="1"/>
    <col min="7" max="7" width="13.5" style="3" customWidth="1"/>
    <col min="8" max="8" width="15.25" style="3" customWidth="1"/>
    <col min="9" max="9" width="15.25" style="6" customWidth="1"/>
    <col min="10" max="10" width="16.625" style="6" customWidth="1"/>
    <col min="11" max="11" width="15.5" style="3" customWidth="1"/>
    <col min="12" max="16384" width="9" style="3"/>
  </cols>
  <sheetData>
    <row r="1" spans="1:12" ht="15.75" customHeight="1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4.5" customHeight="1" x14ac:dyDescent="0.15">
      <c r="I2" s="4"/>
      <c r="J2" s="4"/>
    </row>
    <row r="3" spans="1:12" ht="15" customHeight="1" x14ac:dyDescent="0.15">
      <c r="B3" s="3" t="s">
        <v>1</v>
      </c>
      <c r="I3" s="4"/>
      <c r="J3" s="4"/>
    </row>
    <row r="4" spans="1:12" ht="15.75" customHeight="1" x14ac:dyDescent="0.15">
      <c r="H4" s="5" t="s">
        <v>2</v>
      </c>
      <c r="I4" s="4"/>
    </row>
    <row r="5" spans="1:12" ht="15.75" customHeight="1" x14ac:dyDescent="0.15">
      <c r="H5" s="5" t="s">
        <v>3</v>
      </c>
      <c r="I5" s="4"/>
    </row>
    <row r="6" spans="1:12" ht="15.75" customHeight="1" x14ac:dyDescent="0.15">
      <c r="H6" s="7" t="s">
        <v>4</v>
      </c>
      <c r="I6" s="8"/>
      <c r="K6" s="9"/>
    </row>
    <row r="7" spans="1:12" ht="15.75" customHeight="1" x14ac:dyDescent="0.15">
      <c r="H7" s="7" t="s">
        <v>5</v>
      </c>
      <c r="I7" s="8"/>
      <c r="K7" s="10" t="s">
        <v>6</v>
      </c>
    </row>
    <row r="8" spans="1:12" ht="3" customHeight="1" x14ac:dyDescent="0.15">
      <c r="I8" s="3"/>
    </row>
    <row r="9" spans="1:12" ht="15" customHeight="1" thickBot="1" x14ac:dyDescent="0.2">
      <c r="B9" s="11" t="s">
        <v>7</v>
      </c>
      <c r="C9" s="12"/>
      <c r="D9" s="13" t="s">
        <v>8</v>
      </c>
      <c r="E9" s="12"/>
      <c r="F9" s="14" t="s">
        <v>9</v>
      </c>
      <c r="G9" s="14"/>
      <c r="H9" s="14"/>
      <c r="I9" s="15"/>
      <c r="J9" s="15"/>
      <c r="K9" s="15"/>
    </row>
    <row r="10" spans="1:12" ht="26.25" customHeight="1" thickBot="1" x14ac:dyDescent="0.2">
      <c r="B10" s="16" t="s">
        <v>10</v>
      </c>
      <c r="C10" s="17"/>
      <c r="D10" s="17"/>
      <c r="E10" s="17"/>
      <c r="F10" s="17"/>
      <c r="G10" s="17"/>
      <c r="H10" s="18"/>
      <c r="I10" s="19">
        <f>J66</f>
        <v>0</v>
      </c>
      <c r="J10" s="20"/>
      <c r="K10" s="21" t="s">
        <v>11</v>
      </c>
    </row>
    <row r="11" spans="1:12" ht="18.75" customHeight="1" thickTop="1" x14ac:dyDescent="0.15">
      <c r="B11" s="22" t="s">
        <v>12</v>
      </c>
      <c r="C11" s="23"/>
      <c r="D11" s="23"/>
      <c r="E11" s="23"/>
      <c r="F11" s="23"/>
      <c r="G11" s="23"/>
      <c r="H11" s="24"/>
      <c r="I11" s="25">
        <f>I10</f>
        <v>0</v>
      </c>
      <c r="J11" s="26"/>
      <c r="K11" s="27" t="s">
        <v>11</v>
      </c>
    </row>
    <row r="12" spans="1:12" ht="18.75" customHeight="1" thickBot="1" x14ac:dyDescent="0.2">
      <c r="B12" s="28" t="s">
        <v>13</v>
      </c>
      <c r="C12" s="29"/>
      <c r="D12" s="29"/>
      <c r="E12" s="29"/>
      <c r="F12" s="29"/>
      <c r="G12" s="29"/>
      <c r="H12" s="29"/>
      <c r="I12" s="30">
        <f>INT(I11*0.1/1.1)</f>
        <v>0</v>
      </c>
      <c r="J12" s="31"/>
      <c r="K12" s="32" t="s">
        <v>11</v>
      </c>
      <c r="L12" s="33"/>
    </row>
    <row r="13" spans="1:12" ht="5.25" customHeight="1" thickBot="1" x14ac:dyDescent="0.2">
      <c r="B13" s="34"/>
      <c r="C13" s="35"/>
      <c r="D13" s="36"/>
      <c r="E13" s="36"/>
      <c r="F13" s="37"/>
      <c r="G13" s="37"/>
      <c r="H13" s="37"/>
      <c r="I13" s="37"/>
      <c r="J13" s="38"/>
      <c r="K13" s="39"/>
      <c r="L13" s="33"/>
    </row>
    <row r="14" spans="1:12" s="40" customFormat="1" ht="14.25" customHeight="1" thickBot="1" x14ac:dyDescent="0.2">
      <c r="B14" s="41" t="s">
        <v>14</v>
      </c>
      <c r="C14" s="42"/>
      <c r="D14" s="42"/>
      <c r="E14" s="42"/>
      <c r="F14" s="42"/>
      <c r="G14" s="42"/>
      <c r="H14" s="43" t="s">
        <v>15</v>
      </c>
      <c r="I14" s="44" t="s">
        <v>16</v>
      </c>
      <c r="J14" s="45" t="s">
        <v>17</v>
      </c>
      <c r="K14" s="46" t="s">
        <v>18</v>
      </c>
    </row>
    <row r="15" spans="1:12" s="47" customFormat="1" ht="17.25" customHeight="1" x14ac:dyDescent="0.15">
      <c r="B15" s="48" t="s">
        <v>19</v>
      </c>
      <c r="C15" s="49"/>
      <c r="D15" s="50"/>
      <c r="E15" s="51" t="s">
        <v>20</v>
      </c>
      <c r="F15" s="51" t="s">
        <v>21</v>
      </c>
      <c r="G15" s="52" t="s">
        <v>22</v>
      </c>
      <c r="H15" s="53">
        <v>0</v>
      </c>
      <c r="I15" s="54">
        <v>22170</v>
      </c>
      <c r="J15" s="55">
        <f>I15*H15</f>
        <v>0</v>
      </c>
      <c r="K15" s="56"/>
    </row>
    <row r="16" spans="1:12" s="47" customFormat="1" ht="17.25" customHeight="1" x14ac:dyDescent="0.15">
      <c r="B16" s="57"/>
      <c r="C16" s="58"/>
      <c r="D16" s="59"/>
      <c r="E16" s="60"/>
      <c r="F16" s="61"/>
      <c r="G16" s="62" t="s">
        <v>23</v>
      </c>
      <c r="H16" s="53">
        <v>0</v>
      </c>
      <c r="I16" s="63">
        <v>22170</v>
      </c>
      <c r="J16" s="64">
        <f>I16*H16</f>
        <v>0</v>
      </c>
      <c r="K16" s="65"/>
    </row>
    <row r="17" spans="2:11" s="47" customFormat="1" ht="17.25" customHeight="1" x14ac:dyDescent="0.15">
      <c r="B17" s="57"/>
      <c r="C17" s="58"/>
      <c r="D17" s="59"/>
      <c r="E17" s="60"/>
      <c r="F17" s="61"/>
      <c r="G17" s="62" t="s">
        <v>24</v>
      </c>
      <c r="H17" s="53">
        <v>0</v>
      </c>
      <c r="I17" s="63">
        <v>22170</v>
      </c>
      <c r="J17" s="64">
        <f>I17*H17</f>
        <v>0</v>
      </c>
      <c r="K17" s="65"/>
    </row>
    <row r="18" spans="2:11" s="47" customFormat="1" ht="17.25" customHeight="1" x14ac:dyDescent="0.15">
      <c r="B18" s="66"/>
      <c r="C18" s="67"/>
      <c r="D18" s="68"/>
      <c r="E18" s="60"/>
      <c r="F18" s="61"/>
      <c r="G18" s="69" t="s">
        <v>25</v>
      </c>
      <c r="H18" s="53">
        <v>0</v>
      </c>
      <c r="I18" s="70">
        <v>22170</v>
      </c>
      <c r="J18" s="71">
        <f>I18*H18</f>
        <v>0</v>
      </c>
      <c r="K18" s="72"/>
    </row>
    <row r="19" spans="2:11" s="47" customFormat="1" ht="17.25" customHeight="1" x14ac:dyDescent="0.15">
      <c r="B19" s="48" t="s">
        <v>26</v>
      </c>
      <c r="C19" s="49"/>
      <c r="D19" s="50"/>
      <c r="E19" s="73" t="s">
        <v>20</v>
      </c>
      <c r="F19" s="73" t="s">
        <v>27</v>
      </c>
      <c r="G19" s="62" t="s">
        <v>22</v>
      </c>
      <c r="H19" s="53">
        <v>0</v>
      </c>
      <c r="I19" s="74">
        <v>12350</v>
      </c>
      <c r="J19" s="75">
        <f>I19*H19</f>
        <v>0</v>
      </c>
      <c r="K19" s="65"/>
    </row>
    <row r="20" spans="2:11" s="40" customFormat="1" ht="17.25" customHeight="1" x14ac:dyDescent="0.15">
      <c r="B20" s="57"/>
      <c r="C20" s="58"/>
      <c r="D20" s="59"/>
      <c r="E20" s="60"/>
      <c r="F20" s="61"/>
      <c r="G20" s="62" t="s">
        <v>23</v>
      </c>
      <c r="H20" s="53">
        <v>0</v>
      </c>
      <c r="I20" s="63">
        <v>12350</v>
      </c>
      <c r="J20" s="64">
        <f>I20*H20</f>
        <v>0</v>
      </c>
      <c r="K20" s="65"/>
    </row>
    <row r="21" spans="2:11" s="40" customFormat="1" ht="17.25" customHeight="1" x14ac:dyDescent="0.15">
      <c r="B21" s="57"/>
      <c r="C21" s="58"/>
      <c r="D21" s="59"/>
      <c r="E21" s="60"/>
      <c r="F21" s="61"/>
      <c r="G21" s="62" t="s">
        <v>24</v>
      </c>
      <c r="H21" s="53">
        <v>0</v>
      </c>
      <c r="I21" s="63">
        <v>12350</v>
      </c>
      <c r="J21" s="64">
        <f>I21*H21</f>
        <v>0</v>
      </c>
      <c r="K21" s="65"/>
    </row>
    <row r="22" spans="2:11" s="47" customFormat="1" ht="17.25" customHeight="1" x14ac:dyDescent="0.15">
      <c r="B22" s="66"/>
      <c r="C22" s="67"/>
      <c r="D22" s="68"/>
      <c r="E22" s="76"/>
      <c r="F22" s="77"/>
      <c r="G22" s="62" t="s">
        <v>25</v>
      </c>
      <c r="H22" s="53">
        <v>0</v>
      </c>
      <c r="I22" s="63">
        <v>12350</v>
      </c>
      <c r="J22" s="64">
        <f>I22*H22</f>
        <v>0</v>
      </c>
      <c r="K22" s="65"/>
    </row>
    <row r="23" spans="2:11" s="47" customFormat="1" ht="17.25" customHeight="1" x14ac:dyDescent="0.15">
      <c r="B23" s="48" t="s">
        <v>28</v>
      </c>
      <c r="C23" s="49"/>
      <c r="D23" s="50"/>
      <c r="E23" s="73" t="s">
        <v>20</v>
      </c>
      <c r="F23" s="73" t="s">
        <v>29</v>
      </c>
      <c r="G23" s="62" t="s">
        <v>22</v>
      </c>
      <c r="H23" s="53">
        <v>0</v>
      </c>
      <c r="I23" s="74">
        <v>6200</v>
      </c>
      <c r="J23" s="64">
        <f>I23*H23</f>
        <v>0</v>
      </c>
      <c r="K23" s="65"/>
    </row>
    <row r="24" spans="2:11" s="47" customFormat="1" ht="17.25" customHeight="1" x14ac:dyDescent="0.15">
      <c r="B24" s="57"/>
      <c r="C24" s="58"/>
      <c r="D24" s="59"/>
      <c r="E24" s="60"/>
      <c r="F24" s="61"/>
      <c r="G24" s="62" t="s">
        <v>23</v>
      </c>
      <c r="H24" s="53">
        <v>0</v>
      </c>
      <c r="I24" s="63">
        <v>6200</v>
      </c>
      <c r="J24" s="64">
        <f>I24*H24</f>
        <v>0</v>
      </c>
      <c r="K24" s="65"/>
    </row>
    <row r="25" spans="2:11" s="47" customFormat="1" ht="17.25" customHeight="1" x14ac:dyDescent="0.15">
      <c r="B25" s="57"/>
      <c r="C25" s="58"/>
      <c r="D25" s="59"/>
      <c r="E25" s="60"/>
      <c r="F25" s="61"/>
      <c r="G25" s="62" t="s">
        <v>24</v>
      </c>
      <c r="H25" s="53">
        <v>0</v>
      </c>
      <c r="I25" s="63">
        <v>6200</v>
      </c>
      <c r="J25" s="64">
        <f>I25*H25</f>
        <v>0</v>
      </c>
      <c r="K25" s="65"/>
    </row>
    <row r="26" spans="2:11" s="47" customFormat="1" ht="17.25" customHeight="1" x14ac:dyDescent="0.15">
      <c r="B26" s="66"/>
      <c r="C26" s="67"/>
      <c r="D26" s="68"/>
      <c r="E26" s="76"/>
      <c r="F26" s="77"/>
      <c r="G26" s="62" t="s">
        <v>25</v>
      </c>
      <c r="H26" s="53">
        <v>0</v>
      </c>
      <c r="I26" s="63">
        <v>6200</v>
      </c>
      <c r="J26" s="64">
        <f>I26*H26</f>
        <v>0</v>
      </c>
      <c r="K26" s="65"/>
    </row>
    <row r="27" spans="2:11" s="47" customFormat="1" ht="17.25" customHeight="1" x14ac:dyDescent="0.15">
      <c r="B27" s="48" t="s">
        <v>30</v>
      </c>
      <c r="C27" s="49"/>
      <c r="D27" s="49"/>
      <c r="E27" s="49"/>
      <c r="F27" s="50"/>
      <c r="G27" s="62" t="s">
        <v>22</v>
      </c>
      <c r="H27" s="53">
        <v>0</v>
      </c>
      <c r="I27" s="74">
        <v>11060</v>
      </c>
      <c r="J27" s="64">
        <f>I27*H27</f>
        <v>0</v>
      </c>
      <c r="K27" s="65"/>
    </row>
    <row r="28" spans="2:11" s="47" customFormat="1" ht="17.25" customHeight="1" x14ac:dyDescent="0.15">
      <c r="B28" s="57"/>
      <c r="C28" s="58"/>
      <c r="D28" s="58"/>
      <c r="E28" s="58"/>
      <c r="F28" s="59"/>
      <c r="G28" s="62" t="s">
        <v>23</v>
      </c>
      <c r="H28" s="53">
        <v>0</v>
      </c>
      <c r="I28" s="63">
        <v>11060</v>
      </c>
      <c r="J28" s="64">
        <f>I28*H28</f>
        <v>0</v>
      </c>
      <c r="K28" s="65"/>
    </row>
    <row r="29" spans="2:11" s="47" customFormat="1" ht="17.25" customHeight="1" x14ac:dyDescent="0.15">
      <c r="B29" s="57"/>
      <c r="C29" s="58"/>
      <c r="D29" s="58"/>
      <c r="E29" s="58"/>
      <c r="F29" s="59"/>
      <c r="G29" s="62" t="s">
        <v>24</v>
      </c>
      <c r="H29" s="53">
        <v>0</v>
      </c>
      <c r="I29" s="63">
        <v>11060</v>
      </c>
      <c r="J29" s="64">
        <f>I29*H29</f>
        <v>0</v>
      </c>
      <c r="K29" s="65"/>
    </row>
    <row r="30" spans="2:11" s="47" customFormat="1" ht="17.25" customHeight="1" x14ac:dyDescent="0.15">
      <c r="B30" s="66"/>
      <c r="C30" s="67"/>
      <c r="D30" s="67"/>
      <c r="E30" s="67"/>
      <c r="F30" s="68"/>
      <c r="G30" s="62" t="s">
        <v>25</v>
      </c>
      <c r="H30" s="53">
        <v>0</v>
      </c>
      <c r="I30" s="63">
        <v>11060</v>
      </c>
      <c r="J30" s="64">
        <f>I30*H30</f>
        <v>0</v>
      </c>
      <c r="K30" s="65"/>
    </row>
    <row r="31" spans="2:11" s="47" customFormat="1" ht="17.25" customHeight="1" x14ac:dyDescent="0.15">
      <c r="B31" s="78" t="s">
        <v>31</v>
      </c>
      <c r="C31" s="79"/>
      <c r="D31" s="79"/>
      <c r="E31" s="80"/>
      <c r="F31" s="62" t="s">
        <v>32</v>
      </c>
      <c r="G31" s="81" t="s">
        <v>33</v>
      </c>
      <c r="H31" s="53">
        <v>0</v>
      </c>
      <c r="I31" s="74">
        <v>5210</v>
      </c>
      <c r="J31" s="64">
        <f>I31*H31</f>
        <v>0</v>
      </c>
      <c r="K31" s="65"/>
    </row>
    <row r="32" spans="2:11" s="47" customFormat="1" ht="17.25" customHeight="1" x14ac:dyDescent="0.15">
      <c r="B32" s="82" t="s">
        <v>34</v>
      </c>
      <c r="C32" s="83"/>
      <c r="D32" s="83"/>
      <c r="E32" s="83"/>
      <c r="F32" s="84"/>
      <c r="G32" s="85" t="s">
        <v>20</v>
      </c>
      <c r="H32" s="53">
        <v>0</v>
      </c>
      <c r="I32" s="86">
        <v>11040</v>
      </c>
      <c r="J32" s="64">
        <f>I32*H32</f>
        <v>0</v>
      </c>
      <c r="K32" s="87"/>
    </row>
    <row r="33" spans="2:11" s="47" customFormat="1" ht="17.25" customHeight="1" x14ac:dyDescent="0.15">
      <c r="B33" s="88"/>
      <c r="C33" s="89"/>
      <c r="D33" s="89"/>
      <c r="E33" s="89"/>
      <c r="F33" s="90"/>
      <c r="G33" s="85" t="s">
        <v>33</v>
      </c>
      <c r="H33" s="53">
        <v>0</v>
      </c>
      <c r="I33" s="91">
        <v>11040</v>
      </c>
      <c r="J33" s="64">
        <f>I33*H33</f>
        <v>0</v>
      </c>
      <c r="K33" s="87"/>
    </row>
    <row r="34" spans="2:11" s="47" customFormat="1" ht="17.25" customHeight="1" x14ac:dyDescent="0.15">
      <c r="B34" s="82" t="s">
        <v>35</v>
      </c>
      <c r="C34" s="83"/>
      <c r="D34" s="84"/>
      <c r="E34" s="73" t="s">
        <v>20</v>
      </c>
      <c r="F34" s="92" t="s">
        <v>36</v>
      </c>
      <c r="G34" s="62" t="s">
        <v>22</v>
      </c>
      <c r="H34" s="53">
        <v>0</v>
      </c>
      <c r="I34" s="74">
        <v>8290</v>
      </c>
      <c r="J34" s="75">
        <f>I34*H34</f>
        <v>0</v>
      </c>
      <c r="K34" s="65"/>
    </row>
    <row r="35" spans="2:11" s="47" customFormat="1" ht="17.25" customHeight="1" x14ac:dyDescent="0.15">
      <c r="B35" s="93"/>
      <c r="C35" s="94"/>
      <c r="D35" s="95"/>
      <c r="E35" s="60"/>
      <c r="F35" s="61"/>
      <c r="G35" s="62" t="s">
        <v>23</v>
      </c>
      <c r="H35" s="53">
        <v>0</v>
      </c>
      <c r="I35" s="63">
        <v>8290</v>
      </c>
      <c r="J35" s="75">
        <f>H35*I35</f>
        <v>0</v>
      </c>
      <c r="K35" s="65"/>
    </row>
    <row r="36" spans="2:11" s="47" customFormat="1" ht="17.25" customHeight="1" x14ac:dyDescent="0.15">
      <c r="B36" s="93"/>
      <c r="C36" s="94"/>
      <c r="D36" s="95"/>
      <c r="E36" s="60"/>
      <c r="F36" s="77"/>
      <c r="G36" s="62" t="s">
        <v>25</v>
      </c>
      <c r="H36" s="53">
        <v>0</v>
      </c>
      <c r="I36" s="63">
        <v>8290</v>
      </c>
      <c r="J36" s="75">
        <f>H36*I36</f>
        <v>0</v>
      </c>
      <c r="K36" s="65"/>
    </row>
    <row r="37" spans="2:11" s="40" customFormat="1" ht="17.25" customHeight="1" x14ac:dyDescent="0.15">
      <c r="B37" s="93"/>
      <c r="C37" s="94"/>
      <c r="D37" s="95"/>
      <c r="E37" s="60"/>
      <c r="F37" s="73" t="s">
        <v>37</v>
      </c>
      <c r="G37" s="62" t="s">
        <v>22</v>
      </c>
      <c r="H37" s="53">
        <v>0</v>
      </c>
      <c r="I37" s="74">
        <v>7460</v>
      </c>
      <c r="J37" s="75">
        <f>H37*I37</f>
        <v>0</v>
      </c>
      <c r="K37" s="96"/>
    </row>
    <row r="38" spans="2:11" s="47" customFormat="1" ht="17.25" customHeight="1" x14ac:dyDescent="0.15">
      <c r="B38" s="93"/>
      <c r="C38" s="94"/>
      <c r="D38" s="95"/>
      <c r="E38" s="60"/>
      <c r="F38" s="60"/>
      <c r="G38" s="62" t="s">
        <v>23</v>
      </c>
      <c r="H38" s="53">
        <v>0</v>
      </c>
      <c r="I38" s="63">
        <v>7460</v>
      </c>
      <c r="J38" s="75">
        <f>H38*I38</f>
        <v>0</v>
      </c>
      <c r="K38" s="96"/>
    </row>
    <row r="39" spans="2:11" s="47" customFormat="1" ht="17.25" customHeight="1" x14ac:dyDescent="0.15">
      <c r="B39" s="93"/>
      <c r="C39" s="94"/>
      <c r="D39" s="95"/>
      <c r="E39" s="76"/>
      <c r="F39" s="76"/>
      <c r="G39" s="62" t="s">
        <v>25</v>
      </c>
      <c r="H39" s="53">
        <v>0</v>
      </c>
      <c r="I39" s="63">
        <v>7460</v>
      </c>
      <c r="J39" s="75">
        <f>H39*I39</f>
        <v>0</v>
      </c>
      <c r="K39" s="96"/>
    </row>
    <row r="40" spans="2:11" s="47" customFormat="1" ht="17.25" customHeight="1" x14ac:dyDescent="0.15">
      <c r="B40" s="88"/>
      <c r="C40" s="89"/>
      <c r="D40" s="90"/>
      <c r="E40" s="97" t="s">
        <v>33</v>
      </c>
      <c r="F40" s="98"/>
      <c r="G40" s="99"/>
      <c r="H40" s="53">
        <v>0</v>
      </c>
      <c r="I40" s="63">
        <v>7460</v>
      </c>
      <c r="J40" s="75">
        <f>H40*I40</f>
        <v>0</v>
      </c>
      <c r="K40" s="96"/>
    </row>
    <row r="41" spans="2:11" s="47" customFormat="1" ht="17.25" customHeight="1" x14ac:dyDescent="0.15">
      <c r="B41" s="100" t="s">
        <v>38</v>
      </c>
      <c r="C41" s="101"/>
      <c r="D41" s="101"/>
      <c r="E41" s="101"/>
      <c r="F41" s="101"/>
      <c r="G41" s="102"/>
      <c r="H41" s="103">
        <v>0</v>
      </c>
      <c r="I41" s="104">
        <v>12330</v>
      </c>
      <c r="J41" s="64">
        <f>I41*H41</f>
        <v>0</v>
      </c>
      <c r="K41" s="87"/>
    </row>
    <row r="42" spans="2:11" s="47" customFormat="1" ht="17.25" customHeight="1" x14ac:dyDescent="0.15">
      <c r="B42" s="82" t="s">
        <v>39</v>
      </c>
      <c r="C42" s="83"/>
      <c r="D42" s="83"/>
      <c r="E42" s="83"/>
      <c r="F42" s="84"/>
      <c r="G42" s="62" t="s">
        <v>22</v>
      </c>
      <c r="H42" s="53">
        <v>0</v>
      </c>
      <c r="I42" s="74">
        <v>10060</v>
      </c>
      <c r="J42" s="64">
        <f>I42*H42</f>
        <v>0</v>
      </c>
      <c r="K42" s="65"/>
    </row>
    <row r="43" spans="2:11" s="47" customFormat="1" ht="17.25" customHeight="1" x14ac:dyDescent="0.15">
      <c r="B43" s="93"/>
      <c r="C43" s="94"/>
      <c r="D43" s="94"/>
      <c r="E43" s="94"/>
      <c r="F43" s="95"/>
      <c r="G43" s="62" t="s">
        <v>23</v>
      </c>
      <c r="H43" s="53">
        <v>0</v>
      </c>
      <c r="I43" s="63">
        <v>10060</v>
      </c>
      <c r="J43" s="64">
        <f>I43*H43</f>
        <v>0</v>
      </c>
      <c r="K43" s="65"/>
    </row>
    <row r="44" spans="2:11" s="47" customFormat="1" ht="17.25" customHeight="1" x14ac:dyDescent="0.15">
      <c r="B44" s="93"/>
      <c r="C44" s="94"/>
      <c r="D44" s="94"/>
      <c r="E44" s="94"/>
      <c r="F44" s="95"/>
      <c r="G44" s="62" t="s">
        <v>24</v>
      </c>
      <c r="H44" s="53">
        <v>0</v>
      </c>
      <c r="I44" s="63">
        <v>10060</v>
      </c>
      <c r="J44" s="64">
        <f>I44*H44</f>
        <v>0</v>
      </c>
      <c r="K44" s="65"/>
    </row>
    <row r="45" spans="2:11" s="47" customFormat="1" ht="17.25" customHeight="1" x14ac:dyDescent="0.15">
      <c r="B45" s="88"/>
      <c r="C45" s="89"/>
      <c r="D45" s="89"/>
      <c r="E45" s="89"/>
      <c r="F45" s="90"/>
      <c r="G45" s="62" t="s">
        <v>25</v>
      </c>
      <c r="H45" s="53">
        <v>0</v>
      </c>
      <c r="I45" s="63">
        <v>10060</v>
      </c>
      <c r="J45" s="64">
        <f>I45*H45</f>
        <v>0</v>
      </c>
      <c r="K45" s="65"/>
    </row>
    <row r="46" spans="2:11" s="47" customFormat="1" ht="17.25" customHeight="1" x14ac:dyDescent="0.15">
      <c r="B46" s="82" t="s">
        <v>40</v>
      </c>
      <c r="C46" s="83"/>
      <c r="D46" s="83"/>
      <c r="E46" s="83"/>
      <c r="F46" s="84"/>
      <c r="G46" s="62" t="s">
        <v>22</v>
      </c>
      <c r="H46" s="53">
        <v>0</v>
      </c>
      <c r="I46" s="74">
        <v>13340</v>
      </c>
      <c r="J46" s="64">
        <f>I46*H46</f>
        <v>0</v>
      </c>
      <c r="K46" s="65"/>
    </row>
    <row r="47" spans="2:11" s="47" customFormat="1" ht="17.25" customHeight="1" x14ac:dyDescent="0.15">
      <c r="B47" s="93"/>
      <c r="C47" s="94"/>
      <c r="D47" s="94"/>
      <c r="E47" s="94"/>
      <c r="F47" s="95"/>
      <c r="G47" s="62" t="s">
        <v>23</v>
      </c>
      <c r="H47" s="53">
        <v>0</v>
      </c>
      <c r="I47" s="63">
        <v>13340</v>
      </c>
      <c r="J47" s="64">
        <f>I47*H47</f>
        <v>0</v>
      </c>
      <c r="K47" s="65"/>
    </row>
    <row r="48" spans="2:11" s="47" customFormat="1" ht="17.25" customHeight="1" x14ac:dyDescent="0.15">
      <c r="B48" s="93"/>
      <c r="C48" s="94"/>
      <c r="D48" s="94"/>
      <c r="E48" s="94"/>
      <c r="F48" s="95"/>
      <c r="G48" s="62" t="s">
        <v>24</v>
      </c>
      <c r="H48" s="53">
        <v>0</v>
      </c>
      <c r="I48" s="63">
        <v>13340</v>
      </c>
      <c r="J48" s="64">
        <f>I48*H48</f>
        <v>0</v>
      </c>
      <c r="K48" s="65"/>
    </row>
    <row r="49" spans="2:11" s="47" customFormat="1" ht="17.25" customHeight="1" x14ac:dyDescent="0.15">
      <c r="B49" s="88"/>
      <c r="C49" s="89"/>
      <c r="D49" s="89"/>
      <c r="E49" s="89"/>
      <c r="F49" s="90"/>
      <c r="G49" s="62" t="s">
        <v>25</v>
      </c>
      <c r="H49" s="53">
        <v>0</v>
      </c>
      <c r="I49" s="63">
        <v>13340</v>
      </c>
      <c r="J49" s="64">
        <f>I49*H49</f>
        <v>0</v>
      </c>
      <c r="K49" s="65"/>
    </row>
    <row r="50" spans="2:11" s="47" customFormat="1" ht="17.25" customHeight="1" x14ac:dyDescent="0.15">
      <c r="B50" s="82" t="s">
        <v>41</v>
      </c>
      <c r="C50" s="83"/>
      <c r="D50" s="83"/>
      <c r="E50" s="83"/>
      <c r="F50" s="84"/>
      <c r="G50" s="62" t="s">
        <v>42</v>
      </c>
      <c r="H50" s="53">
        <v>0</v>
      </c>
      <c r="I50" s="74">
        <v>18320</v>
      </c>
      <c r="J50" s="64">
        <f>I50*H50</f>
        <v>0</v>
      </c>
      <c r="K50" s="65"/>
    </row>
    <row r="51" spans="2:11" s="47" customFormat="1" ht="17.25" customHeight="1" x14ac:dyDescent="0.15">
      <c r="B51" s="93"/>
      <c r="C51" s="94"/>
      <c r="D51" s="94"/>
      <c r="E51" s="94"/>
      <c r="F51" s="95"/>
      <c r="G51" s="62" t="s">
        <v>43</v>
      </c>
      <c r="H51" s="53">
        <v>0</v>
      </c>
      <c r="I51" s="63">
        <v>18320</v>
      </c>
      <c r="J51" s="64">
        <f>I51*H51</f>
        <v>0</v>
      </c>
      <c r="K51" s="65"/>
    </row>
    <row r="52" spans="2:11" s="47" customFormat="1" ht="17.25" customHeight="1" x14ac:dyDescent="0.15">
      <c r="B52" s="93"/>
      <c r="C52" s="94"/>
      <c r="D52" s="94"/>
      <c r="E52" s="94"/>
      <c r="F52" s="95"/>
      <c r="G52" s="69" t="s">
        <v>44</v>
      </c>
      <c r="H52" s="105">
        <v>0</v>
      </c>
      <c r="I52" s="63">
        <v>18320</v>
      </c>
      <c r="J52" s="75">
        <f>I52*H52</f>
        <v>0</v>
      </c>
      <c r="K52" s="72"/>
    </row>
    <row r="53" spans="2:11" s="47" customFormat="1" ht="17.25" customHeight="1" x14ac:dyDescent="0.15">
      <c r="B53" s="82" t="s">
        <v>45</v>
      </c>
      <c r="C53" s="83"/>
      <c r="D53" s="83"/>
      <c r="E53" s="83"/>
      <c r="F53" s="84"/>
      <c r="G53" s="62" t="s">
        <v>42</v>
      </c>
      <c r="H53" s="53">
        <v>0</v>
      </c>
      <c r="I53" s="74">
        <v>30680</v>
      </c>
      <c r="J53" s="64">
        <f>I53*H53</f>
        <v>0</v>
      </c>
      <c r="K53" s="65"/>
    </row>
    <row r="54" spans="2:11" s="47" customFormat="1" ht="17.25" customHeight="1" x14ac:dyDescent="0.15">
      <c r="B54" s="93"/>
      <c r="C54" s="94"/>
      <c r="D54" s="94"/>
      <c r="E54" s="94"/>
      <c r="F54" s="95"/>
      <c r="G54" s="62" t="s">
        <v>43</v>
      </c>
      <c r="H54" s="53">
        <v>0</v>
      </c>
      <c r="I54" s="63">
        <v>30680</v>
      </c>
      <c r="J54" s="64">
        <f>I54*H54</f>
        <v>0</v>
      </c>
      <c r="K54" s="65"/>
    </row>
    <row r="55" spans="2:11" s="47" customFormat="1" ht="17.25" customHeight="1" x14ac:dyDescent="0.15">
      <c r="B55" s="93"/>
      <c r="C55" s="94"/>
      <c r="D55" s="94"/>
      <c r="E55" s="94"/>
      <c r="F55" s="95"/>
      <c r="G55" s="69" t="s">
        <v>44</v>
      </c>
      <c r="H55" s="105">
        <v>0</v>
      </c>
      <c r="I55" s="63">
        <v>30680</v>
      </c>
      <c r="J55" s="71">
        <f>I55*H55</f>
        <v>0</v>
      </c>
      <c r="K55" s="72"/>
    </row>
    <row r="56" spans="2:11" s="47" customFormat="1" ht="17.25" customHeight="1" x14ac:dyDescent="0.15">
      <c r="B56" s="82" t="s">
        <v>46</v>
      </c>
      <c r="C56" s="83"/>
      <c r="D56" s="83"/>
      <c r="E56" s="83"/>
      <c r="F56" s="84"/>
      <c r="G56" s="62" t="s">
        <v>42</v>
      </c>
      <c r="H56" s="53">
        <v>0</v>
      </c>
      <c r="I56" s="74">
        <v>9630</v>
      </c>
      <c r="J56" s="75">
        <f>I56*H56</f>
        <v>0</v>
      </c>
      <c r="K56" s="65"/>
    </row>
    <row r="57" spans="2:11" s="47" customFormat="1" ht="17.25" customHeight="1" x14ac:dyDescent="0.15">
      <c r="B57" s="88"/>
      <c r="C57" s="89"/>
      <c r="D57" s="89"/>
      <c r="E57" s="89"/>
      <c r="F57" s="90"/>
      <c r="G57" s="62" t="s">
        <v>43</v>
      </c>
      <c r="H57" s="53">
        <v>0</v>
      </c>
      <c r="I57" s="63">
        <v>9630</v>
      </c>
      <c r="J57" s="75">
        <f>I57*H57</f>
        <v>0</v>
      </c>
      <c r="K57" s="65"/>
    </row>
    <row r="58" spans="2:11" s="47" customFormat="1" ht="17.25" customHeight="1" x14ac:dyDescent="0.15">
      <c r="B58" s="82" t="s">
        <v>47</v>
      </c>
      <c r="C58" s="83"/>
      <c r="D58" s="83"/>
      <c r="E58" s="83"/>
      <c r="F58" s="84"/>
      <c r="G58" s="85" t="s">
        <v>42</v>
      </c>
      <c r="H58" s="103">
        <v>0</v>
      </c>
      <c r="I58" s="86">
        <v>6910</v>
      </c>
      <c r="J58" s="64">
        <f>I58*H58</f>
        <v>0</v>
      </c>
      <c r="K58" s="87"/>
    </row>
    <row r="59" spans="2:11" s="47" customFormat="1" ht="17.25" customHeight="1" x14ac:dyDescent="0.15">
      <c r="B59" s="93"/>
      <c r="C59" s="94"/>
      <c r="D59" s="94"/>
      <c r="E59" s="94"/>
      <c r="F59" s="95"/>
      <c r="G59" s="62" t="s">
        <v>43</v>
      </c>
      <c r="H59" s="53">
        <v>0</v>
      </c>
      <c r="I59" s="91">
        <v>6910</v>
      </c>
      <c r="J59" s="64">
        <f>I59*H59</f>
        <v>0</v>
      </c>
      <c r="K59" s="65"/>
    </row>
    <row r="60" spans="2:11" s="47" customFormat="1" ht="17.25" customHeight="1" x14ac:dyDescent="0.15">
      <c r="B60" s="88"/>
      <c r="C60" s="89"/>
      <c r="D60" s="89"/>
      <c r="E60" s="89"/>
      <c r="F60" s="90"/>
      <c r="G60" s="69" t="s">
        <v>44</v>
      </c>
      <c r="H60" s="105">
        <v>0</v>
      </c>
      <c r="I60" s="91">
        <v>6910</v>
      </c>
      <c r="J60" s="71">
        <f>I60*H60</f>
        <v>0</v>
      </c>
      <c r="K60" s="72"/>
    </row>
    <row r="61" spans="2:11" s="47" customFormat="1" ht="17.25" customHeight="1" x14ac:dyDescent="0.15">
      <c r="B61" s="82" t="s">
        <v>48</v>
      </c>
      <c r="C61" s="83"/>
      <c r="D61" s="83"/>
      <c r="E61" s="83"/>
      <c r="F61" s="84"/>
      <c r="G61" s="62" t="s">
        <v>42</v>
      </c>
      <c r="H61" s="53">
        <v>0</v>
      </c>
      <c r="I61" s="74">
        <v>16200</v>
      </c>
      <c r="J61" s="75">
        <f>I61*H61</f>
        <v>0</v>
      </c>
      <c r="K61" s="65"/>
    </row>
    <row r="62" spans="2:11" ht="17.25" customHeight="1" x14ac:dyDescent="0.15">
      <c r="B62" s="88"/>
      <c r="C62" s="89"/>
      <c r="D62" s="89"/>
      <c r="E62" s="89"/>
      <c r="F62" s="90"/>
      <c r="G62" s="85" t="s">
        <v>43</v>
      </c>
      <c r="H62" s="53">
        <v>0</v>
      </c>
      <c r="I62" s="91">
        <v>16200</v>
      </c>
      <c r="J62" s="64">
        <f>I62*H62</f>
        <v>0</v>
      </c>
      <c r="K62" s="87"/>
    </row>
    <row r="63" spans="2:11" ht="17.25" customHeight="1" x14ac:dyDescent="0.15">
      <c r="B63" s="93" t="s">
        <v>49</v>
      </c>
      <c r="C63" s="94"/>
      <c r="D63" s="94"/>
      <c r="E63" s="94"/>
      <c r="F63" s="95"/>
      <c r="G63" s="85" t="s">
        <v>42</v>
      </c>
      <c r="H63" s="53">
        <v>0</v>
      </c>
      <c r="I63" s="86">
        <v>10770</v>
      </c>
      <c r="J63" s="64">
        <f>I63*H63</f>
        <v>0</v>
      </c>
      <c r="K63" s="87"/>
    </row>
    <row r="64" spans="2:11" ht="17.25" customHeight="1" x14ac:dyDescent="0.15">
      <c r="B64" s="93"/>
      <c r="C64" s="94"/>
      <c r="D64" s="94"/>
      <c r="E64" s="94"/>
      <c r="F64" s="95"/>
      <c r="G64" s="85" t="s">
        <v>43</v>
      </c>
      <c r="H64" s="53">
        <v>0</v>
      </c>
      <c r="I64" s="91">
        <v>10770</v>
      </c>
      <c r="J64" s="64">
        <f>I64*H64</f>
        <v>0</v>
      </c>
      <c r="K64" s="87"/>
    </row>
    <row r="65" spans="2:11" ht="17.25" customHeight="1" thickBot="1" x14ac:dyDescent="0.2">
      <c r="B65" s="106"/>
      <c r="C65" s="107"/>
      <c r="D65" s="107"/>
      <c r="E65" s="107"/>
      <c r="F65" s="108"/>
      <c r="G65" s="109" t="s">
        <v>44</v>
      </c>
      <c r="H65" s="53">
        <v>0</v>
      </c>
      <c r="I65" s="110">
        <v>10770</v>
      </c>
      <c r="J65" s="71">
        <f>I65*H65</f>
        <v>0</v>
      </c>
      <c r="K65" s="111"/>
    </row>
    <row r="66" spans="2:11" ht="23.25" customHeight="1" thickBot="1" x14ac:dyDescent="0.2">
      <c r="B66" s="112" t="s">
        <v>50</v>
      </c>
      <c r="C66" s="113"/>
      <c r="D66" s="113"/>
      <c r="E66" s="113"/>
      <c r="F66" s="113"/>
      <c r="G66" s="114"/>
      <c r="H66" s="115">
        <f>SUM(H15:H65)</f>
        <v>0</v>
      </c>
      <c r="I66" s="116"/>
      <c r="J66" s="117">
        <f>SUM(J15:J65)</f>
        <v>0</v>
      </c>
      <c r="K66" s="118"/>
    </row>
    <row r="67" spans="2:11" ht="5.25" customHeight="1" thickBot="1" x14ac:dyDescent="0.2">
      <c r="B67" s="119"/>
      <c r="C67" s="119"/>
      <c r="D67" s="119"/>
      <c r="E67" s="119"/>
    </row>
    <row r="68" spans="2:11" ht="22.5" customHeight="1" x14ac:dyDescent="0.15">
      <c r="B68" s="120" t="s">
        <v>51</v>
      </c>
      <c r="C68" s="121"/>
      <c r="D68" s="121"/>
      <c r="E68" s="121"/>
      <c r="F68" s="122" t="s">
        <v>52</v>
      </c>
      <c r="G68" s="121"/>
      <c r="H68" s="123" t="s">
        <v>53</v>
      </c>
      <c r="I68" s="124" t="s">
        <v>54</v>
      </c>
      <c r="J68" s="125" t="s">
        <v>55</v>
      </c>
      <c r="K68" s="126"/>
    </row>
    <row r="69" spans="2:11" s="133" customFormat="1" ht="14.25" customHeight="1" x14ac:dyDescent="0.15">
      <c r="B69" s="127"/>
      <c r="C69" s="128" t="s">
        <v>56</v>
      </c>
      <c r="D69" s="128"/>
      <c r="E69" s="129"/>
      <c r="F69" s="130" t="s">
        <v>57</v>
      </c>
      <c r="G69" s="131"/>
      <c r="H69" s="131"/>
      <c r="I69" s="131"/>
      <c r="J69" s="131"/>
      <c r="K69" s="132"/>
    </row>
    <row r="70" spans="2:11" ht="15" customHeight="1" x14ac:dyDescent="0.15">
      <c r="B70" s="127"/>
      <c r="C70" s="134"/>
      <c r="D70" s="134"/>
      <c r="E70" s="135"/>
      <c r="F70" s="136"/>
      <c r="G70" s="136"/>
      <c r="I70" s="3"/>
      <c r="J70" s="3"/>
      <c r="K70" s="137"/>
    </row>
    <row r="71" spans="2:11" ht="15" customHeight="1" x14ac:dyDescent="0.15">
      <c r="B71" s="127"/>
      <c r="C71" s="134"/>
      <c r="D71" s="134"/>
      <c r="E71" s="135"/>
      <c r="F71" s="138"/>
      <c r="G71" s="139"/>
      <c r="H71" s="139"/>
      <c r="I71" s="139"/>
      <c r="J71" s="139"/>
      <c r="K71" s="140"/>
    </row>
    <row r="72" spans="2:11" ht="15" customHeight="1" thickBot="1" x14ac:dyDescent="0.2">
      <c r="B72" s="141" t="s">
        <v>58</v>
      </c>
      <c r="C72" s="142"/>
      <c r="D72" s="142"/>
      <c r="E72" s="143"/>
      <c r="F72" s="144" t="s">
        <v>59</v>
      </c>
      <c r="G72" s="143"/>
      <c r="H72" s="144" t="s">
        <v>60</v>
      </c>
      <c r="I72" s="143"/>
      <c r="J72" s="145" t="s">
        <v>61</v>
      </c>
      <c r="K72" s="146"/>
    </row>
  </sheetData>
  <mergeCells count="46">
    <mergeCell ref="B72:E72"/>
    <mergeCell ref="F72:G72"/>
    <mergeCell ref="H72:I72"/>
    <mergeCell ref="J72:K72"/>
    <mergeCell ref="B58:F60"/>
    <mergeCell ref="B61:F62"/>
    <mergeCell ref="B63:F65"/>
    <mergeCell ref="B66:G66"/>
    <mergeCell ref="B68:B71"/>
    <mergeCell ref="J68:K68"/>
    <mergeCell ref="C69:E71"/>
    <mergeCell ref="F69:K69"/>
    <mergeCell ref="F71:K71"/>
    <mergeCell ref="B41:G41"/>
    <mergeCell ref="B42:F45"/>
    <mergeCell ref="B46:F49"/>
    <mergeCell ref="B50:F52"/>
    <mergeCell ref="B53:F55"/>
    <mergeCell ref="B56:F57"/>
    <mergeCell ref="B27:F30"/>
    <mergeCell ref="B31:E31"/>
    <mergeCell ref="B32:F33"/>
    <mergeCell ref="B34:D40"/>
    <mergeCell ref="E34:E39"/>
    <mergeCell ref="F34:F36"/>
    <mergeCell ref="F37:F39"/>
    <mergeCell ref="E40:G40"/>
    <mergeCell ref="B19:D22"/>
    <mergeCell ref="E19:E22"/>
    <mergeCell ref="F19:F22"/>
    <mergeCell ref="B23:D26"/>
    <mergeCell ref="E23:E26"/>
    <mergeCell ref="F23:F26"/>
    <mergeCell ref="B12:H12"/>
    <mergeCell ref="I12:J12"/>
    <mergeCell ref="B14:G14"/>
    <mergeCell ref="B15:D18"/>
    <mergeCell ref="E15:E18"/>
    <mergeCell ref="F15:F18"/>
    <mergeCell ref="B1:K1"/>
    <mergeCell ref="H6:I6"/>
    <mergeCell ref="H7:I7"/>
    <mergeCell ref="B10:H10"/>
    <mergeCell ref="I10:J10"/>
    <mergeCell ref="B11:H11"/>
    <mergeCell ref="I11:J11"/>
  </mergeCells>
  <phoneticPr fontId="2"/>
  <conditionalFormatting sqref="J42:J45 I10">
    <cfRule type="cellIs" dxfId="10" priority="9" stopIfTrue="1" operator="equal">
      <formula>0</formula>
    </cfRule>
  </conditionalFormatting>
  <conditionalFormatting sqref="J46:J49">
    <cfRule type="cellIs" dxfId="9" priority="8" stopIfTrue="1" operator="equal">
      <formula>0</formula>
    </cfRule>
  </conditionalFormatting>
  <conditionalFormatting sqref="J50:J52">
    <cfRule type="cellIs" dxfId="8" priority="7" stopIfTrue="1" operator="equal">
      <formula>0</formula>
    </cfRule>
  </conditionalFormatting>
  <conditionalFormatting sqref="J66">
    <cfRule type="cellIs" dxfId="7" priority="6" stopIfTrue="1" operator="equal">
      <formula>0</formula>
    </cfRule>
  </conditionalFormatting>
  <conditionalFormatting sqref="J56:J57">
    <cfRule type="cellIs" dxfId="6" priority="5" stopIfTrue="1" operator="equal">
      <formula>0</formula>
    </cfRule>
  </conditionalFormatting>
  <conditionalFormatting sqref="J58:J60">
    <cfRule type="cellIs" dxfId="5" priority="4" stopIfTrue="1" operator="equal">
      <formula>0</formula>
    </cfRule>
  </conditionalFormatting>
  <conditionalFormatting sqref="J61:J65">
    <cfRule type="cellIs" dxfId="4" priority="3" stopIfTrue="1" operator="equal">
      <formula>0</formula>
    </cfRule>
  </conditionalFormatting>
  <conditionalFormatting sqref="J13">
    <cfRule type="cellIs" dxfId="3" priority="11" stopIfTrue="1" operator="equal">
      <formula>0</formula>
    </cfRule>
  </conditionalFormatting>
  <conditionalFormatting sqref="J19:J41">
    <cfRule type="cellIs" dxfId="2" priority="10" stopIfTrue="1" operator="equal">
      <formula>0</formula>
    </cfRule>
  </conditionalFormatting>
  <conditionalFormatting sqref="J53:J55">
    <cfRule type="cellIs" dxfId="1" priority="2" stopIfTrue="1" operator="equal">
      <formula>0</formula>
    </cfRule>
  </conditionalFormatting>
  <conditionalFormatting sqref="J15:J18">
    <cfRule type="cellIs" dxfId="0" priority="1" stopIfTrue="1" operator="equal">
      <formula>0</formula>
    </cfRule>
  </conditionalFormatting>
  <pageMargins left="0.59055118110236227" right="0.27559055118110237" top="0.19685039370078741" bottom="0.19685039370078741" header="0.27559055118110237" footer="0.31496062992125984"/>
  <pageSetup paperSize="9" scale="7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R７請求書（定期接種)</vt:lpstr>
      <vt:lpstr>'R７請求書（定期接種)'!Print_Area</vt:lpstr>
    </vt:vector>
  </TitlesOfParts>
  <Company>盛岡市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莉紗子</dc:creator>
  <cp:lastModifiedBy>三浦　莉紗子</cp:lastModifiedBy>
  <dcterms:created xsi:type="dcterms:W3CDTF">2025-07-09T04:21:43Z</dcterms:created>
  <dcterms:modified xsi:type="dcterms:W3CDTF">2025-07-09T04:27:36Z</dcterms:modified>
</cp:coreProperties>
</file>