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06-1保健所\069300保健予防課\02保健予防担当\H00 保健衛生関係委託\01予防接種業務委託契約\Ａ類定期（～R6）\R7ホームページ掲載用\ポリオ・三混あり（R7.7.11～掲載）\"/>
    </mc:Choice>
  </mc:AlternateContent>
  <xr:revisionPtr revIDLastSave="0" documentId="8_{D0CCF8B8-50B9-40E9-AB87-8736DF8E6010}" xr6:coauthVersionLast="46" xr6:coauthVersionMax="46" xr10:uidLastSave="{00000000-0000-0000-0000-000000000000}"/>
  <bookViews>
    <workbookView xWindow="-120" yWindow="-120" windowWidth="29040" windowHeight="15840" xr2:uid="{484F5AF1-71E3-4F88-9C07-DB4EF1D02CFE}"/>
  </bookViews>
  <sheets>
    <sheet name="R７請求書" sheetId="1" r:id="rId1"/>
  </sheets>
  <definedNames>
    <definedName name="_xlnm._FilterDatabase" localSheetId="0" hidden="1">'R７請求書'!$A$11:$K$68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I62" i="1"/>
  <c r="J62" i="1" s="1"/>
  <c r="J61" i="1"/>
  <c r="I61" i="1"/>
  <c r="J60" i="1"/>
  <c r="J59" i="1"/>
  <c r="I59" i="1"/>
  <c r="J58" i="1"/>
  <c r="I57" i="1"/>
  <c r="J57" i="1" s="1"/>
  <c r="J56" i="1"/>
  <c r="I56" i="1"/>
  <c r="J55" i="1"/>
  <c r="J54" i="1"/>
  <c r="I54" i="1"/>
  <c r="J53" i="1"/>
  <c r="I52" i="1"/>
  <c r="J52" i="1" s="1"/>
  <c r="J51" i="1"/>
  <c r="I51" i="1"/>
  <c r="J50" i="1"/>
  <c r="J49" i="1"/>
  <c r="I49" i="1"/>
  <c r="I48" i="1"/>
  <c r="J48" i="1" s="1"/>
  <c r="J47" i="1"/>
  <c r="I46" i="1"/>
  <c r="J46" i="1" s="1"/>
  <c r="I45" i="1"/>
  <c r="J45" i="1" s="1"/>
  <c r="I44" i="1"/>
  <c r="J44" i="1" s="1"/>
  <c r="J43" i="1"/>
  <c r="J42" i="1"/>
  <c r="I42" i="1"/>
  <c r="J41" i="1"/>
  <c r="I41" i="1"/>
  <c r="J40" i="1"/>
  <c r="I40" i="1"/>
  <c r="J39" i="1"/>
  <c r="J38" i="1"/>
  <c r="J37" i="1"/>
  <c r="I37" i="1"/>
  <c r="J36" i="1"/>
  <c r="I36" i="1"/>
  <c r="J35" i="1"/>
  <c r="I35" i="1"/>
  <c r="J34" i="1"/>
  <c r="I33" i="1"/>
  <c r="J33" i="1" s="1"/>
  <c r="I32" i="1"/>
  <c r="J32" i="1" s="1"/>
  <c r="J31" i="1"/>
  <c r="J30" i="1"/>
  <c r="I30" i="1"/>
  <c r="J29" i="1"/>
  <c r="J28" i="1"/>
  <c r="J27" i="1"/>
  <c r="I27" i="1"/>
  <c r="J26" i="1"/>
  <c r="I26" i="1"/>
  <c r="J25" i="1"/>
  <c r="I25" i="1"/>
  <c r="J24" i="1"/>
  <c r="I23" i="1"/>
  <c r="J23" i="1" s="1"/>
  <c r="I22" i="1"/>
  <c r="J22" i="1" s="1"/>
  <c r="I21" i="1"/>
  <c r="J21" i="1" s="1"/>
  <c r="J20" i="1"/>
  <c r="J19" i="1"/>
  <c r="I19" i="1"/>
  <c r="J18" i="1"/>
  <c r="I18" i="1"/>
  <c r="J17" i="1"/>
  <c r="I17" i="1"/>
  <c r="J16" i="1"/>
  <c r="I15" i="1"/>
  <c r="J15" i="1" s="1"/>
  <c r="I14" i="1"/>
  <c r="J14" i="1" s="1"/>
  <c r="I13" i="1"/>
  <c r="J13" i="1" s="1"/>
  <c r="J12" i="1"/>
  <c r="J63" i="1" l="1"/>
  <c r="I10" i="1" s="1"/>
</calcChain>
</file>

<file path=xl/sharedStrings.xml><?xml version="1.0" encoding="utf-8"?>
<sst xmlns="http://schemas.openxmlformats.org/spreadsheetml/2006/main" count="104" uniqueCount="59">
  <si>
    <t>　令和７年度予防接種業務委託料請求書(Ａ類)</t>
  </si>
  <si>
    <t xml:space="preserve"> 盛岡市長　様</t>
    <phoneticPr fontId="2"/>
  </si>
  <si>
    <t>住所</t>
    <rPh sb="0" eb="1">
      <t>ジュウ</t>
    </rPh>
    <rPh sb="1" eb="2">
      <t>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</si>
  <si>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</si>
  <si>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</si>
  <si>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</si>
  <si>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</si>
  <si>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年</t>
    <phoneticPr fontId="2"/>
  </si>
  <si>
    <t>月に予防接種を実施しましたので、次のとおり請求します。</t>
    <phoneticPr fontId="2"/>
  </si>
  <si>
    <t>請求金額(合計金額）</t>
    <rPh sb="0" eb="1">
      <t>ショウ</t>
    </rPh>
    <rPh sb="1" eb="2">
      <t>モトム</t>
    </rPh>
    <rPh sb="2" eb="3">
      <t>カネ</t>
    </rPh>
    <rPh sb="3" eb="4">
      <t>ガク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</si>
  <si>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</si>
  <si>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</si>
  <si>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接種人数</t>
    <rPh sb="0" eb="2">
      <t>セッシュ</t>
    </rPh>
    <rPh sb="2" eb="4">
      <t>ニンズウ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</si>
  <si>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</si>
  <si>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金額（円）</t>
    <rPh sb="0" eb="1">
      <t>カネ</t>
    </rPh>
    <rPh sb="1" eb="2">
      <t>ガク</t>
    </rPh>
    <rPh sb="3" eb="4">
      <t>エン</t>
    </rPh>
    <phoneticPr fontId="2"/>
  </si>
  <si>
    <t>摘要</t>
    <rPh sb="0" eb="1">
      <t>テキ</t>
    </rPh>
    <rPh sb="1" eb="2">
      <t>ヨウ</t>
    </rPh>
    <phoneticPr fontId="2"/>
  </si>
  <si>
    <t>ジフテリア
百日せき
ポリオ
破傷風
ヒブ</t>
    <rPh sb="6" eb="8">
      <t>ヒャクニチ</t>
    </rPh>
    <rPh sb="15" eb="18">
      <t>ハショウフウ</t>
    </rPh>
    <phoneticPr fontId="2"/>
  </si>
  <si>
    <t>第１期</t>
    <rPh sb="0" eb="1">
      <t>ダイ</t>
    </rPh>
    <rPh sb="2" eb="3">
      <t>キ</t>
    </rPh>
    <phoneticPr fontId="2"/>
  </si>
  <si>
    <t>五
種
混
合</t>
    <rPh sb="0" eb="1">
      <t>ゴ</t>
    </rPh>
    <rPh sb="2" eb="3">
      <t>シュ</t>
    </rPh>
    <rPh sb="4" eb="5">
      <t>コン</t>
    </rPh>
    <rPh sb="6" eb="7">
      <t>ゴウ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</si>
  <si>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</si>
  <si>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</si>
  <si>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</si>
  <si>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追加</t>
    <rPh sb="0" eb="2">
      <t>ツイカ</t>
    </rPh>
    <phoneticPr fontId="2"/>
  </si>
  <si>
    <t>ジフテリア
百日せき
ポリオ
破傷風</t>
    <rPh sb="6" eb="8">
      <t>ヒャクニチ</t>
    </rPh>
    <rPh sb="15" eb="18">
      <t>ハショウフウ</t>
    </rPh>
    <phoneticPr fontId="2"/>
  </si>
  <si>
    <t>四
種
混
合</t>
    <rPh sb="0" eb="1">
      <t>ヨン</t>
    </rPh>
    <rPh sb="2" eb="3">
      <t>シュ</t>
    </rPh>
    <rPh sb="4" eb="5">
      <t>コン</t>
    </rPh>
    <rPh sb="6" eb="7">
      <t>ゴウ</t>
    </rPh>
    <phoneticPr fontId="2"/>
  </si>
  <si>
    <t>ジフテリア
百日せき
破傷風</t>
    <rPh sb="6" eb="8">
      <t>ヒャクニチ</t>
    </rPh>
    <rPh sb="11" eb="14">
      <t>ハショウフウ</t>
    </rPh>
    <phoneticPr fontId="2"/>
  </si>
  <si>
    <t>三
種
混
合</t>
    <rPh sb="0" eb="1">
      <t>サン</t>
    </rPh>
    <rPh sb="2" eb="3">
      <t>シュ</t>
    </rPh>
    <rPh sb="4" eb="5">
      <t>コン</t>
    </rPh>
    <rPh sb="6" eb="7">
      <t>ゴウ</t>
    </rPh>
    <phoneticPr fontId="2"/>
  </si>
  <si>
    <t>不活化ポリオ</t>
    <rPh sb="0" eb="3">
      <t>フカツカ</t>
    </rPh>
    <phoneticPr fontId="2"/>
  </si>
  <si>
    <t>ジフテリア・破傷風</t>
    <rPh sb="6" eb="9">
      <t>ハショウフウ</t>
    </rPh>
    <phoneticPr fontId="2"/>
  </si>
  <si>
    <t>二種混合</t>
    <phoneticPr fontId="2"/>
  </si>
  <si>
    <t>第２期</t>
    <rPh sb="0" eb="1">
      <t>ダイ</t>
    </rPh>
    <rPh sb="2" eb="3">
      <t>キ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</si>
  <si>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</si>
  <si>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日本脳炎</t>
    <rPh sb="0" eb="2">
      <t>ニホン</t>
    </rPh>
    <rPh sb="2" eb="4">
      <t>ノウエン</t>
    </rPh>
    <phoneticPr fontId="2"/>
  </si>
  <si>
    <t>幼児</t>
    <rPh sb="0" eb="2">
      <t>ヨウジ</t>
    </rPh>
    <phoneticPr fontId="2"/>
  </si>
  <si>
    <t>小学１年以上</t>
    <rPh sb="0" eb="2">
      <t>ショウガク</t>
    </rPh>
    <rPh sb="3" eb="4">
      <t>ネン</t>
    </rPh>
    <rPh sb="4" eb="6">
      <t>イジョウ</t>
    </rPh>
    <phoneticPr fontId="2"/>
  </si>
  <si>
    <t>B　C　G</t>
    <phoneticPr fontId="2"/>
  </si>
  <si>
    <t>ヒブ</t>
    <phoneticPr fontId="2"/>
  </si>
  <si>
    <t>小児の肺炎球菌</t>
    <rPh sb="0" eb="2">
      <t>ショウニ</t>
    </rPh>
    <rPh sb="3" eb="5">
      <t>ハイエン</t>
    </rPh>
    <rPh sb="5" eb="7">
      <t>キュウキン</t>
    </rPh>
    <phoneticPr fontId="2"/>
  </si>
  <si>
    <t>ＨＰＶ
（２価・４価）</t>
    <rPh sb="6" eb="7">
      <t>カ</t>
    </rPh>
    <rPh sb="9" eb="10">
      <t>カ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</si>
  <si>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</si>
  <si>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</si>
  <si>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</si>
  <si>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ＨＰＶ
（９価）</t>
    <rPh sb="6" eb="7">
      <t>カ</t>
    </rPh>
    <phoneticPr fontId="2"/>
  </si>
  <si>
    <t>水痘</t>
    <rPh sb="0" eb="1">
      <t>ミズ</t>
    </rPh>
    <rPh sb="1" eb="2">
      <t>トウ</t>
    </rPh>
    <phoneticPr fontId="2"/>
  </si>
  <si>
    <t>Ｂ型肝炎</t>
    <rPh sb="1" eb="2">
      <t>ガタ</t>
    </rPh>
    <rPh sb="2" eb="4">
      <t>カンエン</t>
    </rPh>
    <phoneticPr fontId="2"/>
  </si>
  <si>
    <t>ロタリックス
（１価）</t>
    <phoneticPr fontId="2"/>
  </si>
  <si>
    <t>ロタテック
（５価）</t>
    <phoneticPr fontId="2"/>
  </si>
  <si>
    <t xml:space="preserve"> 合       計</t>
    <rPh sb="1" eb="2">
      <t>ゴウ</t>
    </rPh>
    <rPh sb="9" eb="10">
      <t>ケイ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</si>
  <si>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</si>
  <si>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</si>
  <si>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</si>
  <si>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</si>
  <si>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</si>
  <si>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phoneticPr fontId="2"/>
  </si>
  <si>
    <t>(フリガナ）</t>
    <phoneticPr fontId="2"/>
  </si>
  <si>
    <t>備考</t>
    <rPh sb="0" eb="2">
      <t>ビコウ</t>
    </rPh>
    <phoneticPr fontId="2"/>
  </si>
  <si>
    <t>単価契約</t>
    <phoneticPr fontId="2"/>
  </si>
  <si>
    <t>担当課</t>
    <rPh sb="0" eb="3">
      <t>タントウカ</t>
    </rPh>
    <phoneticPr fontId="2"/>
  </si>
  <si>
    <t>0696000　　指導予防課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</si>
</sst>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人&quot;"/>
    <numFmt numFmtId="178" formatCode="#,##0&quot;円&quot;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center" vertical="top"/>
    </xf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76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 shrinkToFit="1"/>
    </xf>
    <xf numFmtId="178" fontId="3" fillId="0" borderId="17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wrapText="1"/>
    </xf>
    <xf numFmtId="0" fontId="5" fillId="0" borderId="0" xfId="0" applyFont="1"/>
    <xf numFmtId="0" fontId="5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/>
    <xf numFmtId="0" fontId="3" fillId="0" borderId="43" xfId="0" applyFont="1" applyBorder="1"/>
    <xf numFmtId="0" fontId="3" fillId="0" borderId="44" xfId="0" applyFont="1" applyBorder="1"/>
    <xf numFmtId="0" fontId="3" fillId="0" borderId="0" xfId="0" applyFont="1"/>
    <xf numFmtId="0" fontId="3" fillId="0" borderId="43" xfId="0" applyFont="1" applyBorder="1"/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2F55-5BAD-4876-AF6C-33E5C3E2934D}">
  <sheetPr>
    <pageSetUpPr fitToPage="1"/>
  </sheetPr>
  <dimension ref="A1:Q69"/>
  <sheetViews>
    <sheetView tabSelected="1" view="pageBreakPreview" zoomScaleNormal="75" zoomScaleSheetLayoutView="100" workbookViewId="0">
      <selection activeCell="B24" sqref="B24:F27"/>
    </sheetView>
  </sheetViews>
  <sheetFormatPr defaultRowHeight="15" customHeight="1" x14ac:dyDescent="0.15"/>
  <cols>
    <col min="1" max="1" width="9.375" style="3" customWidth="1"/>
    <col min="2" max="4" width="4.125" style="3" customWidth="1"/>
    <col min="5" max="5" width="4.5" style="3" customWidth="1"/>
    <col min="6" max="6" width="9" style="3" customWidth="1"/>
    <col min="7" max="7" width="13.5" style="3" customWidth="1"/>
    <col min="8" max="8" width="11.125" style="3" customWidth="1"/>
    <col min="9" max="9" width="11.625" style="7" customWidth="1"/>
    <col min="10" max="10" width="22.875" style="7" customWidth="1"/>
    <col min="11" max="11" width="13.625" style="3" customWidth="1"/>
    <col min="12" max="16384" width="9" style="3"/>
  </cols>
  <sheetData>
    <row r="1" spans="1:15" ht="18.75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5" ht="4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5" ht="15" customHeight="1" x14ac:dyDescent="0.15">
      <c r="B3" s="3" t="s">
        <v>1</v>
      </c>
      <c r="I3" s="5"/>
      <c r="J3" s="5"/>
    </row>
    <row r="4" spans="1:15" ht="4.5" customHeight="1" x14ac:dyDescent="0.15">
      <c r="I4" s="5"/>
      <c r="J4" s="5"/>
    </row>
    <row r="5" spans="1:15" ht="15.75" customHeight="1" x14ac:dyDescent="0.15">
      <c r="H5" s="6" t="s">
        <v>2</v>
      </c>
      <c r="I5" s="3"/>
    </row>
    <row r="6" spans="1:15" ht="15.75" customHeight="1" x14ac:dyDescent="0.15">
      <c r="H6" s="8" t="s">
        <v>3</v>
      </c>
      <c r="I6" s="3"/>
      <c r="K6" s="9"/>
    </row>
    <row r="7" spans="1:15" ht="15.75" customHeight="1" x14ac:dyDescent="0.15">
      <c r="H7" s="8" t="s">
        <v>4</v>
      </c>
      <c r="I7" s="3"/>
      <c r="K7" s="10" t="s">
        <v>5</v>
      </c>
    </row>
    <row r="8" spans="1:15" ht="5.25" customHeight="1" x14ac:dyDescent="0.15">
      <c r="I8" s="3"/>
    </row>
    <row r="9" spans="1:15" ht="15" customHeight="1" thickBot="1" x14ac:dyDescent="0.2">
      <c r="B9" s="11" t="s">
        <v>6</v>
      </c>
      <c r="C9" s="12"/>
      <c r="D9" s="13" t="s">
        <v>7</v>
      </c>
      <c r="E9" s="12"/>
      <c r="F9" s="14" t="s">
        <v>8</v>
      </c>
      <c r="G9" s="14"/>
      <c r="H9" s="14"/>
      <c r="I9" s="14"/>
      <c r="J9" s="14"/>
      <c r="K9" s="14"/>
    </row>
    <row r="10" spans="1:15" ht="26.25" customHeight="1" thickBot="1" x14ac:dyDescent="0.2">
      <c r="B10" s="15" t="s">
        <v>9</v>
      </c>
      <c r="C10" s="16"/>
      <c r="D10" s="16"/>
      <c r="E10" s="16"/>
      <c r="F10" s="16"/>
      <c r="G10" s="17"/>
      <c r="H10" s="18"/>
      <c r="I10" s="19">
        <f>J63</f>
        <v>0</v>
      </c>
      <c r="J10" s="19"/>
      <c r="K10" s="20" t="s">
        <v>10</v>
      </c>
    </row>
    <row r="11" spans="1:15" s="21" customFormat="1" ht="14.25" customHeight="1" thickBot="1" x14ac:dyDescent="0.2">
      <c r="B11" s="22" t="s">
        <v>11</v>
      </c>
      <c r="C11" s="23"/>
      <c r="D11" s="23"/>
      <c r="E11" s="23"/>
      <c r="F11" s="23"/>
      <c r="G11" s="23"/>
      <c r="H11" s="24" t="s">
        <v>12</v>
      </c>
      <c r="I11" s="25" t="s">
        <v>13</v>
      </c>
      <c r="J11" s="26" t="s">
        <v>14</v>
      </c>
      <c r="K11" s="27" t="s">
        <v>15</v>
      </c>
      <c r="O11" s="3"/>
    </row>
    <row r="12" spans="1:15" s="28" customFormat="1" ht="17.25" customHeight="1" x14ac:dyDescent="0.15">
      <c r="B12" s="29" t="s">
        <v>16</v>
      </c>
      <c r="C12" s="30"/>
      <c r="D12" s="31"/>
      <c r="E12" s="32" t="s">
        <v>17</v>
      </c>
      <c r="F12" s="32" t="s">
        <v>18</v>
      </c>
      <c r="G12" s="33" t="s">
        <v>19</v>
      </c>
      <c r="H12" s="34">
        <v>0</v>
      </c>
      <c r="I12" s="35">
        <v>22170</v>
      </c>
      <c r="J12" s="36">
        <f>I12*H12</f>
        <v>0</v>
      </c>
      <c r="K12" s="37"/>
    </row>
    <row r="13" spans="1:15" s="28" customFormat="1" ht="17.25" customHeight="1" x14ac:dyDescent="0.15">
      <c r="B13" s="38"/>
      <c r="C13" s="39"/>
      <c r="D13" s="40"/>
      <c r="E13" s="41"/>
      <c r="F13" s="42"/>
      <c r="G13" s="43" t="s">
        <v>20</v>
      </c>
      <c r="H13" s="34">
        <v>0</v>
      </c>
      <c r="I13" s="44">
        <f>$I$12</f>
        <v>22170</v>
      </c>
      <c r="J13" s="45">
        <f>I13*H13</f>
        <v>0</v>
      </c>
      <c r="K13" s="46"/>
    </row>
    <row r="14" spans="1:15" s="28" customFormat="1" ht="17.25" customHeight="1" x14ac:dyDescent="0.15">
      <c r="B14" s="38"/>
      <c r="C14" s="39"/>
      <c r="D14" s="40"/>
      <c r="E14" s="41"/>
      <c r="F14" s="42"/>
      <c r="G14" s="43" t="s">
        <v>21</v>
      </c>
      <c r="H14" s="34">
        <v>0</v>
      </c>
      <c r="I14" s="44">
        <f>$I$12</f>
        <v>22170</v>
      </c>
      <c r="J14" s="45">
        <f>I14*H14</f>
        <v>0</v>
      </c>
      <c r="K14" s="46"/>
    </row>
    <row r="15" spans="1:15" s="28" customFormat="1" ht="17.25" customHeight="1" x14ac:dyDescent="0.15">
      <c r="B15" s="47"/>
      <c r="C15" s="48"/>
      <c r="D15" s="49"/>
      <c r="E15" s="41"/>
      <c r="F15" s="42"/>
      <c r="G15" s="50" t="s">
        <v>22</v>
      </c>
      <c r="H15" s="51">
        <v>0</v>
      </c>
      <c r="I15" s="44">
        <f>$I$12</f>
        <v>22170</v>
      </c>
      <c r="J15" s="52">
        <f>I15*H15</f>
        <v>0</v>
      </c>
      <c r="K15" s="53"/>
    </row>
    <row r="16" spans="1:15" s="28" customFormat="1" ht="17.25" customHeight="1" x14ac:dyDescent="0.15">
      <c r="B16" s="29" t="s">
        <v>23</v>
      </c>
      <c r="C16" s="30"/>
      <c r="D16" s="31"/>
      <c r="E16" s="54" t="s">
        <v>17</v>
      </c>
      <c r="F16" s="54" t="s">
        <v>24</v>
      </c>
      <c r="G16" s="43" t="s">
        <v>19</v>
      </c>
      <c r="H16" s="34">
        <v>0</v>
      </c>
      <c r="I16" s="55">
        <v>12350</v>
      </c>
      <c r="J16" s="56">
        <f t="shared" ref="J16:J31" si="0">I16*H16</f>
        <v>0</v>
      </c>
      <c r="K16" s="46"/>
    </row>
    <row r="17" spans="2:17" s="28" customFormat="1" ht="17.25" customHeight="1" x14ac:dyDescent="0.15">
      <c r="B17" s="38"/>
      <c r="C17" s="39"/>
      <c r="D17" s="40"/>
      <c r="E17" s="41"/>
      <c r="F17" s="42"/>
      <c r="G17" s="43" t="s">
        <v>20</v>
      </c>
      <c r="H17" s="34">
        <v>0</v>
      </c>
      <c r="I17" s="44">
        <f>$I$16</f>
        <v>12350</v>
      </c>
      <c r="J17" s="45">
        <f t="shared" si="0"/>
        <v>0</v>
      </c>
      <c r="K17" s="46"/>
    </row>
    <row r="18" spans="2:17" s="28" customFormat="1" ht="17.25" customHeight="1" x14ac:dyDescent="0.15">
      <c r="B18" s="38"/>
      <c r="C18" s="39"/>
      <c r="D18" s="40"/>
      <c r="E18" s="41"/>
      <c r="F18" s="42"/>
      <c r="G18" s="43" t="s">
        <v>21</v>
      </c>
      <c r="H18" s="34">
        <v>0</v>
      </c>
      <c r="I18" s="44">
        <f>$I$16</f>
        <v>12350</v>
      </c>
      <c r="J18" s="45">
        <f t="shared" si="0"/>
        <v>0</v>
      </c>
      <c r="K18" s="46"/>
      <c r="Q18" s="57"/>
    </row>
    <row r="19" spans="2:17" s="28" customFormat="1" ht="17.25" customHeight="1" x14ac:dyDescent="0.15">
      <c r="B19" s="47"/>
      <c r="C19" s="48"/>
      <c r="D19" s="49"/>
      <c r="E19" s="58"/>
      <c r="F19" s="59"/>
      <c r="G19" s="43" t="s">
        <v>22</v>
      </c>
      <c r="H19" s="34">
        <v>0</v>
      </c>
      <c r="I19" s="44">
        <f>$I$16</f>
        <v>12350</v>
      </c>
      <c r="J19" s="45">
        <f t="shared" si="0"/>
        <v>0</v>
      </c>
      <c r="K19" s="46"/>
    </row>
    <row r="20" spans="2:17" s="28" customFormat="1" ht="17.25" customHeight="1" x14ac:dyDescent="0.15">
      <c r="B20" s="29" t="s">
        <v>25</v>
      </c>
      <c r="C20" s="30"/>
      <c r="D20" s="31"/>
      <c r="E20" s="54" t="s">
        <v>17</v>
      </c>
      <c r="F20" s="54" t="s">
        <v>26</v>
      </c>
      <c r="G20" s="43" t="s">
        <v>19</v>
      </c>
      <c r="H20" s="34">
        <v>0</v>
      </c>
      <c r="I20" s="55">
        <v>6200</v>
      </c>
      <c r="J20" s="45">
        <f t="shared" si="0"/>
        <v>0</v>
      </c>
      <c r="K20" s="46"/>
    </row>
    <row r="21" spans="2:17" s="28" customFormat="1" ht="17.25" customHeight="1" x14ac:dyDescent="0.15">
      <c r="B21" s="38"/>
      <c r="C21" s="39"/>
      <c r="D21" s="40"/>
      <c r="E21" s="41"/>
      <c r="F21" s="42"/>
      <c r="G21" s="43" t="s">
        <v>20</v>
      </c>
      <c r="H21" s="34">
        <v>0</v>
      </c>
      <c r="I21" s="44">
        <f>$I$20</f>
        <v>6200</v>
      </c>
      <c r="J21" s="45">
        <f t="shared" si="0"/>
        <v>0</v>
      </c>
      <c r="K21" s="46"/>
    </row>
    <row r="22" spans="2:17" s="28" customFormat="1" ht="17.25" customHeight="1" x14ac:dyDescent="0.15">
      <c r="B22" s="38"/>
      <c r="C22" s="39"/>
      <c r="D22" s="40"/>
      <c r="E22" s="41"/>
      <c r="F22" s="42"/>
      <c r="G22" s="43" t="s">
        <v>21</v>
      </c>
      <c r="H22" s="34">
        <v>0</v>
      </c>
      <c r="I22" s="44">
        <f t="shared" ref="I22:I23" si="1">$I$20</f>
        <v>6200</v>
      </c>
      <c r="J22" s="45">
        <f t="shared" si="0"/>
        <v>0</v>
      </c>
      <c r="K22" s="46"/>
    </row>
    <row r="23" spans="2:17" s="28" customFormat="1" ht="17.25" customHeight="1" x14ac:dyDescent="0.15">
      <c r="B23" s="47"/>
      <c r="C23" s="48"/>
      <c r="D23" s="49"/>
      <c r="E23" s="58"/>
      <c r="F23" s="59"/>
      <c r="G23" s="43" t="s">
        <v>22</v>
      </c>
      <c r="H23" s="34">
        <v>0</v>
      </c>
      <c r="I23" s="44">
        <f t="shared" si="1"/>
        <v>6200</v>
      </c>
      <c r="J23" s="45">
        <f t="shared" si="0"/>
        <v>0</v>
      </c>
      <c r="K23" s="46"/>
    </row>
    <row r="24" spans="2:17" s="28" customFormat="1" ht="17.25" customHeight="1" x14ac:dyDescent="0.15">
      <c r="B24" s="29" t="s">
        <v>27</v>
      </c>
      <c r="C24" s="30"/>
      <c r="D24" s="30"/>
      <c r="E24" s="30"/>
      <c r="F24" s="31"/>
      <c r="G24" s="43" t="s">
        <v>19</v>
      </c>
      <c r="H24" s="34">
        <v>0</v>
      </c>
      <c r="I24" s="55">
        <v>11060</v>
      </c>
      <c r="J24" s="45">
        <f>I24*H24</f>
        <v>0</v>
      </c>
      <c r="K24" s="46"/>
    </row>
    <row r="25" spans="2:17" s="28" customFormat="1" ht="17.25" customHeight="1" x14ac:dyDescent="0.15">
      <c r="B25" s="38"/>
      <c r="C25" s="39"/>
      <c r="D25" s="39"/>
      <c r="E25" s="39"/>
      <c r="F25" s="40"/>
      <c r="G25" s="43" t="s">
        <v>20</v>
      </c>
      <c r="H25" s="34">
        <v>0</v>
      </c>
      <c r="I25" s="44">
        <f>$I$24</f>
        <v>11060</v>
      </c>
      <c r="J25" s="45">
        <f>I25*H25</f>
        <v>0</v>
      </c>
      <c r="K25" s="46"/>
    </row>
    <row r="26" spans="2:17" s="28" customFormat="1" ht="17.25" customHeight="1" x14ac:dyDescent="0.15">
      <c r="B26" s="38"/>
      <c r="C26" s="39"/>
      <c r="D26" s="39"/>
      <c r="E26" s="39"/>
      <c r="F26" s="40"/>
      <c r="G26" s="43" t="s">
        <v>21</v>
      </c>
      <c r="H26" s="34">
        <v>0</v>
      </c>
      <c r="I26" s="44">
        <f t="shared" ref="I26:I27" si="2">$I$24</f>
        <v>11060</v>
      </c>
      <c r="J26" s="45">
        <f t="shared" si="0"/>
        <v>0</v>
      </c>
      <c r="K26" s="46"/>
    </row>
    <row r="27" spans="2:17" s="28" customFormat="1" ht="17.25" customHeight="1" x14ac:dyDescent="0.15">
      <c r="B27" s="47"/>
      <c r="C27" s="48"/>
      <c r="D27" s="48"/>
      <c r="E27" s="48"/>
      <c r="F27" s="49"/>
      <c r="G27" s="43" t="s">
        <v>22</v>
      </c>
      <c r="H27" s="34">
        <v>0</v>
      </c>
      <c r="I27" s="44">
        <f t="shared" si="2"/>
        <v>11060</v>
      </c>
      <c r="J27" s="45">
        <f t="shared" si="0"/>
        <v>0</v>
      </c>
      <c r="K27" s="46"/>
    </row>
    <row r="28" spans="2:17" s="28" customFormat="1" ht="17.25" customHeight="1" x14ac:dyDescent="0.15">
      <c r="B28" s="60" t="s">
        <v>28</v>
      </c>
      <c r="C28" s="61"/>
      <c r="D28" s="61"/>
      <c r="E28" s="62"/>
      <c r="F28" s="43" t="s">
        <v>29</v>
      </c>
      <c r="G28" s="63" t="s">
        <v>30</v>
      </c>
      <c r="H28" s="34">
        <v>0</v>
      </c>
      <c r="I28" s="55">
        <v>5210</v>
      </c>
      <c r="J28" s="45">
        <f t="shared" si="0"/>
        <v>0</v>
      </c>
      <c r="K28" s="46"/>
    </row>
    <row r="29" spans="2:17" s="21" customFormat="1" ht="17.25" customHeight="1" x14ac:dyDescent="0.15">
      <c r="B29" s="64" t="s">
        <v>31</v>
      </c>
      <c r="C29" s="65"/>
      <c r="D29" s="65"/>
      <c r="E29" s="65"/>
      <c r="F29" s="66"/>
      <c r="G29" s="67" t="s">
        <v>17</v>
      </c>
      <c r="H29" s="34">
        <v>0</v>
      </c>
      <c r="I29" s="68">
        <v>11040</v>
      </c>
      <c r="J29" s="45">
        <f t="shared" si="0"/>
        <v>0</v>
      </c>
      <c r="K29" s="69"/>
    </row>
    <row r="30" spans="2:17" s="21" customFormat="1" ht="17.25" customHeight="1" x14ac:dyDescent="0.15">
      <c r="B30" s="70"/>
      <c r="C30" s="71"/>
      <c r="D30" s="71"/>
      <c r="E30" s="71"/>
      <c r="F30" s="72"/>
      <c r="G30" s="67" t="s">
        <v>30</v>
      </c>
      <c r="H30" s="34">
        <v>0</v>
      </c>
      <c r="I30" s="73">
        <f>$I$29</f>
        <v>11040</v>
      </c>
      <c r="J30" s="45">
        <f t="shared" si="0"/>
        <v>0</v>
      </c>
      <c r="K30" s="69"/>
    </row>
    <row r="31" spans="2:17" s="28" customFormat="1" ht="17.25" customHeight="1" x14ac:dyDescent="0.15">
      <c r="B31" s="64" t="s">
        <v>32</v>
      </c>
      <c r="C31" s="65"/>
      <c r="D31" s="66"/>
      <c r="E31" s="54" t="s">
        <v>17</v>
      </c>
      <c r="F31" s="74" t="s">
        <v>33</v>
      </c>
      <c r="G31" s="43" t="s">
        <v>19</v>
      </c>
      <c r="H31" s="34">
        <v>0</v>
      </c>
      <c r="I31" s="55">
        <v>8290</v>
      </c>
      <c r="J31" s="56">
        <f t="shared" si="0"/>
        <v>0</v>
      </c>
      <c r="K31" s="46"/>
    </row>
    <row r="32" spans="2:17" s="28" customFormat="1" ht="17.25" customHeight="1" x14ac:dyDescent="0.15">
      <c r="B32" s="75"/>
      <c r="C32" s="76"/>
      <c r="D32" s="77"/>
      <c r="E32" s="41"/>
      <c r="F32" s="42"/>
      <c r="G32" s="43" t="s">
        <v>20</v>
      </c>
      <c r="H32" s="34">
        <v>0</v>
      </c>
      <c r="I32" s="44">
        <f>$I$31</f>
        <v>8290</v>
      </c>
      <c r="J32" s="56">
        <f t="shared" ref="J32:J37" si="3">H32*I32</f>
        <v>0</v>
      </c>
      <c r="K32" s="46"/>
    </row>
    <row r="33" spans="2:11" s="28" customFormat="1" ht="17.25" customHeight="1" x14ac:dyDescent="0.15">
      <c r="B33" s="75"/>
      <c r="C33" s="76"/>
      <c r="D33" s="77"/>
      <c r="E33" s="41"/>
      <c r="F33" s="59"/>
      <c r="G33" s="43" t="s">
        <v>22</v>
      </c>
      <c r="H33" s="34">
        <v>0</v>
      </c>
      <c r="I33" s="44">
        <f>$I$31</f>
        <v>8290</v>
      </c>
      <c r="J33" s="56">
        <f t="shared" si="3"/>
        <v>0</v>
      </c>
      <c r="K33" s="46"/>
    </row>
    <row r="34" spans="2:11" s="28" customFormat="1" ht="17.25" customHeight="1" x14ac:dyDescent="0.15">
      <c r="B34" s="75"/>
      <c r="C34" s="76"/>
      <c r="D34" s="77"/>
      <c r="E34" s="41"/>
      <c r="F34" s="54" t="s">
        <v>34</v>
      </c>
      <c r="G34" s="43" t="s">
        <v>19</v>
      </c>
      <c r="H34" s="34">
        <v>0</v>
      </c>
      <c r="I34" s="55">
        <v>7460</v>
      </c>
      <c r="J34" s="56">
        <f t="shared" si="3"/>
        <v>0</v>
      </c>
      <c r="K34" s="78"/>
    </row>
    <row r="35" spans="2:11" s="28" customFormat="1" ht="17.25" customHeight="1" x14ac:dyDescent="0.15">
      <c r="B35" s="75"/>
      <c r="C35" s="76"/>
      <c r="D35" s="77"/>
      <c r="E35" s="41"/>
      <c r="F35" s="41"/>
      <c r="G35" s="43" t="s">
        <v>20</v>
      </c>
      <c r="H35" s="34">
        <v>0</v>
      </c>
      <c r="I35" s="44">
        <f>$I$34</f>
        <v>7460</v>
      </c>
      <c r="J35" s="56">
        <f t="shared" si="3"/>
        <v>0</v>
      </c>
      <c r="K35" s="78"/>
    </row>
    <row r="36" spans="2:11" s="28" customFormat="1" ht="17.25" customHeight="1" x14ac:dyDescent="0.15">
      <c r="B36" s="75"/>
      <c r="C36" s="76"/>
      <c r="D36" s="77"/>
      <c r="E36" s="58"/>
      <c r="F36" s="58"/>
      <c r="G36" s="43" t="s">
        <v>22</v>
      </c>
      <c r="H36" s="34">
        <v>0</v>
      </c>
      <c r="I36" s="44">
        <f>$I$34</f>
        <v>7460</v>
      </c>
      <c r="J36" s="56">
        <f t="shared" si="3"/>
        <v>0</v>
      </c>
      <c r="K36" s="78"/>
    </row>
    <row r="37" spans="2:11" s="28" customFormat="1" ht="17.25" customHeight="1" x14ac:dyDescent="0.15">
      <c r="B37" s="70"/>
      <c r="C37" s="71"/>
      <c r="D37" s="72"/>
      <c r="E37" s="79" t="s">
        <v>30</v>
      </c>
      <c r="F37" s="80"/>
      <c r="G37" s="81"/>
      <c r="H37" s="34">
        <v>0</v>
      </c>
      <c r="I37" s="44">
        <f>$I$34</f>
        <v>7460</v>
      </c>
      <c r="J37" s="56">
        <f t="shared" si="3"/>
        <v>0</v>
      </c>
      <c r="K37" s="78"/>
    </row>
    <row r="38" spans="2:11" s="21" customFormat="1" ht="17.25" customHeight="1" x14ac:dyDescent="0.15">
      <c r="B38" s="82" t="s">
        <v>35</v>
      </c>
      <c r="C38" s="83"/>
      <c r="D38" s="83"/>
      <c r="E38" s="83"/>
      <c r="F38" s="83"/>
      <c r="G38" s="84"/>
      <c r="H38" s="85">
        <v>0</v>
      </c>
      <c r="I38" s="86">
        <v>12330</v>
      </c>
      <c r="J38" s="45">
        <f t="shared" ref="J38:J52" si="4">I38*H38</f>
        <v>0</v>
      </c>
      <c r="K38" s="69"/>
    </row>
    <row r="39" spans="2:11" s="28" customFormat="1" ht="17.25" customHeight="1" x14ac:dyDescent="0.15">
      <c r="B39" s="64" t="s">
        <v>36</v>
      </c>
      <c r="C39" s="65"/>
      <c r="D39" s="65"/>
      <c r="E39" s="65"/>
      <c r="F39" s="66"/>
      <c r="G39" s="43" t="s">
        <v>19</v>
      </c>
      <c r="H39" s="34">
        <v>0</v>
      </c>
      <c r="I39" s="55">
        <v>10060</v>
      </c>
      <c r="J39" s="45">
        <f t="shared" si="4"/>
        <v>0</v>
      </c>
      <c r="K39" s="46"/>
    </row>
    <row r="40" spans="2:11" s="28" customFormat="1" ht="17.25" customHeight="1" x14ac:dyDescent="0.15">
      <c r="B40" s="75"/>
      <c r="C40" s="76"/>
      <c r="D40" s="76"/>
      <c r="E40" s="76"/>
      <c r="F40" s="77"/>
      <c r="G40" s="43" t="s">
        <v>20</v>
      </c>
      <c r="H40" s="34">
        <v>0</v>
      </c>
      <c r="I40" s="44">
        <f>$I$39</f>
        <v>10060</v>
      </c>
      <c r="J40" s="45">
        <f t="shared" si="4"/>
        <v>0</v>
      </c>
      <c r="K40" s="46"/>
    </row>
    <row r="41" spans="2:11" s="28" customFormat="1" ht="17.25" customHeight="1" x14ac:dyDescent="0.15">
      <c r="B41" s="75"/>
      <c r="C41" s="76"/>
      <c r="D41" s="76"/>
      <c r="E41" s="76"/>
      <c r="F41" s="77"/>
      <c r="G41" s="43" t="s">
        <v>21</v>
      </c>
      <c r="H41" s="34">
        <v>0</v>
      </c>
      <c r="I41" s="44">
        <f>$I$39</f>
        <v>10060</v>
      </c>
      <c r="J41" s="45">
        <f t="shared" si="4"/>
        <v>0</v>
      </c>
      <c r="K41" s="46"/>
    </row>
    <row r="42" spans="2:11" s="28" customFormat="1" ht="17.25" customHeight="1" x14ac:dyDescent="0.15">
      <c r="B42" s="70"/>
      <c r="C42" s="71"/>
      <c r="D42" s="71"/>
      <c r="E42" s="71"/>
      <c r="F42" s="72"/>
      <c r="G42" s="43" t="s">
        <v>22</v>
      </c>
      <c r="H42" s="34">
        <v>0</v>
      </c>
      <c r="I42" s="44">
        <f>$I$39</f>
        <v>10060</v>
      </c>
      <c r="J42" s="45">
        <f t="shared" si="4"/>
        <v>0</v>
      </c>
      <c r="K42" s="46"/>
    </row>
    <row r="43" spans="2:11" s="28" customFormat="1" ht="17.25" customHeight="1" x14ac:dyDescent="0.15">
      <c r="B43" s="64" t="s">
        <v>37</v>
      </c>
      <c r="C43" s="65"/>
      <c r="D43" s="65"/>
      <c r="E43" s="65"/>
      <c r="F43" s="66"/>
      <c r="G43" s="43" t="s">
        <v>19</v>
      </c>
      <c r="H43" s="34">
        <v>0</v>
      </c>
      <c r="I43" s="55">
        <v>13340</v>
      </c>
      <c r="J43" s="45">
        <f t="shared" si="4"/>
        <v>0</v>
      </c>
      <c r="K43" s="46"/>
    </row>
    <row r="44" spans="2:11" s="28" customFormat="1" ht="17.25" customHeight="1" x14ac:dyDescent="0.15">
      <c r="B44" s="75"/>
      <c r="C44" s="76"/>
      <c r="D44" s="76"/>
      <c r="E44" s="76"/>
      <c r="F44" s="77"/>
      <c r="G44" s="43" t="s">
        <v>20</v>
      </c>
      <c r="H44" s="34">
        <v>0</v>
      </c>
      <c r="I44" s="44">
        <f>$I$43</f>
        <v>13340</v>
      </c>
      <c r="J44" s="45">
        <f t="shared" si="4"/>
        <v>0</v>
      </c>
      <c r="K44" s="46"/>
    </row>
    <row r="45" spans="2:11" s="28" customFormat="1" ht="17.25" customHeight="1" x14ac:dyDescent="0.15">
      <c r="B45" s="75"/>
      <c r="C45" s="76"/>
      <c r="D45" s="76"/>
      <c r="E45" s="76"/>
      <c r="F45" s="77"/>
      <c r="G45" s="43" t="s">
        <v>21</v>
      </c>
      <c r="H45" s="34">
        <v>0</v>
      </c>
      <c r="I45" s="44">
        <f>$I$43</f>
        <v>13340</v>
      </c>
      <c r="J45" s="45">
        <f t="shared" si="4"/>
        <v>0</v>
      </c>
      <c r="K45" s="46"/>
    </row>
    <row r="46" spans="2:11" s="28" customFormat="1" ht="17.25" customHeight="1" x14ac:dyDescent="0.15">
      <c r="B46" s="70"/>
      <c r="C46" s="71"/>
      <c r="D46" s="71"/>
      <c r="E46" s="71"/>
      <c r="F46" s="72"/>
      <c r="G46" s="43" t="s">
        <v>22</v>
      </c>
      <c r="H46" s="34">
        <v>0</v>
      </c>
      <c r="I46" s="44">
        <f>$I$43</f>
        <v>13340</v>
      </c>
      <c r="J46" s="45">
        <f t="shared" si="4"/>
        <v>0</v>
      </c>
      <c r="K46" s="46"/>
    </row>
    <row r="47" spans="2:11" s="28" customFormat="1" ht="17.25" customHeight="1" x14ac:dyDescent="0.15">
      <c r="B47" s="64" t="s">
        <v>38</v>
      </c>
      <c r="C47" s="65"/>
      <c r="D47" s="65"/>
      <c r="E47" s="65"/>
      <c r="F47" s="66"/>
      <c r="G47" s="43" t="s">
        <v>39</v>
      </c>
      <c r="H47" s="34">
        <v>0</v>
      </c>
      <c r="I47" s="55">
        <v>18320</v>
      </c>
      <c r="J47" s="45">
        <f t="shared" si="4"/>
        <v>0</v>
      </c>
      <c r="K47" s="46"/>
    </row>
    <row r="48" spans="2:11" s="28" customFormat="1" ht="17.25" customHeight="1" x14ac:dyDescent="0.15">
      <c r="B48" s="75"/>
      <c r="C48" s="76"/>
      <c r="D48" s="76"/>
      <c r="E48" s="76"/>
      <c r="F48" s="77"/>
      <c r="G48" s="43" t="s">
        <v>40</v>
      </c>
      <c r="H48" s="34">
        <v>0</v>
      </c>
      <c r="I48" s="44">
        <f>$I$47</f>
        <v>18320</v>
      </c>
      <c r="J48" s="45">
        <f t="shared" si="4"/>
        <v>0</v>
      </c>
      <c r="K48" s="46"/>
    </row>
    <row r="49" spans="2:11" s="28" customFormat="1" ht="17.25" customHeight="1" x14ac:dyDescent="0.15">
      <c r="B49" s="75"/>
      <c r="C49" s="76"/>
      <c r="D49" s="76"/>
      <c r="E49" s="76"/>
      <c r="F49" s="77"/>
      <c r="G49" s="50" t="s">
        <v>41</v>
      </c>
      <c r="H49" s="51">
        <v>0</v>
      </c>
      <c r="I49" s="44">
        <f>$I$47</f>
        <v>18320</v>
      </c>
      <c r="J49" s="56">
        <f t="shared" si="4"/>
        <v>0</v>
      </c>
      <c r="K49" s="53"/>
    </row>
    <row r="50" spans="2:11" s="28" customFormat="1" ht="17.25" customHeight="1" x14ac:dyDescent="0.15">
      <c r="B50" s="64" t="s">
        <v>42</v>
      </c>
      <c r="C50" s="65"/>
      <c r="D50" s="65"/>
      <c r="E50" s="65"/>
      <c r="F50" s="66"/>
      <c r="G50" s="43" t="s">
        <v>39</v>
      </c>
      <c r="H50" s="34">
        <v>0</v>
      </c>
      <c r="I50" s="55">
        <v>30680</v>
      </c>
      <c r="J50" s="45">
        <f t="shared" si="4"/>
        <v>0</v>
      </c>
      <c r="K50" s="46"/>
    </row>
    <row r="51" spans="2:11" s="28" customFormat="1" ht="17.25" customHeight="1" x14ac:dyDescent="0.15">
      <c r="B51" s="75"/>
      <c r="C51" s="76"/>
      <c r="D51" s="76"/>
      <c r="E51" s="76"/>
      <c r="F51" s="77"/>
      <c r="G51" s="43" t="s">
        <v>40</v>
      </c>
      <c r="H51" s="34">
        <v>0</v>
      </c>
      <c r="I51" s="44">
        <f>$I$50</f>
        <v>30680</v>
      </c>
      <c r="J51" s="45">
        <f t="shared" si="4"/>
        <v>0</v>
      </c>
      <c r="K51" s="46"/>
    </row>
    <row r="52" spans="2:11" s="28" customFormat="1" ht="17.25" customHeight="1" x14ac:dyDescent="0.15">
      <c r="B52" s="75"/>
      <c r="C52" s="76"/>
      <c r="D52" s="76"/>
      <c r="E52" s="76"/>
      <c r="F52" s="77"/>
      <c r="G52" s="50" t="s">
        <v>41</v>
      </c>
      <c r="H52" s="51">
        <v>0</v>
      </c>
      <c r="I52" s="44">
        <f>$I$50</f>
        <v>30680</v>
      </c>
      <c r="J52" s="52">
        <f t="shared" si="4"/>
        <v>0</v>
      </c>
      <c r="K52" s="53"/>
    </row>
    <row r="53" spans="2:11" s="28" customFormat="1" ht="17.25" customHeight="1" x14ac:dyDescent="0.15">
      <c r="B53" s="64" t="s">
        <v>43</v>
      </c>
      <c r="C53" s="65"/>
      <c r="D53" s="65"/>
      <c r="E53" s="65"/>
      <c r="F53" s="66"/>
      <c r="G53" s="43" t="s">
        <v>39</v>
      </c>
      <c r="H53" s="34">
        <v>0</v>
      </c>
      <c r="I53" s="55">
        <v>9630</v>
      </c>
      <c r="J53" s="56">
        <f>I53*H53</f>
        <v>0</v>
      </c>
      <c r="K53" s="46"/>
    </row>
    <row r="54" spans="2:11" s="28" customFormat="1" ht="17.25" customHeight="1" x14ac:dyDescent="0.15">
      <c r="B54" s="70"/>
      <c r="C54" s="71"/>
      <c r="D54" s="71"/>
      <c r="E54" s="71"/>
      <c r="F54" s="72"/>
      <c r="G54" s="43" t="s">
        <v>40</v>
      </c>
      <c r="H54" s="34">
        <v>0</v>
      </c>
      <c r="I54" s="44">
        <f>$I$53</f>
        <v>9630</v>
      </c>
      <c r="J54" s="56">
        <f>I54*H54</f>
        <v>0</v>
      </c>
      <c r="K54" s="46"/>
    </row>
    <row r="55" spans="2:11" s="28" customFormat="1" ht="17.25" customHeight="1" x14ac:dyDescent="0.15">
      <c r="B55" s="64" t="s">
        <v>44</v>
      </c>
      <c r="C55" s="65"/>
      <c r="D55" s="65"/>
      <c r="E55" s="65"/>
      <c r="F55" s="66"/>
      <c r="G55" s="67" t="s">
        <v>39</v>
      </c>
      <c r="H55" s="85">
        <v>0</v>
      </c>
      <c r="I55" s="68">
        <v>6910</v>
      </c>
      <c r="J55" s="45">
        <f t="shared" ref="J55:J62" si="5">I55*H55</f>
        <v>0</v>
      </c>
      <c r="K55" s="69"/>
    </row>
    <row r="56" spans="2:11" s="28" customFormat="1" ht="17.25" customHeight="1" x14ac:dyDescent="0.15">
      <c r="B56" s="75"/>
      <c r="C56" s="76"/>
      <c r="D56" s="76"/>
      <c r="E56" s="76"/>
      <c r="F56" s="77"/>
      <c r="G56" s="43" t="s">
        <v>40</v>
      </c>
      <c r="H56" s="34">
        <v>0</v>
      </c>
      <c r="I56" s="73">
        <f>$I$55</f>
        <v>6910</v>
      </c>
      <c r="J56" s="45">
        <f t="shared" si="5"/>
        <v>0</v>
      </c>
      <c r="K56" s="46"/>
    </row>
    <row r="57" spans="2:11" s="28" customFormat="1" ht="17.25" customHeight="1" x14ac:dyDescent="0.15">
      <c r="B57" s="70"/>
      <c r="C57" s="71"/>
      <c r="D57" s="71"/>
      <c r="E57" s="71"/>
      <c r="F57" s="72"/>
      <c r="G57" s="50" t="s">
        <v>41</v>
      </c>
      <c r="H57" s="51">
        <v>0</v>
      </c>
      <c r="I57" s="73">
        <f>$I$55</f>
        <v>6910</v>
      </c>
      <c r="J57" s="52">
        <f t="shared" si="5"/>
        <v>0</v>
      </c>
      <c r="K57" s="53"/>
    </row>
    <row r="58" spans="2:11" s="28" customFormat="1" ht="18.75" customHeight="1" x14ac:dyDescent="0.15">
      <c r="B58" s="64" t="s">
        <v>45</v>
      </c>
      <c r="C58" s="65"/>
      <c r="D58" s="65"/>
      <c r="E58" s="65"/>
      <c r="F58" s="66"/>
      <c r="G58" s="43" t="s">
        <v>39</v>
      </c>
      <c r="H58" s="34">
        <v>0</v>
      </c>
      <c r="I58" s="55">
        <v>16200</v>
      </c>
      <c r="J58" s="56">
        <f t="shared" si="5"/>
        <v>0</v>
      </c>
      <c r="K58" s="46"/>
    </row>
    <row r="59" spans="2:11" s="28" customFormat="1" ht="18.75" customHeight="1" x14ac:dyDescent="0.15">
      <c r="B59" s="70"/>
      <c r="C59" s="71"/>
      <c r="D59" s="71"/>
      <c r="E59" s="71"/>
      <c r="F59" s="72"/>
      <c r="G59" s="67" t="s">
        <v>40</v>
      </c>
      <c r="H59" s="34">
        <v>0</v>
      </c>
      <c r="I59" s="73">
        <f>$I$58</f>
        <v>16200</v>
      </c>
      <c r="J59" s="45">
        <f t="shared" si="5"/>
        <v>0</v>
      </c>
      <c r="K59" s="69"/>
    </row>
    <row r="60" spans="2:11" s="28" customFormat="1" ht="18.75" customHeight="1" x14ac:dyDescent="0.15">
      <c r="B60" s="75" t="s">
        <v>46</v>
      </c>
      <c r="C60" s="76"/>
      <c r="D60" s="76"/>
      <c r="E60" s="76"/>
      <c r="F60" s="77"/>
      <c r="G60" s="67" t="s">
        <v>39</v>
      </c>
      <c r="H60" s="34">
        <v>0</v>
      </c>
      <c r="I60" s="68">
        <v>10770</v>
      </c>
      <c r="J60" s="45">
        <f>I60*H60</f>
        <v>0</v>
      </c>
      <c r="K60" s="69"/>
    </row>
    <row r="61" spans="2:11" s="28" customFormat="1" ht="18.75" customHeight="1" x14ac:dyDescent="0.15">
      <c r="B61" s="75"/>
      <c r="C61" s="76"/>
      <c r="D61" s="76"/>
      <c r="E61" s="76"/>
      <c r="F61" s="77"/>
      <c r="G61" s="67" t="s">
        <v>40</v>
      </c>
      <c r="H61" s="34">
        <v>0</v>
      </c>
      <c r="I61" s="73">
        <f>$I$60</f>
        <v>10770</v>
      </c>
      <c r="J61" s="45">
        <f>I61*H61</f>
        <v>0</v>
      </c>
      <c r="K61" s="69"/>
    </row>
    <row r="62" spans="2:11" s="28" customFormat="1" ht="18.75" customHeight="1" thickBot="1" x14ac:dyDescent="0.2">
      <c r="B62" s="87"/>
      <c r="C62" s="88"/>
      <c r="D62" s="88"/>
      <c r="E62" s="88"/>
      <c r="F62" s="89"/>
      <c r="G62" s="90" t="s">
        <v>41</v>
      </c>
      <c r="H62" s="34">
        <v>0</v>
      </c>
      <c r="I62" s="91">
        <f>$I$60</f>
        <v>10770</v>
      </c>
      <c r="J62" s="52">
        <f t="shared" si="5"/>
        <v>0</v>
      </c>
      <c r="K62" s="92"/>
    </row>
    <row r="63" spans="2:11" ht="22.5" customHeight="1" thickBot="1" x14ac:dyDescent="0.2">
      <c r="B63" s="15" t="s">
        <v>47</v>
      </c>
      <c r="C63" s="16"/>
      <c r="D63" s="16"/>
      <c r="E63" s="16"/>
      <c r="F63" s="16"/>
      <c r="G63" s="17"/>
      <c r="H63" s="93">
        <f>SUM(H12:H62)</f>
        <v>0</v>
      </c>
      <c r="I63" s="94"/>
      <c r="J63" s="95">
        <f>SUM(J12:J62)</f>
        <v>0</v>
      </c>
      <c r="K63" s="96"/>
    </row>
    <row r="64" spans="2:11" ht="6" customHeight="1" thickBot="1" x14ac:dyDescent="0.2">
      <c r="B64" s="97"/>
      <c r="C64" s="97"/>
      <c r="D64" s="97"/>
      <c r="E64" s="97"/>
    </row>
    <row r="65" spans="2:11" ht="23.25" customHeight="1" x14ac:dyDescent="0.15">
      <c r="B65" s="98" t="s">
        <v>48</v>
      </c>
      <c r="C65" s="99"/>
      <c r="D65" s="99"/>
      <c r="E65" s="99"/>
      <c r="F65" s="100" t="s">
        <v>49</v>
      </c>
      <c r="G65" s="99"/>
      <c r="H65" s="101" t="s">
        <v>50</v>
      </c>
      <c r="I65" s="102" t="s">
        <v>51</v>
      </c>
      <c r="J65" s="103" t="s">
        <v>52</v>
      </c>
      <c r="K65" s="104"/>
    </row>
    <row r="66" spans="2:11" ht="15" customHeight="1" x14ac:dyDescent="0.15">
      <c r="B66" s="105"/>
      <c r="C66" s="106" t="s">
        <v>53</v>
      </c>
      <c r="D66" s="106"/>
      <c r="E66" s="107"/>
      <c r="F66" s="108" t="s">
        <v>54</v>
      </c>
      <c r="G66" s="109"/>
      <c r="H66" s="109"/>
      <c r="I66" s="109"/>
      <c r="J66" s="109"/>
      <c r="K66" s="110"/>
    </row>
    <row r="67" spans="2:11" ht="15.75" customHeight="1" x14ac:dyDescent="0.15">
      <c r="B67" s="105"/>
      <c r="C67" s="111"/>
      <c r="D67" s="111"/>
      <c r="E67" s="112"/>
      <c r="F67" s="113"/>
      <c r="G67" s="113"/>
      <c r="I67" s="3"/>
      <c r="J67" s="3"/>
      <c r="K67" s="114"/>
    </row>
    <row r="68" spans="2:11" ht="15.75" customHeight="1" x14ac:dyDescent="0.15">
      <c r="B68" s="105"/>
      <c r="C68" s="111"/>
      <c r="D68" s="111"/>
      <c r="E68" s="112"/>
      <c r="F68" s="115"/>
      <c r="G68" s="116"/>
      <c r="H68" s="116"/>
      <c r="I68" s="116"/>
      <c r="J68" s="116"/>
      <c r="K68" s="117"/>
    </row>
    <row r="69" spans="2:11" s="124" customFormat="1" ht="10.5" customHeight="1" thickBot="1" x14ac:dyDescent="0.2">
      <c r="B69" s="118" t="s">
        <v>55</v>
      </c>
      <c r="C69" s="119"/>
      <c r="D69" s="119"/>
      <c r="E69" s="120"/>
      <c r="F69" s="121" t="s">
        <v>56</v>
      </c>
      <c r="G69" s="120"/>
      <c r="H69" s="121" t="s">
        <v>57</v>
      </c>
      <c r="I69" s="120"/>
      <c r="J69" s="122" t="s">
        <v>58</v>
      </c>
      <c r="K69" s="123"/>
    </row>
  </sheetData>
  <mergeCells count="40">
    <mergeCell ref="B69:E69"/>
    <mergeCell ref="F69:G69"/>
    <mergeCell ref="H69:I69"/>
    <mergeCell ref="J69:K69"/>
    <mergeCell ref="B55:F57"/>
    <mergeCell ref="B58:F59"/>
    <mergeCell ref="B60:F62"/>
    <mergeCell ref="B63:G63"/>
    <mergeCell ref="B65:B68"/>
    <mergeCell ref="J65:K65"/>
    <mergeCell ref="C66:E68"/>
    <mergeCell ref="F66:K66"/>
    <mergeCell ref="F68:K68"/>
    <mergeCell ref="B38:G38"/>
    <mergeCell ref="B39:F42"/>
    <mergeCell ref="B43:F46"/>
    <mergeCell ref="B47:F49"/>
    <mergeCell ref="B50:F52"/>
    <mergeCell ref="B53:F54"/>
    <mergeCell ref="B24:F27"/>
    <mergeCell ref="B28:E28"/>
    <mergeCell ref="B29:F30"/>
    <mergeCell ref="B31:D37"/>
    <mergeCell ref="E31:E36"/>
    <mergeCell ref="F31:F33"/>
    <mergeCell ref="F34:F36"/>
    <mergeCell ref="E37:G37"/>
    <mergeCell ref="B16:D19"/>
    <mergeCell ref="E16:E19"/>
    <mergeCell ref="F16:F19"/>
    <mergeCell ref="B20:D23"/>
    <mergeCell ref="E20:E23"/>
    <mergeCell ref="F20:F23"/>
    <mergeCell ref="B1:K1"/>
    <mergeCell ref="B10:G10"/>
    <mergeCell ref="I10:J10"/>
    <mergeCell ref="B11:G11"/>
    <mergeCell ref="B12:D15"/>
    <mergeCell ref="E12:E15"/>
    <mergeCell ref="F12:F15"/>
  </mergeCells>
  <phoneticPr fontId="2"/>
  <conditionalFormatting sqref="I10">
    <cfRule type="cellIs" dxfId="10" priority="11" stopIfTrue="1" operator="equal">
      <formula>0</formula>
    </cfRule>
  </conditionalFormatting>
  <conditionalFormatting sqref="J16:J38">
    <cfRule type="cellIs" dxfId="9" priority="10" stopIfTrue="1" operator="equal">
      <formula>0</formula>
    </cfRule>
  </conditionalFormatting>
  <conditionalFormatting sqref="J39:J42">
    <cfRule type="cellIs" dxfId="8" priority="9" stopIfTrue="1" operator="equal">
      <formula>0</formula>
    </cfRule>
  </conditionalFormatting>
  <conditionalFormatting sqref="J43:J46">
    <cfRule type="cellIs" dxfId="7" priority="8" stopIfTrue="1" operator="equal">
      <formula>0</formula>
    </cfRule>
  </conditionalFormatting>
  <conditionalFormatting sqref="J47:J49">
    <cfRule type="cellIs" dxfId="6" priority="7" stopIfTrue="1" operator="equal">
      <formula>0</formula>
    </cfRule>
  </conditionalFormatting>
  <conditionalFormatting sqref="J63">
    <cfRule type="cellIs" dxfId="5" priority="6" stopIfTrue="1" operator="equal">
      <formula>0</formula>
    </cfRule>
  </conditionalFormatting>
  <conditionalFormatting sqref="J53:J54">
    <cfRule type="cellIs" dxfId="4" priority="5" stopIfTrue="1" operator="equal">
      <formula>0</formula>
    </cfRule>
  </conditionalFormatting>
  <conditionalFormatting sqref="J55:J57">
    <cfRule type="cellIs" dxfId="3" priority="4" stopIfTrue="1" operator="equal">
      <formula>0</formula>
    </cfRule>
  </conditionalFormatting>
  <conditionalFormatting sqref="J58:J62">
    <cfRule type="cellIs" dxfId="2" priority="3" stopIfTrue="1" operator="equal">
      <formula>0</formula>
    </cfRule>
  </conditionalFormatting>
  <conditionalFormatting sqref="J50:J52">
    <cfRule type="cellIs" dxfId="1" priority="2" stopIfTrue="1" operator="equal">
      <formula>0</formula>
    </cfRule>
  </conditionalFormatting>
  <conditionalFormatting sqref="J12:J15">
    <cfRule type="cellIs" dxfId="0" priority="1" stopIfTrue="1" operator="equal">
      <formula>0</formula>
    </cfRule>
  </conditionalFormatting>
  <pageMargins left="0.59055118110236227" right="0.27559055118110237" top="0.19685039370078741" bottom="0.19685039370078741" header="0.27559055118110237" footer="0.31496062992125984"/>
  <pageSetup paperSize="9" scale="7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R７請求書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莉紗子</dc:creator>
  <cp:lastModifiedBy>三浦　莉紗子</cp:lastModifiedBy>
  <dcterms:created xsi:type="dcterms:W3CDTF">2025-07-09T04:17:49Z</dcterms:created>
  <dcterms:modified xsi:type="dcterms:W3CDTF">2025-07-09T04:20:02Z</dcterms:modified>
</cp:coreProperties>
</file>