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xr:revisionPtr xr6:coauthVersionLast="47" xr6:coauthVersionMax="47" documentId="11_AD4D066CA252ABDACC1048CB8193D54673EEDF5F" revIDLastSave="6" xr10:uidLastSave="{B079D795-F657-4F21-8D2D-1E56525DF761}"/>
  <bookViews>
    <workbookView xr2:uid="{00000000-000D-0000-FFFF-FFFF00000000}" windowHeight="13896" windowWidth="23256" xWindow="-108" yWindow="-108"/>
  </bookViews>
  <sheets>
    <sheet r:id="rId1" name="R８報告書（直接契約)" sheetId="2"/>
    <sheet r:id="rId2" name="R８請求書（直接契約)" sheetId="3"/>
  </sheets>
  <definedNames>
    <definedName hidden="1" localSheetId="1" name="_xlnm._FilterDatabase">'R８請求書（直接契約)'!$A$11:$K$62</definedName>
    <definedName hidden="1" localSheetId="0" name="_xlnm._FilterDatabase">'R８報告書（直接契約)'!$A$11:$K$57</definedName>
    <definedName localSheetId="0" name="_xlnm.Print_Area">'R８報告書（直接契約)'!$A$1:$K$57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3" l="1"/>
  <c r="J56" i="3"/>
  <c r="J55" i="3"/>
  <c r="I55" i="3"/>
  <c r="I54" i="3"/>
  <c r="J54" i="3" s="1"/>
  <c r="J53" i="3"/>
  <c r="I52" i="3"/>
  <c r="J52" i="3" s="1"/>
  <c r="J51" i="3"/>
  <c r="I50" i="3"/>
  <c r="J50" i="3" s="1"/>
  <c r="I49" i="3"/>
  <c r="J49" i="3" s="1"/>
  <c r="J48" i="3"/>
  <c r="I47" i="3"/>
  <c r="J47" i="3" s="1"/>
  <c r="J46" i="3"/>
  <c r="I45" i="3"/>
  <c r="J45" i="3" s="1"/>
  <c r="I44" i="3"/>
  <c r="J44" i="3" s="1"/>
  <c r="J43" i="3"/>
  <c r="I42" i="3"/>
  <c r="J42" i="3" s="1"/>
  <c r="I41" i="3"/>
  <c r="J41" i="3" s="1"/>
  <c r="I40" i="3"/>
  <c r="J40" i="3" s="1"/>
  <c r="J39" i="3"/>
  <c r="I38" i="3"/>
  <c r="J38" i="3" s="1"/>
  <c r="I37" i="3"/>
  <c r="J37" i="3" s="1"/>
  <c r="I36" i="3"/>
  <c r="J36" i="3" s="1"/>
  <c r="J35" i="3"/>
  <c r="J34" i="3"/>
  <c r="J33" i="3"/>
  <c r="I33" i="3"/>
  <c r="I32" i="3"/>
  <c r="J32" i="3" s="1"/>
  <c r="I31" i="3"/>
  <c r="J31" i="3" s="1"/>
  <c r="J30" i="3"/>
  <c r="I29" i="3"/>
  <c r="J29" i="3" s="1"/>
  <c r="I28" i="3"/>
  <c r="J28" i="3" s="1"/>
  <c r="J27" i="3"/>
  <c r="J26" i="3"/>
  <c r="I26" i="3"/>
  <c r="J25" i="3"/>
  <c r="J24" i="3"/>
  <c r="I23" i="3"/>
  <c r="J23" i="3" s="1"/>
  <c r="I22" i="3"/>
  <c r="J22" i="3" s="1"/>
  <c r="I21" i="3"/>
  <c r="J21" i="3" s="1"/>
  <c r="J20" i="3"/>
  <c r="I19" i="3"/>
  <c r="J19" i="3" s="1"/>
  <c r="I18" i="3"/>
  <c r="J18" i="3" s="1"/>
  <c r="I17" i="3"/>
  <c r="J17" i="3" s="1"/>
  <c r="J16" i="3"/>
  <c r="I15" i="3"/>
  <c r="J15" i="3" s="1"/>
  <c r="I14" i="3"/>
  <c r="J14" i="3" s="1"/>
  <c r="I13" i="3"/>
  <c r="J13" i="3" s="1"/>
  <c r="J12" i="3"/>
  <c r="J57" i="3" s="1"/>
  <c r="I10" i="3" s="1"/>
  <c r="H57" i="2"/>
  <c r="J56" i="2"/>
  <c r="J55" i="2"/>
  <c r="I55" i="2"/>
  <c r="J54" i="2"/>
  <c r="I54" i="2"/>
  <c r="J53" i="2"/>
  <c r="I52" i="2"/>
  <c r="J52" i="2" s="1"/>
  <c r="J51" i="2"/>
  <c r="I50" i="2"/>
  <c r="J50" i="2" s="1"/>
  <c r="I49" i="2"/>
  <c r="J49" i="2" s="1"/>
  <c r="J48" i="2"/>
  <c r="I47" i="2"/>
  <c r="J47" i="2" s="1"/>
  <c r="J46" i="2"/>
  <c r="I45" i="2"/>
  <c r="J45" i="2" s="1"/>
  <c r="I44" i="2"/>
  <c r="J44" i="2" s="1"/>
  <c r="J43" i="2"/>
  <c r="I42" i="2"/>
  <c r="J42" i="2" s="1"/>
  <c r="I41" i="2"/>
  <c r="J41" i="2" s="1"/>
  <c r="I40" i="2"/>
  <c r="J40" i="2" s="1"/>
  <c r="J39" i="2"/>
  <c r="I38" i="2"/>
  <c r="J38" i="2" s="1"/>
  <c r="I37" i="2"/>
  <c r="J37" i="2" s="1"/>
  <c r="I36" i="2"/>
  <c r="J36" i="2" s="1"/>
  <c r="J35" i="2"/>
  <c r="J34" i="2"/>
  <c r="J33" i="2"/>
  <c r="I33" i="2"/>
  <c r="J32" i="2"/>
  <c r="I32" i="2"/>
  <c r="I31" i="2"/>
  <c r="J31" i="2" s="1"/>
  <c r="J30" i="2"/>
  <c r="I29" i="2"/>
  <c r="J29" i="2" s="1"/>
  <c r="I28" i="2"/>
  <c r="J28" i="2" s="1"/>
  <c r="J27" i="2"/>
  <c r="J26" i="2"/>
  <c r="I26" i="2"/>
  <c r="J25" i="2"/>
  <c r="J24" i="2"/>
  <c r="I23" i="2"/>
  <c r="J23" i="2" s="1"/>
  <c r="I22" i="2"/>
  <c r="J22" i="2" s="1"/>
  <c r="I21" i="2"/>
  <c r="J21" i="2" s="1"/>
  <c r="J20" i="2"/>
  <c r="I19" i="2"/>
  <c r="J19" i="2" s="1"/>
  <c r="I18" i="2"/>
  <c r="J18" i="2" s="1"/>
  <c r="I17" i="2"/>
  <c r="J17" i="2" s="1"/>
  <c r="J16" i="2"/>
  <c r="I15" i="2"/>
  <c r="J15" i="2" s="1"/>
  <c r="I14" i="2"/>
  <c r="J14" i="2" s="1"/>
  <c r="I13" i="2"/>
  <c r="J13" i="2" s="1"/>
  <c r="J12" i="2"/>
  <c r="J57" i="2" l="1"/>
</calcChain>
</file>

<file path=xl/sharedStrings.xml><?xml version="1.0" encoding="utf-8"?>
<sst xmlns="http://schemas.openxmlformats.org/spreadsheetml/2006/main" count="175" uniqueCount="64">
  <si>
    <t>令和８年度予防接種業務委託実施報告書(Ａ類)</t>
    <phoneticPr fontId="4"/>
  </si>
  <si>
    <t xml:space="preserve"> 盛岡市長　様</t>
    <phoneticPr fontId="4"/>
  </si>
  <si>
    <t>住所</t>
    <rPh sb="0" eb="2">
      <t>ジュウショ</t>
    </rPh>
    <phoneticPr fontId="4"/>
  </si>
  <si>
    <t>実施医療機関名</t>
    <rPh sb="0" eb="2">
      <t>ジッシ</t>
    </rPh>
    <rPh sb="2" eb="6">
      <t>イリョウキカン</t>
    </rPh>
    <rPh sb="6" eb="7">
      <t>メイ</t>
    </rPh>
    <phoneticPr fontId="4"/>
  </si>
  <si>
    <t>実施医療機関の長</t>
    <rPh sb="0" eb="2">
      <t>ジッシ</t>
    </rPh>
    <rPh sb="2" eb="6">
      <t>イリョウキカン</t>
    </rPh>
    <rPh sb="7" eb="8">
      <t>チョウ</t>
    </rPh>
    <phoneticPr fontId="4"/>
  </si>
  <si>
    <t>印</t>
    <rPh sb="0" eb="1">
      <t>イン</t>
    </rPh>
    <phoneticPr fontId="4"/>
  </si>
  <si>
    <t>令和</t>
    <rPh sb="0" eb="1">
      <t>レイ</t>
    </rPh>
    <rPh sb="1" eb="2">
      <t>ワ</t>
    </rPh>
    <phoneticPr fontId="4"/>
  </si>
  <si>
    <t>年</t>
    <phoneticPr fontId="4"/>
  </si>
  <si>
    <t>月に予防接種を実施しましたので、次のとおり報告します。</t>
    <rPh sb="21" eb="23">
      <t>ホウコク</t>
    </rPh>
    <phoneticPr fontId="4"/>
  </si>
  <si>
    <t>内訳</t>
    <rPh sb="0" eb="2">
      <t>ウチワケ</t>
    </rPh>
    <phoneticPr fontId="4"/>
  </si>
  <si>
    <t>接種人数</t>
    <rPh sb="0" eb="2">
      <t>セッシュ</t>
    </rPh>
    <rPh sb="2" eb="4">
      <t>ニンズウ</t>
    </rPh>
    <phoneticPr fontId="4"/>
  </si>
  <si>
    <t>単価（円）</t>
    <rPh sb="0" eb="1">
      <t>タン</t>
    </rPh>
    <rPh sb="1" eb="2">
      <t>アタイ</t>
    </rPh>
    <rPh sb="3" eb="4">
      <t>エン</t>
    </rPh>
    <phoneticPr fontId="4"/>
  </si>
  <si>
    <t>金額（円）</t>
    <rPh sb="0" eb="2">
      <t>キンガク</t>
    </rPh>
    <rPh sb="3" eb="4">
      <t>エン</t>
    </rPh>
    <phoneticPr fontId="4"/>
  </si>
  <si>
    <t>摘要</t>
    <rPh sb="0" eb="2">
      <t>テキヨウ</t>
    </rPh>
    <phoneticPr fontId="4"/>
  </si>
  <si>
    <t>ジフテリア
百日せき
ポリオ
破傷風
ヒブ</t>
    <rPh sb="6" eb="8">
      <t>ヒャクニチ</t>
    </rPh>
    <rPh sb="15" eb="18">
      <t>ハショウフウ</t>
    </rPh>
    <phoneticPr fontId="4"/>
  </si>
  <si>
    <t>第１期</t>
    <rPh sb="0" eb="1">
      <t>ダイ</t>
    </rPh>
    <rPh sb="2" eb="3">
      <t>キ</t>
    </rPh>
    <phoneticPr fontId="4"/>
  </si>
  <si>
    <t>五
種
混
合</t>
    <rPh sb="0" eb="1">
      <t>ゴ</t>
    </rPh>
    <rPh sb="2" eb="3">
      <t>シュ</t>
    </rPh>
    <rPh sb="4" eb="5">
      <t>コン</t>
    </rPh>
    <rPh sb="6" eb="7">
      <t>ゴウ</t>
    </rPh>
    <phoneticPr fontId="4"/>
  </si>
  <si>
    <t>初回１回目</t>
    <rPh sb="0" eb="2">
      <t>ショカイ</t>
    </rPh>
    <rPh sb="3" eb="5">
      <t>カイメ</t>
    </rPh>
    <phoneticPr fontId="4"/>
  </si>
  <si>
    <t>初回２回目</t>
    <rPh sb="0" eb="2">
      <t>ショカイ</t>
    </rPh>
    <rPh sb="3" eb="5">
      <t>カイメ</t>
    </rPh>
    <phoneticPr fontId="4"/>
  </si>
  <si>
    <t>初回３回目</t>
    <rPh sb="0" eb="2">
      <t>ショカイ</t>
    </rPh>
    <rPh sb="3" eb="5">
      <t>カイメ</t>
    </rPh>
    <phoneticPr fontId="4"/>
  </si>
  <si>
    <t>追加</t>
    <rPh sb="0" eb="2">
      <t>ツイカ</t>
    </rPh>
    <phoneticPr fontId="4"/>
  </si>
  <si>
    <t>ジフテリア
百日せき
破傷風</t>
    <rPh sb="6" eb="8">
      <t>ヒャクニチ</t>
    </rPh>
    <rPh sb="11" eb="14">
      <t>ハショウフウ</t>
    </rPh>
    <phoneticPr fontId="4"/>
  </si>
  <si>
    <t>三
種
混
合</t>
    <rPh sb="0" eb="1">
      <t>サン</t>
    </rPh>
    <rPh sb="2" eb="3">
      <t>シュ</t>
    </rPh>
    <rPh sb="4" eb="5">
      <t>コン</t>
    </rPh>
    <rPh sb="6" eb="7">
      <t>ゴウ</t>
    </rPh>
    <phoneticPr fontId="4"/>
  </si>
  <si>
    <t>不活化ポリオ</t>
    <rPh sb="0" eb="3">
      <t>フカツカ</t>
    </rPh>
    <phoneticPr fontId="4"/>
  </si>
  <si>
    <t>ジフテリア・破傷風</t>
    <rPh sb="6" eb="9">
      <t>ハショウフウ</t>
    </rPh>
    <phoneticPr fontId="4"/>
  </si>
  <si>
    <t>二種混合</t>
    <phoneticPr fontId="4"/>
  </si>
  <si>
    <t>第２期</t>
    <rPh sb="0" eb="1">
      <t>ダイ</t>
    </rPh>
    <rPh sb="2" eb="3">
      <t>キ</t>
    </rPh>
    <phoneticPr fontId="4"/>
  </si>
  <si>
    <t>麻しん風しん混合</t>
    <rPh sb="0" eb="1">
      <t>マ</t>
    </rPh>
    <rPh sb="3" eb="4">
      <t>フウ</t>
    </rPh>
    <rPh sb="6" eb="8">
      <t>コンゴウ</t>
    </rPh>
    <phoneticPr fontId="4"/>
  </si>
  <si>
    <t>日本脳炎</t>
    <rPh sb="0" eb="2">
      <t>ニホン</t>
    </rPh>
    <rPh sb="2" eb="4">
      <t>ノウエン</t>
    </rPh>
    <phoneticPr fontId="4"/>
  </si>
  <si>
    <t>幼児</t>
    <rPh sb="0" eb="2">
      <t>ヨウジ</t>
    </rPh>
    <phoneticPr fontId="4"/>
  </si>
  <si>
    <t>小学１年以上</t>
    <rPh sb="0" eb="2">
      <t>ショウガク</t>
    </rPh>
    <rPh sb="3" eb="4">
      <t>ネン</t>
    </rPh>
    <rPh sb="4" eb="6">
      <t>イジョウ</t>
    </rPh>
    <phoneticPr fontId="4"/>
  </si>
  <si>
    <t>B　C　G</t>
    <phoneticPr fontId="4"/>
  </si>
  <si>
    <t>ヒブ</t>
    <phoneticPr fontId="4"/>
  </si>
  <si>
    <t>小児の肺炎球菌</t>
    <rPh sb="0" eb="2">
      <t>ショウニ</t>
    </rPh>
    <rPh sb="3" eb="5">
      <t>ハイエン</t>
    </rPh>
    <rPh sb="5" eb="7">
      <t>キュウキン</t>
    </rPh>
    <phoneticPr fontId="4"/>
  </si>
  <si>
    <t>ＨＰＶ
（９価）</t>
    <rPh sb="6" eb="7">
      <t>カ</t>
    </rPh>
    <phoneticPr fontId="4"/>
  </si>
  <si>
    <t>１回目</t>
    <rPh sb="1" eb="3">
      <t>カイメ</t>
    </rPh>
    <phoneticPr fontId="4"/>
  </si>
  <si>
    <t>２回目</t>
    <rPh sb="1" eb="3">
      <t>カイメ</t>
    </rPh>
    <phoneticPr fontId="4"/>
  </si>
  <si>
    <t>３回目</t>
    <rPh sb="1" eb="3">
      <t>カイメ</t>
    </rPh>
    <phoneticPr fontId="4"/>
  </si>
  <si>
    <t>水痘</t>
    <rPh sb="0" eb="1">
      <t>ミズ</t>
    </rPh>
    <rPh sb="1" eb="2">
      <t>トウ</t>
    </rPh>
    <phoneticPr fontId="4"/>
  </si>
  <si>
    <t>Ｂ型肝炎</t>
    <rPh sb="1" eb="2">
      <t>ガタ</t>
    </rPh>
    <rPh sb="2" eb="4">
      <t>カンエン</t>
    </rPh>
    <phoneticPr fontId="4"/>
  </si>
  <si>
    <t>ロタリックス
（１価）</t>
    <phoneticPr fontId="4"/>
  </si>
  <si>
    <t>ロタテック
（５価）</t>
    <phoneticPr fontId="4"/>
  </si>
  <si>
    <t>RSウイルス感染症（妊婦のみ）</t>
    <rPh sb="6" eb="9">
      <t>カンセンショウ</t>
    </rPh>
    <rPh sb="10" eb="12">
      <t>ニンプ</t>
    </rPh>
    <phoneticPr fontId="4"/>
  </si>
  <si>
    <t xml:space="preserve"> 合       計</t>
    <rPh sb="1" eb="2">
      <t>ゴウ</t>
    </rPh>
    <rPh sb="9" eb="10">
      <t>ケイ</t>
    </rPh>
    <phoneticPr fontId="4"/>
  </si>
  <si>
    <t>　令和８年度予防接種業務委託料請求書(Ａ類)</t>
    <phoneticPr fontId="4"/>
  </si>
  <si>
    <t>住所</t>
    <rPh sb="0" eb="1">
      <t>ジュウ</t>
    </rPh>
    <rPh sb="1" eb="2">
      <t>ショ</t>
    </rPh>
    <phoneticPr fontId="4"/>
  </si>
  <si>
    <t>実施医療機関名</t>
    <rPh sb="0" eb="2">
      <t>ジッシ</t>
    </rPh>
    <rPh sb="2" eb="4">
      <t>イリョウ</t>
    </rPh>
    <rPh sb="4" eb="6">
      <t>キカン</t>
    </rPh>
    <rPh sb="6" eb="7">
      <t>メイ</t>
    </rPh>
    <phoneticPr fontId="4"/>
  </si>
  <si>
    <t>実施医療機関の長</t>
    <rPh sb="0" eb="2">
      <t>ジッシ</t>
    </rPh>
    <rPh sb="2" eb="4">
      <t>イリョウ</t>
    </rPh>
    <rPh sb="4" eb="6">
      <t>キカン</t>
    </rPh>
    <rPh sb="7" eb="8">
      <t>チョウ</t>
    </rPh>
    <phoneticPr fontId="4"/>
  </si>
  <si>
    <t>月に予防接種を実施しましたので、次のとおり請求します。</t>
    <phoneticPr fontId="4"/>
  </si>
  <si>
    <t>請求金額(合計金額）</t>
    <rPh sb="0" eb="1">
      <t>ショウ</t>
    </rPh>
    <rPh sb="1" eb="2">
      <t>モトム</t>
    </rPh>
    <rPh sb="2" eb="3">
      <t>カネ</t>
    </rPh>
    <rPh sb="3" eb="4">
      <t>ガク</t>
    </rPh>
    <rPh sb="5" eb="7">
      <t>ゴウケイ</t>
    </rPh>
    <rPh sb="7" eb="9">
      <t>キンガク</t>
    </rPh>
    <phoneticPr fontId="4"/>
  </si>
  <si>
    <t>円</t>
    <rPh sb="0" eb="1">
      <t>エン</t>
    </rPh>
    <phoneticPr fontId="4"/>
  </si>
  <si>
    <t>金額（円）</t>
    <rPh sb="0" eb="1">
      <t>カネ</t>
    </rPh>
    <rPh sb="1" eb="2">
      <t>ガク</t>
    </rPh>
    <rPh sb="3" eb="4">
      <t>エン</t>
    </rPh>
    <phoneticPr fontId="4"/>
  </si>
  <si>
    <t>摘要</t>
    <rPh sb="0" eb="1">
      <t>テキ</t>
    </rPh>
    <rPh sb="1" eb="2">
      <t>ヨウ</t>
    </rPh>
    <phoneticPr fontId="4"/>
  </si>
  <si>
    <t>振
込
先</t>
    <rPh sb="0" eb="1">
      <t>フ</t>
    </rPh>
    <rPh sb="2" eb="3">
      <t>コミ</t>
    </rPh>
    <rPh sb="4" eb="5">
      <t>サキ</t>
    </rPh>
    <phoneticPr fontId="4"/>
  </si>
  <si>
    <t>銀行</t>
    <rPh sb="0" eb="2">
      <t>ギンコウ</t>
    </rPh>
    <phoneticPr fontId="4"/>
  </si>
  <si>
    <t>支店</t>
    <rPh sb="0" eb="2">
      <t>シテン</t>
    </rPh>
    <phoneticPr fontId="4"/>
  </si>
  <si>
    <t>普通・当座</t>
    <rPh sb="0" eb="2">
      <t>フツウ</t>
    </rPh>
    <rPh sb="3" eb="5">
      <t>トウザ</t>
    </rPh>
    <phoneticPr fontId="4"/>
  </si>
  <si>
    <t>口座番号</t>
    <rPh sb="0" eb="2">
      <t>コウザ</t>
    </rPh>
    <rPh sb="2" eb="4">
      <t>バンゴウ</t>
    </rPh>
    <phoneticPr fontId="4"/>
  </si>
  <si>
    <t>口座名義人</t>
    <phoneticPr fontId="4"/>
  </si>
  <si>
    <t>(フリガナ）</t>
    <phoneticPr fontId="4"/>
  </si>
  <si>
    <t>備考</t>
    <rPh sb="0" eb="2">
      <t>ビコウ</t>
    </rPh>
    <phoneticPr fontId="4"/>
  </si>
  <si>
    <t>単価契約</t>
    <phoneticPr fontId="4"/>
  </si>
  <si>
    <t>担当課</t>
    <rPh sb="0" eb="3">
      <t>タントウカ</t>
    </rPh>
    <phoneticPr fontId="4"/>
  </si>
  <si>
    <t>0696000　　指導予防課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</si>
</sst>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\ &quot;人&quot;"/>
    <numFmt numFmtId="178" formatCode="#,##0&quot;円&quot;"/>
  </numFmts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5" fillId="0" borderId="0" xfId="1" applyFont="1"/>
    <xf numFmtId="176" fontId="5" fillId="0" borderId="0" xfId="1" applyNumberFormat="1" applyFont="1"/>
    <xf numFmtId="176" fontId="6" fillId="0" borderId="0" xfId="1" applyNumberFormat="1" applyFont="1"/>
    <xf numFmtId="0" fontId="6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5" fillId="2" borderId="0" xfId="1" applyFont="1" applyFill="1" applyAlignment="1">
      <alignment horizontal="left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right" vertical="center" shrinkToFit="1"/>
    </xf>
    <xf numFmtId="176" fontId="5" fillId="2" borderId="8" xfId="1" applyNumberFormat="1" applyFont="1" applyFill="1" applyBorder="1" applyAlignment="1">
      <alignment horizontal="right" vertical="center"/>
    </xf>
    <xf numFmtId="178" fontId="5" fillId="0" borderId="8" xfId="1" applyNumberFormat="1" applyFont="1" applyBorder="1" applyAlignment="1">
      <alignment horizontal="right" vertical="center" shrinkToFit="1"/>
    </xf>
    <xf numFmtId="0" fontId="5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77" fontId="5" fillId="0" borderId="13" xfId="1" applyNumberFormat="1" applyFont="1" applyBorder="1" applyAlignment="1">
      <alignment horizontal="right" vertical="center" shrinkToFit="1"/>
    </xf>
    <xf numFmtId="176" fontId="5" fillId="0" borderId="13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 vertical="center" shrinkToFit="1"/>
    </xf>
    <xf numFmtId="0" fontId="5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177" fontId="5" fillId="0" borderId="19" xfId="1" applyNumberFormat="1" applyFont="1" applyBorder="1" applyAlignment="1">
      <alignment horizontal="right" vertical="center" shrinkToFit="1"/>
    </xf>
    <xf numFmtId="178" fontId="5" fillId="0" borderId="13" xfId="1" applyNumberFormat="1" applyFont="1" applyBorder="1" applyAlignment="1">
      <alignment horizontal="right" vertical="center" shrinkToFit="1"/>
    </xf>
    <xf numFmtId="0" fontId="5" fillId="0" borderId="2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176" fontId="5" fillId="2" borderId="13" xfId="1" applyNumberFormat="1" applyFont="1" applyFill="1" applyBorder="1" applyAlignment="1">
      <alignment horizontal="right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176" fontId="5" fillId="2" borderId="14" xfId="1" applyNumberFormat="1" applyFont="1" applyFill="1" applyBorder="1" applyAlignment="1">
      <alignment horizontal="right" vertical="center"/>
    </xf>
    <xf numFmtId="0" fontId="5" fillId="0" borderId="24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176" fontId="5" fillId="0" borderId="14" xfId="1" applyNumberFormat="1" applyFont="1" applyBorder="1" applyAlignment="1">
      <alignment horizontal="right" vertical="center"/>
    </xf>
    <xf numFmtId="0" fontId="5" fillId="0" borderId="1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5" xfId="1" applyFont="1" applyBorder="1" applyAlignment="1">
      <alignment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 shrinkToFit="1"/>
    </xf>
    <xf numFmtId="0" fontId="7" fillId="0" borderId="23" xfId="1" applyFont="1" applyBorder="1" applyAlignment="1">
      <alignment horizontal="center" vertical="center" shrinkToFit="1"/>
    </xf>
    <xf numFmtId="177" fontId="5" fillId="0" borderId="14" xfId="1" applyNumberFormat="1" applyFont="1" applyBorder="1" applyAlignment="1">
      <alignment horizontal="right" vertical="center" shrinkToFit="1"/>
    </xf>
    <xf numFmtId="176" fontId="5" fillId="2" borderId="14" xfId="1" applyNumberFormat="1" applyFont="1" applyFill="1" applyBorder="1" applyAlignment="1">
      <alignment horizontal="right" vertical="center" shrinkToFit="1"/>
    </xf>
    <xf numFmtId="178" fontId="5" fillId="0" borderId="12" xfId="1" applyNumberFormat="1" applyFont="1" applyBorder="1" applyAlignment="1">
      <alignment horizontal="right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27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right" vertical="center" shrinkToFit="1"/>
    </xf>
    <xf numFmtId="176" fontId="7" fillId="0" borderId="2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 shrinkToFit="1"/>
    </xf>
    <xf numFmtId="0" fontId="5" fillId="0" borderId="3" xfId="1" applyFont="1" applyBorder="1" applyAlignment="1">
      <alignment vertical="center" wrapText="1"/>
    </xf>
    <xf numFmtId="176" fontId="7" fillId="0" borderId="0" xfId="1" applyNumberFormat="1" applyFont="1"/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6" fillId="0" borderId="0" xfId="1" applyFont="1"/>
    <xf numFmtId="0" fontId="5" fillId="0" borderId="30" xfId="1" applyFont="1" applyBorder="1" applyAlignment="1">
      <alignment horizontal="left"/>
    </xf>
    <xf numFmtId="176" fontId="2" fillId="0" borderId="30" xfId="1" applyNumberFormat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7" fillId="0" borderId="0" xfId="1" applyFont="1"/>
    <xf numFmtId="0" fontId="7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vertical="center"/>
    </xf>
    <xf numFmtId="0" fontId="5" fillId="0" borderId="34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center" vertical="center"/>
    </xf>
    <xf numFmtId="176" fontId="5" fillId="0" borderId="36" xfId="1" applyNumberFormat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0" fontId="7" fillId="0" borderId="3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9" fillId="0" borderId="39" xfId="1" applyFont="1" applyBorder="1"/>
    <xf numFmtId="0" fontId="9" fillId="0" borderId="40" xfId="1" applyFont="1" applyBorder="1"/>
    <xf numFmtId="0" fontId="9" fillId="0" borderId="41" xfId="1" applyFont="1" applyBorder="1"/>
    <xf numFmtId="0" fontId="5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9" fillId="0" borderId="0" xfId="1" applyFont="1"/>
    <xf numFmtId="0" fontId="5" fillId="0" borderId="42" xfId="1" applyFont="1" applyBorder="1"/>
    <xf numFmtId="0" fontId="5" fillId="0" borderId="43" xfId="1" applyFont="1" applyBorder="1"/>
    <xf numFmtId="0" fontId="5" fillId="0" borderId="0" xfId="1" applyFont="1"/>
    <xf numFmtId="0" fontId="5" fillId="0" borderId="42" xfId="1" applyFont="1" applyBorder="1"/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176" fontId="6" fillId="0" borderId="47" xfId="1" applyNumberFormat="1" applyFont="1" applyBorder="1" applyAlignment="1">
      <alignment horizontal="center" vertical="center"/>
    </xf>
    <xf numFmtId="176" fontId="6" fillId="0" borderId="48" xfId="1" applyNumberFormat="1" applyFont="1" applyBorder="1" applyAlignment="1">
      <alignment horizontal="center" vertical="center"/>
    </xf>
    <xf numFmtId="0" fontId="8" fillId="0" borderId="0" xfId="1" applyFont="1"/>
  </cellXfs>
  <cellStyles count="2">
    <cellStyle name="標準" xfId="0" builtinId="0"/>
    <cellStyle name="標準 2" xfId="1" xr:uid="{9FAE9455-B297-4BD4-8E88-2CEFFF516AE9}"/>
  </cellStyles>
  <dxfs count="3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9A5A-F9B4-4FCE-B2D6-DC41B03ECD4E}">
  <sheetPr>
    <pageSetUpPr fitToPage="1"/>
  </sheetPr>
  <dimension ref="A1:O57"/>
  <sheetViews>
    <sheetView tabSelected="1" view="pageBreakPreview" zoomScale="80" zoomScaleNormal="75" zoomScaleSheetLayoutView="80" workbookViewId="0">
      <selection activeCell="L27" sqref="L27"/>
    </sheetView>
  </sheetViews>
  <sheetFormatPr defaultColWidth="8.09765625" defaultRowHeight="15" customHeight="1"/>
  <cols>
    <col min="1" max="1" width="8.3984375" style="3" customWidth="1"/>
    <col min="2" max="4" width="3.69921875" style="3" customWidth="1"/>
    <col min="5" max="5" width="4" style="3" customWidth="1"/>
    <col min="6" max="6" width="8.09765625" style="3" customWidth="1"/>
    <col min="7" max="7" width="12.09765625" style="3" customWidth="1"/>
    <col min="8" max="8" width="10" style="3" customWidth="1"/>
    <col min="9" max="9" width="10.5" style="88" customWidth="1"/>
    <col min="10" max="10" width="17.8984375" style="88" customWidth="1"/>
    <col min="11" max="11" width="9.8984375" style="3" customWidth="1"/>
    <col min="12" max="16384" width="8.09765625" style="3"/>
  </cols>
  <sheetData>
    <row r="1" spans="1:15" ht="15.75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5" ht="4.5" customHeight="1">
      <c r="I2" s="4"/>
      <c r="J2" s="4"/>
    </row>
    <row r="3" spans="1:15" ht="15" customHeight="1">
      <c r="B3" s="3" t="s">
        <v>1</v>
      </c>
      <c r="I3" s="4"/>
      <c r="J3" s="4"/>
    </row>
    <row r="4" spans="1:15" ht="4.5" customHeight="1">
      <c r="I4" s="4"/>
      <c r="J4" s="4"/>
    </row>
    <row r="5" spans="1:15" ht="15.75" customHeight="1">
      <c r="H5" s="5" t="s">
        <v>2</v>
      </c>
      <c r="I5" s="3"/>
      <c r="J5" s="3"/>
    </row>
    <row r="6" spans="1:15" ht="15.75" customHeight="1">
      <c r="H6" s="5" t="s">
        <v>3</v>
      </c>
      <c r="I6" s="3"/>
      <c r="J6" s="6"/>
      <c r="K6" s="6"/>
    </row>
    <row r="7" spans="1:15" ht="15.75" customHeight="1">
      <c r="H7" s="5" t="s">
        <v>4</v>
      </c>
      <c r="I7" s="7"/>
      <c r="J7" s="7"/>
      <c r="K7" s="8" t="s">
        <v>5</v>
      </c>
    </row>
    <row r="8" spans="1:15" ht="5.25" customHeight="1">
      <c r="I8" s="3"/>
      <c r="J8" s="3"/>
    </row>
    <row r="9" spans="1:15" ht="15" customHeight="1">
      <c r="B9" s="9" t="s">
        <v>6</v>
      </c>
      <c r="C9" s="10"/>
      <c r="D9" s="11" t="s">
        <v>7</v>
      </c>
      <c r="E9" s="10"/>
      <c r="F9" s="7" t="s">
        <v>8</v>
      </c>
      <c r="G9" s="7"/>
      <c r="H9" s="7"/>
      <c r="I9" s="7"/>
      <c r="J9" s="7"/>
      <c r="K9" s="7"/>
    </row>
    <row r="10" spans="1:15" ht="3.75" customHeight="1" thickBot="1">
      <c r="B10" s="9"/>
      <c r="C10" s="7"/>
      <c r="D10" s="11"/>
      <c r="E10" s="7"/>
      <c r="F10" s="7"/>
      <c r="G10" s="7"/>
      <c r="H10" s="7"/>
      <c r="I10" s="7"/>
      <c r="J10" s="7"/>
      <c r="K10" s="7"/>
    </row>
    <row r="11" spans="1:15" s="12" customFormat="1" ht="14.25" customHeight="1" thickBot="1">
      <c r="B11" s="13" t="s">
        <v>9</v>
      </c>
      <c r="C11" s="14"/>
      <c r="D11" s="14"/>
      <c r="E11" s="14"/>
      <c r="F11" s="14"/>
      <c r="G11" s="14"/>
      <c r="H11" s="15" t="s">
        <v>10</v>
      </c>
      <c r="I11" s="16" t="s">
        <v>11</v>
      </c>
      <c r="J11" s="17" t="s">
        <v>12</v>
      </c>
      <c r="K11" s="18" t="s">
        <v>13</v>
      </c>
      <c r="O11" s="3"/>
    </row>
    <row r="12" spans="1:15" s="19" customFormat="1" ht="17.25" customHeight="1">
      <c r="B12" s="20" t="s">
        <v>14</v>
      </c>
      <c r="C12" s="21"/>
      <c r="D12" s="22"/>
      <c r="E12" s="23" t="s">
        <v>15</v>
      </c>
      <c r="F12" s="23" t="s">
        <v>16</v>
      </c>
      <c r="G12" s="24" t="s">
        <v>17</v>
      </c>
      <c r="H12" s="25">
        <v>0</v>
      </c>
      <c r="I12" s="26">
        <v>20730</v>
      </c>
      <c r="J12" s="27">
        <f>I12*H12</f>
        <v>0</v>
      </c>
      <c r="K12" s="28"/>
    </row>
    <row r="13" spans="1:15" s="19" customFormat="1" ht="17.25" customHeight="1">
      <c r="B13" s="29"/>
      <c r="C13" s="30"/>
      <c r="D13" s="31"/>
      <c r="E13" s="32"/>
      <c r="F13" s="33"/>
      <c r="G13" s="34" t="s">
        <v>18</v>
      </c>
      <c r="H13" s="35">
        <v>0</v>
      </c>
      <c r="I13" s="36">
        <f>$I$12</f>
        <v>20730</v>
      </c>
      <c r="J13" s="37">
        <f>I13*H13</f>
        <v>0</v>
      </c>
      <c r="K13" s="38"/>
    </row>
    <row r="14" spans="1:15" s="19" customFormat="1" ht="17.25" customHeight="1">
      <c r="B14" s="29"/>
      <c r="C14" s="30"/>
      <c r="D14" s="31"/>
      <c r="E14" s="32"/>
      <c r="F14" s="33"/>
      <c r="G14" s="34" t="s">
        <v>19</v>
      </c>
      <c r="H14" s="35">
        <v>0</v>
      </c>
      <c r="I14" s="36">
        <f t="shared" ref="I14" si="0">$I$12</f>
        <v>20730</v>
      </c>
      <c r="J14" s="37">
        <f>I14*H14</f>
        <v>0</v>
      </c>
      <c r="K14" s="38"/>
    </row>
    <row r="15" spans="1:15" s="19" customFormat="1" ht="17.25" customHeight="1">
      <c r="B15" s="39"/>
      <c r="C15" s="40"/>
      <c r="D15" s="41"/>
      <c r="E15" s="32"/>
      <c r="F15" s="33"/>
      <c r="G15" s="42" t="s">
        <v>20</v>
      </c>
      <c r="H15" s="43">
        <v>0</v>
      </c>
      <c r="I15" s="36">
        <f>$I$12</f>
        <v>20730</v>
      </c>
      <c r="J15" s="44">
        <f>I15*H15</f>
        <v>0</v>
      </c>
      <c r="K15" s="45"/>
    </row>
    <row r="16" spans="1:15" s="19" customFormat="1" ht="17.25" customHeight="1">
      <c r="B16" s="20" t="s">
        <v>21</v>
      </c>
      <c r="C16" s="21"/>
      <c r="D16" s="22"/>
      <c r="E16" s="46" t="s">
        <v>15</v>
      </c>
      <c r="F16" s="47" t="s">
        <v>22</v>
      </c>
      <c r="G16" s="34" t="s">
        <v>17</v>
      </c>
      <c r="H16" s="35">
        <v>0</v>
      </c>
      <c r="I16" s="48">
        <v>9960</v>
      </c>
      <c r="J16" s="37">
        <f t="shared" ref="J16:J27" si="1">I16*H16</f>
        <v>0</v>
      </c>
      <c r="K16" s="38"/>
    </row>
    <row r="17" spans="2:11" s="19" customFormat="1" ht="17.25" customHeight="1">
      <c r="B17" s="29"/>
      <c r="C17" s="30"/>
      <c r="D17" s="31"/>
      <c r="E17" s="49"/>
      <c r="F17" s="33"/>
      <c r="G17" s="34" t="s">
        <v>18</v>
      </c>
      <c r="H17" s="35">
        <v>0</v>
      </c>
      <c r="I17" s="36">
        <f>$I$16</f>
        <v>9960</v>
      </c>
      <c r="J17" s="37">
        <f t="shared" si="1"/>
        <v>0</v>
      </c>
      <c r="K17" s="38"/>
    </row>
    <row r="18" spans="2:11" s="19" customFormat="1" ht="17.25" customHeight="1">
      <c r="B18" s="29"/>
      <c r="C18" s="30"/>
      <c r="D18" s="31"/>
      <c r="E18" s="49"/>
      <c r="F18" s="33"/>
      <c r="G18" s="34" t="s">
        <v>19</v>
      </c>
      <c r="H18" s="35">
        <v>0</v>
      </c>
      <c r="I18" s="36">
        <f t="shared" ref="I18" si="2">$I$16</f>
        <v>9960</v>
      </c>
      <c r="J18" s="37">
        <f t="shared" si="1"/>
        <v>0</v>
      </c>
      <c r="K18" s="38"/>
    </row>
    <row r="19" spans="2:11" s="19" customFormat="1" ht="17.25" customHeight="1">
      <c r="B19" s="39"/>
      <c r="C19" s="40"/>
      <c r="D19" s="41"/>
      <c r="E19" s="50"/>
      <c r="F19" s="51"/>
      <c r="G19" s="34" t="s">
        <v>20</v>
      </c>
      <c r="H19" s="35">
        <v>0</v>
      </c>
      <c r="I19" s="36">
        <f>$I$16</f>
        <v>9960</v>
      </c>
      <c r="J19" s="37">
        <f t="shared" si="1"/>
        <v>0</v>
      </c>
      <c r="K19" s="38"/>
    </row>
    <row r="20" spans="2:11" s="19" customFormat="1" ht="17.25" customHeight="1">
      <c r="B20" s="20" t="s">
        <v>23</v>
      </c>
      <c r="C20" s="21"/>
      <c r="D20" s="21"/>
      <c r="E20" s="21"/>
      <c r="F20" s="22"/>
      <c r="G20" s="34" t="s">
        <v>17</v>
      </c>
      <c r="H20" s="35">
        <v>0</v>
      </c>
      <c r="I20" s="48">
        <v>10620</v>
      </c>
      <c r="J20" s="37">
        <f t="shared" si="1"/>
        <v>0</v>
      </c>
      <c r="K20" s="38"/>
    </row>
    <row r="21" spans="2:11" s="19" customFormat="1" ht="17.25" customHeight="1">
      <c r="B21" s="29"/>
      <c r="C21" s="30"/>
      <c r="D21" s="30"/>
      <c r="E21" s="30"/>
      <c r="F21" s="31"/>
      <c r="G21" s="34" t="s">
        <v>18</v>
      </c>
      <c r="H21" s="35">
        <v>0</v>
      </c>
      <c r="I21" s="36">
        <f>$I$20</f>
        <v>10620</v>
      </c>
      <c r="J21" s="37">
        <f t="shared" si="1"/>
        <v>0</v>
      </c>
      <c r="K21" s="38"/>
    </row>
    <row r="22" spans="2:11" s="19" customFormat="1" ht="17.25" customHeight="1">
      <c r="B22" s="29"/>
      <c r="C22" s="30"/>
      <c r="D22" s="30"/>
      <c r="E22" s="30"/>
      <c r="F22" s="31"/>
      <c r="G22" s="34" t="s">
        <v>19</v>
      </c>
      <c r="H22" s="35">
        <v>0</v>
      </c>
      <c r="I22" s="36">
        <f t="shared" ref="I22:I23" si="3">$I$20</f>
        <v>10620</v>
      </c>
      <c r="J22" s="37">
        <f t="shared" si="1"/>
        <v>0</v>
      </c>
      <c r="K22" s="38"/>
    </row>
    <row r="23" spans="2:11" s="19" customFormat="1" ht="17.25" customHeight="1">
      <c r="B23" s="39"/>
      <c r="C23" s="40"/>
      <c r="D23" s="40"/>
      <c r="E23" s="40"/>
      <c r="F23" s="41"/>
      <c r="G23" s="34" t="s">
        <v>20</v>
      </c>
      <c r="H23" s="35">
        <v>0</v>
      </c>
      <c r="I23" s="36">
        <f t="shared" si="3"/>
        <v>10620</v>
      </c>
      <c r="J23" s="37">
        <f t="shared" si="1"/>
        <v>0</v>
      </c>
      <c r="K23" s="38"/>
    </row>
    <row r="24" spans="2:11" s="19" customFormat="1" ht="17.25" customHeight="1">
      <c r="B24" s="52" t="s">
        <v>24</v>
      </c>
      <c r="C24" s="53"/>
      <c r="D24" s="53"/>
      <c r="E24" s="54"/>
      <c r="F24" s="34" t="s">
        <v>25</v>
      </c>
      <c r="G24" s="55" t="s">
        <v>26</v>
      </c>
      <c r="H24" s="35">
        <v>0</v>
      </c>
      <c r="I24" s="48">
        <v>6500</v>
      </c>
      <c r="J24" s="37">
        <f t="shared" si="1"/>
        <v>0</v>
      </c>
      <c r="K24" s="38"/>
    </row>
    <row r="25" spans="2:11" s="12" customFormat="1" ht="17.25" customHeight="1">
      <c r="B25" s="56" t="s">
        <v>27</v>
      </c>
      <c r="C25" s="57"/>
      <c r="D25" s="57"/>
      <c r="E25" s="57"/>
      <c r="F25" s="46"/>
      <c r="G25" s="58" t="s">
        <v>15</v>
      </c>
      <c r="H25" s="35">
        <v>0</v>
      </c>
      <c r="I25" s="59">
        <v>11280</v>
      </c>
      <c r="J25" s="37">
        <f t="shared" si="1"/>
        <v>0</v>
      </c>
      <c r="K25" s="60"/>
    </row>
    <row r="26" spans="2:11" s="12" customFormat="1" ht="17.25" customHeight="1">
      <c r="B26" s="61"/>
      <c r="C26" s="62"/>
      <c r="D26" s="62"/>
      <c r="E26" s="62"/>
      <c r="F26" s="50"/>
      <c r="G26" s="58" t="s">
        <v>26</v>
      </c>
      <c r="H26" s="35">
        <v>0</v>
      </c>
      <c r="I26" s="63">
        <f>$I$25</f>
        <v>11280</v>
      </c>
      <c r="J26" s="37">
        <f t="shared" si="1"/>
        <v>0</v>
      </c>
      <c r="K26" s="60"/>
    </row>
    <row r="27" spans="2:11" s="19" customFormat="1" ht="17.25" customHeight="1">
      <c r="B27" s="56" t="s">
        <v>28</v>
      </c>
      <c r="C27" s="57"/>
      <c r="D27" s="46"/>
      <c r="E27" s="47" t="s">
        <v>15</v>
      </c>
      <c r="F27" s="64" t="s">
        <v>29</v>
      </c>
      <c r="G27" s="34" t="s">
        <v>17</v>
      </c>
      <c r="H27" s="35">
        <v>0</v>
      </c>
      <c r="I27" s="48">
        <v>8200</v>
      </c>
      <c r="J27" s="44">
        <f t="shared" si="1"/>
        <v>0</v>
      </c>
      <c r="K27" s="38"/>
    </row>
    <row r="28" spans="2:11" s="19" customFormat="1" ht="17.25" customHeight="1">
      <c r="B28" s="65"/>
      <c r="C28" s="66"/>
      <c r="D28" s="49"/>
      <c r="E28" s="32"/>
      <c r="F28" s="33"/>
      <c r="G28" s="34" t="s">
        <v>18</v>
      </c>
      <c r="H28" s="35">
        <v>0</v>
      </c>
      <c r="I28" s="36">
        <f>$I$27</f>
        <v>8200</v>
      </c>
      <c r="J28" s="44">
        <f t="shared" ref="J28:J33" si="4">H28*I28</f>
        <v>0</v>
      </c>
      <c r="K28" s="38"/>
    </row>
    <row r="29" spans="2:11" s="19" customFormat="1" ht="17.25" customHeight="1">
      <c r="B29" s="65"/>
      <c r="C29" s="66"/>
      <c r="D29" s="49"/>
      <c r="E29" s="32"/>
      <c r="F29" s="51"/>
      <c r="G29" s="34" t="s">
        <v>20</v>
      </c>
      <c r="H29" s="35">
        <v>0</v>
      </c>
      <c r="I29" s="36">
        <f>$I$27</f>
        <v>8200</v>
      </c>
      <c r="J29" s="44">
        <f t="shared" si="4"/>
        <v>0</v>
      </c>
      <c r="K29" s="38"/>
    </row>
    <row r="30" spans="2:11" s="19" customFormat="1" ht="17.25" customHeight="1">
      <c r="B30" s="65"/>
      <c r="C30" s="66"/>
      <c r="D30" s="49"/>
      <c r="E30" s="32"/>
      <c r="F30" s="47" t="s">
        <v>30</v>
      </c>
      <c r="G30" s="34" t="s">
        <v>17</v>
      </c>
      <c r="H30" s="35">
        <v>0</v>
      </c>
      <c r="I30" s="48">
        <v>7380</v>
      </c>
      <c r="J30" s="44">
        <f t="shared" si="4"/>
        <v>0</v>
      </c>
      <c r="K30" s="67"/>
    </row>
    <row r="31" spans="2:11" s="19" customFormat="1" ht="17.25" customHeight="1">
      <c r="B31" s="65"/>
      <c r="C31" s="66"/>
      <c r="D31" s="49"/>
      <c r="E31" s="32"/>
      <c r="F31" s="32"/>
      <c r="G31" s="34" t="s">
        <v>18</v>
      </c>
      <c r="H31" s="35">
        <v>0</v>
      </c>
      <c r="I31" s="36">
        <f>$I$30</f>
        <v>7380</v>
      </c>
      <c r="J31" s="44">
        <f t="shared" si="4"/>
        <v>0</v>
      </c>
      <c r="K31" s="67"/>
    </row>
    <row r="32" spans="2:11" s="19" customFormat="1" ht="17.25" customHeight="1">
      <c r="B32" s="65"/>
      <c r="C32" s="66"/>
      <c r="D32" s="49"/>
      <c r="E32" s="68"/>
      <c r="F32" s="68"/>
      <c r="G32" s="34" t="s">
        <v>20</v>
      </c>
      <c r="H32" s="35">
        <v>0</v>
      </c>
      <c r="I32" s="36">
        <f>$I$30</f>
        <v>7380</v>
      </c>
      <c r="J32" s="44">
        <f t="shared" si="4"/>
        <v>0</v>
      </c>
      <c r="K32" s="67"/>
    </row>
    <row r="33" spans="2:11" s="19" customFormat="1" ht="17.25" customHeight="1">
      <c r="B33" s="61"/>
      <c r="C33" s="62"/>
      <c r="D33" s="50"/>
      <c r="E33" s="69" t="s">
        <v>26</v>
      </c>
      <c r="F33" s="70"/>
      <c r="G33" s="71"/>
      <c r="H33" s="35">
        <v>0</v>
      </c>
      <c r="I33" s="36">
        <f>$I$30</f>
        <v>7380</v>
      </c>
      <c r="J33" s="44">
        <f t="shared" si="4"/>
        <v>0</v>
      </c>
      <c r="K33" s="67"/>
    </row>
    <row r="34" spans="2:11" s="12" customFormat="1" ht="17.25" customHeight="1">
      <c r="B34" s="72" t="s">
        <v>31</v>
      </c>
      <c r="C34" s="73"/>
      <c r="D34" s="73"/>
      <c r="E34" s="73"/>
      <c r="F34" s="73"/>
      <c r="G34" s="74"/>
      <c r="H34" s="75">
        <v>0</v>
      </c>
      <c r="I34" s="76">
        <v>11780</v>
      </c>
      <c r="J34" s="37">
        <f t="shared" ref="J34:J45" si="5">I34*H34</f>
        <v>0</v>
      </c>
      <c r="K34" s="60"/>
    </row>
    <row r="35" spans="2:11" s="19" customFormat="1" ht="17.25" customHeight="1">
      <c r="B35" s="56" t="s">
        <v>32</v>
      </c>
      <c r="C35" s="57"/>
      <c r="D35" s="57"/>
      <c r="E35" s="57"/>
      <c r="F35" s="46"/>
      <c r="G35" s="34" t="s">
        <v>17</v>
      </c>
      <c r="H35" s="35">
        <v>0</v>
      </c>
      <c r="I35" s="48">
        <v>9570</v>
      </c>
      <c r="J35" s="37">
        <f t="shared" si="5"/>
        <v>0</v>
      </c>
      <c r="K35" s="38"/>
    </row>
    <row r="36" spans="2:11" s="19" customFormat="1" ht="17.25" customHeight="1">
      <c r="B36" s="65"/>
      <c r="C36" s="66"/>
      <c r="D36" s="66"/>
      <c r="E36" s="66"/>
      <c r="F36" s="49"/>
      <c r="G36" s="34" t="s">
        <v>18</v>
      </c>
      <c r="H36" s="35">
        <v>0</v>
      </c>
      <c r="I36" s="36">
        <f>$I$35</f>
        <v>9570</v>
      </c>
      <c r="J36" s="37">
        <f t="shared" si="5"/>
        <v>0</v>
      </c>
      <c r="K36" s="38"/>
    </row>
    <row r="37" spans="2:11" s="19" customFormat="1" ht="17.25" customHeight="1">
      <c r="B37" s="65"/>
      <c r="C37" s="66"/>
      <c r="D37" s="66"/>
      <c r="E37" s="66"/>
      <c r="F37" s="49"/>
      <c r="G37" s="34" t="s">
        <v>19</v>
      </c>
      <c r="H37" s="35">
        <v>0</v>
      </c>
      <c r="I37" s="36">
        <f>$I$35</f>
        <v>9570</v>
      </c>
      <c r="J37" s="37">
        <f t="shared" si="5"/>
        <v>0</v>
      </c>
      <c r="K37" s="38"/>
    </row>
    <row r="38" spans="2:11" s="19" customFormat="1" ht="17.25" customHeight="1">
      <c r="B38" s="61"/>
      <c r="C38" s="62"/>
      <c r="D38" s="62"/>
      <c r="E38" s="62"/>
      <c r="F38" s="50"/>
      <c r="G38" s="34" t="s">
        <v>20</v>
      </c>
      <c r="H38" s="35">
        <v>0</v>
      </c>
      <c r="I38" s="36">
        <f>$I$35</f>
        <v>9570</v>
      </c>
      <c r="J38" s="37">
        <f t="shared" si="5"/>
        <v>0</v>
      </c>
      <c r="K38" s="38"/>
    </row>
    <row r="39" spans="2:11" s="19" customFormat="1" ht="17.25" customHeight="1">
      <c r="B39" s="56" t="s">
        <v>33</v>
      </c>
      <c r="C39" s="57"/>
      <c r="D39" s="57"/>
      <c r="E39" s="57"/>
      <c r="F39" s="46"/>
      <c r="G39" s="34" t="s">
        <v>17</v>
      </c>
      <c r="H39" s="35">
        <v>0</v>
      </c>
      <c r="I39" s="48">
        <v>12550</v>
      </c>
      <c r="J39" s="37">
        <f t="shared" si="5"/>
        <v>0</v>
      </c>
      <c r="K39" s="38"/>
    </row>
    <row r="40" spans="2:11" s="19" customFormat="1" ht="17.25" customHeight="1">
      <c r="B40" s="65"/>
      <c r="C40" s="66"/>
      <c r="D40" s="66"/>
      <c r="E40" s="66"/>
      <c r="F40" s="49"/>
      <c r="G40" s="34" t="s">
        <v>18</v>
      </c>
      <c r="H40" s="35">
        <v>0</v>
      </c>
      <c r="I40" s="36">
        <f>$I$39</f>
        <v>12550</v>
      </c>
      <c r="J40" s="37">
        <f t="shared" si="5"/>
        <v>0</v>
      </c>
      <c r="K40" s="38"/>
    </row>
    <row r="41" spans="2:11" s="19" customFormat="1" ht="17.25" customHeight="1">
      <c r="B41" s="65"/>
      <c r="C41" s="66"/>
      <c r="D41" s="66"/>
      <c r="E41" s="66"/>
      <c r="F41" s="49"/>
      <c r="G41" s="34" t="s">
        <v>19</v>
      </c>
      <c r="H41" s="35">
        <v>0</v>
      </c>
      <c r="I41" s="36">
        <f>$I$39</f>
        <v>12550</v>
      </c>
      <c r="J41" s="37">
        <f t="shared" si="5"/>
        <v>0</v>
      </c>
      <c r="K41" s="38"/>
    </row>
    <row r="42" spans="2:11" s="19" customFormat="1" ht="17.25" customHeight="1">
      <c r="B42" s="61"/>
      <c r="C42" s="62"/>
      <c r="D42" s="62"/>
      <c r="E42" s="62"/>
      <c r="F42" s="50"/>
      <c r="G42" s="34" t="s">
        <v>20</v>
      </c>
      <c r="H42" s="35">
        <v>0</v>
      </c>
      <c r="I42" s="36">
        <f>$I$39</f>
        <v>12550</v>
      </c>
      <c r="J42" s="37">
        <f t="shared" si="5"/>
        <v>0</v>
      </c>
      <c r="K42" s="38"/>
    </row>
    <row r="43" spans="2:11" s="19" customFormat="1" ht="17.25" customHeight="1">
      <c r="B43" s="56" t="s">
        <v>34</v>
      </c>
      <c r="C43" s="57"/>
      <c r="D43" s="57"/>
      <c r="E43" s="57"/>
      <c r="F43" s="46"/>
      <c r="G43" s="34" t="s">
        <v>35</v>
      </c>
      <c r="H43" s="35">
        <v>0</v>
      </c>
      <c r="I43" s="48">
        <v>28230</v>
      </c>
      <c r="J43" s="37">
        <f t="shared" si="5"/>
        <v>0</v>
      </c>
      <c r="K43" s="38"/>
    </row>
    <row r="44" spans="2:11" s="19" customFormat="1" ht="17.25" customHeight="1">
      <c r="B44" s="65"/>
      <c r="C44" s="66"/>
      <c r="D44" s="66"/>
      <c r="E44" s="66"/>
      <c r="F44" s="49"/>
      <c r="G44" s="34" t="s">
        <v>36</v>
      </c>
      <c r="H44" s="35">
        <v>0</v>
      </c>
      <c r="I44" s="36">
        <f>$I$43</f>
        <v>28230</v>
      </c>
      <c r="J44" s="37">
        <f t="shared" si="5"/>
        <v>0</v>
      </c>
      <c r="K44" s="38"/>
    </row>
    <row r="45" spans="2:11" s="19" customFormat="1" ht="17.25" customHeight="1">
      <c r="B45" s="65"/>
      <c r="C45" s="66"/>
      <c r="D45" s="66"/>
      <c r="E45" s="66"/>
      <c r="F45" s="49"/>
      <c r="G45" s="42" t="s">
        <v>37</v>
      </c>
      <c r="H45" s="43">
        <v>0</v>
      </c>
      <c r="I45" s="36">
        <f>$I$43</f>
        <v>28230</v>
      </c>
      <c r="J45" s="77">
        <f t="shared" si="5"/>
        <v>0</v>
      </c>
      <c r="K45" s="45"/>
    </row>
    <row r="46" spans="2:11" s="19" customFormat="1" ht="17.25" customHeight="1">
      <c r="B46" s="56" t="s">
        <v>38</v>
      </c>
      <c r="C46" s="57"/>
      <c r="D46" s="57"/>
      <c r="E46" s="57"/>
      <c r="F46" s="46"/>
      <c r="G46" s="34" t="s">
        <v>35</v>
      </c>
      <c r="H46" s="35">
        <v>0</v>
      </c>
      <c r="I46" s="48">
        <v>9580</v>
      </c>
      <c r="J46" s="44">
        <f>I46*H46</f>
        <v>0</v>
      </c>
      <c r="K46" s="38"/>
    </row>
    <row r="47" spans="2:11" s="19" customFormat="1" ht="17.25" customHeight="1">
      <c r="B47" s="61"/>
      <c r="C47" s="62"/>
      <c r="D47" s="62"/>
      <c r="E47" s="62"/>
      <c r="F47" s="50"/>
      <c r="G47" s="34" t="s">
        <v>36</v>
      </c>
      <c r="H47" s="35">
        <v>0</v>
      </c>
      <c r="I47" s="36">
        <f>$I$46</f>
        <v>9580</v>
      </c>
      <c r="J47" s="44">
        <f>I47*H47</f>
        <v>0</v>
      </c>
      <c r="K47" s="38"/>
    </row>
    <row r="48" spans="2:11" s="19" customFormat="1" ht="17.25" customHeight="1">
      <c r="B48" s="56" t="s">
        <v>39</v>
      </c>
      <c r="C48" s="57"/>
      <c r="D48" s="57"/>
      <c r="E48" s="57"/>
      <c r="F48" s="46"/>
      <c r="G48" s="58" t="s">
        <v>35</v>
      </c>
      <c r="H48" s="75">
        <v>0</v>
      </c>
      <c r="I48" s="59">
        <v>6870</v>
      </c>
      <c r="J48" s="37">
        <f t="shared" ref="J48:J55" si="6">I48*H48</f>
        <v>0</v>
      </c>
      <c r="K48" s="60"/>
    </row>
    <row r="49" spans="2:11" s="19" customFormat="1" ht="17.25" customHeight="1">
      <c r="B49" s="65"/>
      <c r="C49" s="66"/>
      <c r="D49" s="66"/>
      <c r="E49" s="66"/>
      <c r="F49" s="49"/>
      <c r="G49" s="34" t="s">
        <v>36</v>
      </c>
      <c r="H49" s="35">
        <v>0</v>
      </c>
      <c r="I49" s="63">
        <f>$I$48</f>
        <v>6870</v>
      </c>
      <c r="J49" s="37">
        <f t="shared" si="6"/>
        <v>0</v>
      </c>
      <c r="K49" s="38"/>
    </row>
    <row r="50" spans="2:11" s="19" customFormat="1" ht="17.25" customHeight="1">
      <c r="B50" s="61"/>
      <c r="C50" s="62"/>
      <c r="D50" s="62"/>
      <c r="E50" s="62"/>
      <c r="F50" s="50"/>
      <c r="G50" s="42" t="s">
        <v>37</v>
      </c>
      <c r="H50" s="43">
        <v>0</v>
      </c>
      <c r="I50" s="63">
        <f>$I$48</f>
        <v>6870</v>
      </c>
      <c r="J50" s="77">
        <f t="shared" si="6"/>
        <v>0</v>
      </c>
      <c r="K50" s="45"/>
    </row>
    <row r="51" spans="2:11" s="19" customFormat="1" ht="18.75" customHeight="1">
      <c r="B51" s="56" t="s">
        <v>40</v>
      </c>
      <c r="C51" s="57"/>
      <c r="D51" s="57"/>
      <c r="E51" s="57"/>
      <c r="F51" s="46"/>
      <c r="G51" s="34" t="s">
        <v>35</v>
      </c>
      <c r="H51" s="35">
        <v>0</v>
      </c>
      <c r="I51" s="48">
        <v>15300</v>
      </c>
      <c r="J51" s="44">
        <f t="shared" si="6"/>
        <v>0</v>
      </c>
      <c r="K51" s="38"/>
    </row>
    <row r="52" spans="2:11" s="19" customFormat="1" ht="18.75" customHeight="1">
      <c r="B52" s="61"/>
      <c r="C52" s="62"/>
      <c r="D52" s="62"/>
      <c r="E52" s="62"/>
      <c r="F52" s="50"/>
      <c r="G52" s="58" t="s">
        <v>36</v>
      </c>
      <c r="H52" s="35">
        <v>0</v>
      </c>
      <c r="I52" s="63">
        <f>$I$51</f>
        <v>15300</v>
      </c>
      <c r="J52" s="37">
        <f t="shared" si="6"/>
        <v>0</v>
      </c>
      <c r="K52" s="60"/>
    </row>
    <row r="53" spans="2:11" s="19" customFormat="1" ht="18.75" customHeight="1">
      <c r="B53" s="56" t="s">
        <v>41</v>
      </c>
      <c r="C53" s="57"/>
      <c r="D53" s="57"/>
      <c r="E53" s="57"/>
      <c r="F53" s="46"/>
      <c r="G53" s="58" t="s">
        <v>35</v>
      </c>
      <c r="H53" s="35">
        <v>0</v>
      </c>
      <c r="I53" s="59">
        <v>10270</v>
      </c>
      <c r="J53" s="37">
        <f>I53*H53</f>
        <v>0</v>
      </c>
      <c r="K53" s="60"/>
    </row>
    <row r="54" spans="2:11" s="19" customFormat="1" ht="18.75" customHeight="1">
      <c r="B54" s="65"/>
      <c r="C54" s="66"/>
      <c r="D54" s="66"/>
      <c r="E54" s="66"/>
      <c r="F54" s="49"/>
      <c r="G54" s="58" t="s">
        <v>36</v>
      </c>
      <c r="H54" s="35">
        <v>0</v>
      </c>
      <c r="I54" s="63">
        <f>$I$53</f>
        <v>10270</v>
      </c>
      <c r="J54" s="37">
        <f>I54*H54</f>
        <v>0</v>
      </c>
      <c r="K54" s="60"/>
    </row>
    <row r="55" spans="2:11" s="19" customFormat="1" ht="18.75" customHeight="1">
      <c r="B55" s="61"/>
      <c r="C55" s="62"/>
      <c r="D55" s="62"/>
      <c r="E55" s="62"/>
      <c r="F55" s="50"/>
      <c r="G55" s="34" t="s">
        <v>37</v>
      </c>
      <c r="H55" s="35">
        <v>0</v>
      </c>
      <c r="I55" s="36">
        <f>$I$53</f>
        <v>10270</v>
      </c>
      <c r="J55" s="44">
        <f t="shared" si="6"/>
        <v>0</v>
      </c>
      <c r="K55" s="38"/>
    </row>
    <row r="56" spans="2:11" s="19" customFormat="1" ht="18.75" customHeight="1" thickBot="1">
      <c r="B56" s="78" t="s">
        <v>42</v>
      </c>
      <c r="C56" s="79"/>
      <c r="D56" s="79"/>
      <c r="E56" s="79"/>
      <c r="F56" s="79"/>
      <c r="G56" s="80"/>
      <c r="H56" s="75">
        <v>0</v>
      </c>
      <c r="I56" s="76">
        <v>30090</v>
      </c>
      <c r="J56" s="37">
        <f>I56*H56</f>
        <v>0</v>
      </c>
      <c r="K56" s="60"/>
    </row>
    <row r="57" spans="2:11" ht="22.5" customHeight="1" thickBot="1">
      <c r="B57" s="81" t="s">
        <v>43</v>
      </c>
      <c r="C57" s="82"/>
      <c r="D57" s="82"/>
      <c r="E57" s="82"/>
      <c r="F57" s="82"/>
      <c r="G57" s="83"/>
      <c r="H57" s="84">
        <f>SUM(H12:H56)</f>
        <v>0</v>
      </c>
      <c r="I57" s="85"/>
      <c r="J57" s="86">
        <f>SUM(J12:J56)</f>
        <v>0</v>
      </c>
      <c r="K57" s="87"/>
    </row>
  </sheetData>
  <mergeCells count="26">
    <mergeCell ref="B51:F52"/>
    <mergeCell ref="B53:F55"/>
    <mergeCell ref="B56:G56"/>
    <mergeCell ref="B57:G57"/>
    <mergeCell ref="B34:G34"/>
    <mergeCell ref="B35:F38"/>
    <mergeCell ref="B39:F42"/>
    <mergeCell ref="B43:F45"/>
    <mergeCell ref="B46:F47"/>
    <mergeCell ref="B48:F50"/>
    <mergeCell ref="B20:F23"/>
    <mergeCell ref="B24:E24"/>
    <mergeCell ref="B25:F26"/>
    <mergeCell ref="B27:D33"/>
    <mergeCell ref="E27:E32"/>
    <mergeCell ref="F27:F29"/>
    <mergeCell ref="F30:F32"/>
    <mergeCell ref="E33:G33"/>
    <mergeCell ref="B1:K1"/>
    <mergeCell ref="B11:G11"/>
    <mergeCell ref="B12:D15"/>
    <mergeCell ref="E12:E15"/>
    <mergeCell ref="F12:F15"/>
    <mergeCell ref="B16:D19"/>
    <mergeCell ref="E16:E19"/>
    <mergeCell ref="F16:F19"/>
  </mergeCells>
  <phoneticPr fontId="3"/>
  <conditionalFormatting sqref="J12:J57">
    <cfRule type="cellIs" dxfId="2" priority="1" stopIfTrue="1" operator="equal">
      <formula>0</formula>
    </cfRule>
  </conditionalFormatting>
  <pageMargins left="0.47244094488188981" right="0.27559055118110237" top="0.19685039370078741" bottom="0.19685039370078741" header="0.27559055118110237" footer="0.31496062992125984"/>
  <pageSetup paperSize="9" scale="85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19652-455F-4F54-A0BC-4DA7C674A699}">
  <sheetPr>
    <pageSetUpPr fitToPage="1"/>
  </sheetPr>
  <dimension ref="A1:O63"/>
  <sheetViews>
    <sheetView view="pageBreakPreview" topLeftCell="A35" zoomScale="80" zoomScaleNormal="75" zoomScaleSheetLayoutView="80" workbookViewId="0">
      <selection activeCell="J58" sqref="J58"/>
    </sheetView>
  </sheetViews>
  <sheetFormatPr defaultColWidth="8.09765625" defaultRowHeight="15" customHeight="1"/>
  <cols>
    <col min="1" max="1" width="8.3984375" style="3" customWidth="1"/>
    <col min="2" max="4" width="3.69921875" style="3" customWidth="1"/>
    <col min="5" max="5" width="4" style="3" customWidth="1"/>
    <col min="6" max="6" width="8.09765625" style="3" customWidth="1"/>
    <col min="7" max="7" width="12.09765625" style="3" customWidth="1"/>
    <col min="8" max="8" width="10" style="3" customWidth="1"/>
    <col min="9" max="9" width="10.5" style="88" customWidth="1"/>
    <col min="10" max="10" width="20.59765625" style="88" customWidth="1"/>
    <col min="11" max="11" width="12.296875" style="3" customWidth="1"/>
    <col min="12" max="16384" width="8.09765625" style="3"/>
  </cols>
  <sheetData>
    <row r="1" spans="1:15" ht="18.75" customHeight="1">
      <c r="A1" s="89"/>
      <c r="B1" s="90" t="s">
        <v>44</v>
      </c>
      <c r="C1" s="90"/>
      <c r="D1" s="90"/>
      <c r="E1" s="90"/>
      <c r="F1" s="90"/>
      <c r="G1" s="90"/>
      <c r="H1" s="90"/>
      <c r="I1" s="90"/>
      <c r="J1" s="90"/>
      <c r="K1" s="90"/>
    </row>
    <row r="2" spans="1:15" ht="4.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5" customHeight="1">
      <c r="B3" s="3" t="s">
        <v>1</v>
      </c>
      <c r="I3" s="4"/>
      <c r="J3" s="4"/>
    </row>
    <row r="4" spans="1:15" ht="4.5" customHeight="1">
      <c r="I4" s="4"/>
      <c r="J4" s="4"/>
    </row>
    <row r="5" spans="1:15" ht="15.75" customHeight="1">
      <c r="H5" s="5" t="s">
        <v>45</v>
      </c>
      <c r="I5" s="3"/>
    </row>
    <row r="6" spans="1:15" ht="15.75" customHeight="1">
      <c r="H6" s="92" t="s">
        <v>46</v>
      </c>
      <c r="I6" s="3"/>
      <c r="K6" s="6"/>
    </row>
    <row r="7" spans="1:15" ht="15.75" customHeight="1">
      <c r="H7" s="92" t="s">
        <v>47</v>
      </c>
      <c r="I7" s="3"/>
      <c r="K7" s="8" t="s">
        <v>5</v>
      </c>
    </row>
    <row r="8" spans="1:15" ht="5.25" customHeight="1">
      <c r="I8" s="3"/>
    </row>
    <row r="9" spans="1:15" ht="15" customHeight="1" thickBot="1">
      <c r="B9" s="9" t="s">
        <v>6</v>
      </c>
      <c r="C9" s="10"/>
      <c r="D9" s="11" t="s">
        <v>7</v>
      </c>
      <c r="E9" s="10"/>
      <c r="F9" s="7" t="s">
        <v>48</v>
      </c>
      <c r="G9" s="7"/>
      <c r="H9" s="7"/>
      <c r="I9" s="7"/>
      <c r="J9" s="7"/>
      <c r="K9" s="7"/>
    </row>
    <row r="10" spans="1:15" ht="26.25" customHeight="1" thickBot="1">
      <c r="B10" s="81" t="s">
        <v>49</v>
      </c>
      <c r="C10" s="82"/>
      <c r="D10" s="82"/>
      <c r="E10" s="82"/>
      <c r="F10" s="82"/>
      <c r="G10" s="83"/>
      <c r="H10" s="93"/>
      <c r="I10" s="94">
        <f>J57</f>
        <v>0</v>
      </c>
      <c r="J10" s="94"/>
      <c r="K10" s="95" t="s">
        <v>50</v>
      </c>
    </row>
    <row r="11" spans="1:15" s="12" customFormat="1" ht="14.25" customHeight="1" thickBot="1">
      <c r="B11" s="13" t="s">
        <v>9</v>
      </c>
      <c r="C11" s="14"/>
      <c r="D11" s="14"/>
      <c r="E11" s="14"/>
      <c r="F11" s="14"/>
      <c r="G11" s="14"/>
      <c r="H11" s="15" t="s">
        <v>10</v>
      </c>
      <c r="I11" s="16" t="s">
        <v>11</v>
      </c>
      <c r="J11" s="17" t="s">
        <v>51</v>
      </c>
      <c r="K11" s="18" t="s">
        <v>52</v>
      </c>
      <c r="O11" s="3"/>
    </row>
    <row r="12" spans="1:15" s="19" customFormat="1" ht="17.25" customHeight="1">
      <c r="B12" s="20" t="s">
        <v>14</v>
      </c>
      <c r="C12" s="21"/>
      <c r="D12" s="22"/>
      <c r="E12" s="23" t="s">
        <v>15</v>
      </c>
      <c r="F12" s="23" t="s">
        <v>16</v>
      </c>
      <c r="G12" s="24" t="s">
        <v>17</v>
      </c>
      <c r="H12" s="35">
        <v>0</v>
      </c>
      <c r="I12" s="26">
        <v>20730</v>
      </c>
      <c r="J12" s="27">
        <f>I12*H12</f>
        <v>0</v>
      </c>
      <c r="K12" s="28"/>
    </row>
    <row r="13" spans="1:15" s="19" customFormat="1" ht="17.25" customHeight="1">
      <c r="B13" s="29"/>
      <c r="C13" s="30"/>
      <c r="D13" s="31"/>
      <c r="E13" s="32"/>
      <c r="F13" s="33"/>
      <c r="G13" s="34" t="s">
        <v>18</v>
      </c>
      <c r="H13" s="35">
        <v>0</v>
      </c>
      <c r="I13" s="36">
        <f>$I$12</f>
        <v>20730</v>
      </c>
      <c r="J13" s="37">
        <f>I13*H13</f>
        <v>0</v>
      </c>
      <c r="K13" s="38"/>
    </row>
    <row r="14" spans="1:15" s="19" customFormat="1" ht="17.25" customHeight="1">
      <c r="B14" s="29"/>
      <c r="C14" s="30"/>
      <c r="D14" s="31"/>
      <c r="E14" s="32"/>
      <c r="F14" s="33"/>
      <c r="G14" s="34" t="s">
        <v>19</v>
      </c>
      <c r="H14" s="35">
        <v>0</v>
      </c>
      <c r="I14" s="36">
        <f t="shared" ref="I14" si="0">$I$12</f>
        <v>20730</v>
      </c>
      <c r="J14" s="37">
        <f>I14*H14</f>
        <v>0</v>
      </c>
      <c r="K14" s="38"/>
    </row>
    <row r="15" spans="1:15" s="19" customFormat="1" ht="17.25" customHeight="1">
      <c r="B15" s="39"/>
      <c r="C15" s="40"/>
      <c r="D15" s="41"/>
      <c r="E15" s="32"/>
      <c r="F15" s="33"/>
      <c r="G15" s="42" t="s">
        <v>20</v>
      </c>
      <c r="H15" s="43">
        <v>0</v>
      </c>
      <c r="I15" s="36">
        <f>$I$12</f>
        <v>20730</v>
      </c>
      <c r="J15" s="44">
        <f>I15*H15</f>
        <v>0</v>
      </c>
      <c r="K15" s="45"/>
    </row>
    <row r="16" spans="1:15" s="19" customFormat="1" ht="17.25" customHeight="1">
      <c r="B16" s="20" t="s">
        <v>21</v>
      </c>
      <c r="C16" s="21"/>
      <c r="D16" s="22"/>
      <c r="E16" s="47" t="s">
        <v>15</v>
      </c>
      <c r="F16" s="47" t="s">
        <v>22</v>
      </c>
      <c r="G16" s="34" t="s">
        <v>17</v>
      </c>
      <c r="H16" s="35">
        <v>0</v>
      </c>
      <c r="I16" s="48">
        <v>9960</v>
      </c>
      <c r="J16" s="37">
        <f t="shared" ref="J16:J27" si="1">I16*H16</f>
        <v>0</v>
      </c>
      <c r="K16" s="38"/>
    </row>
    <row r="17" spans="2:11" s="19" customFormat="1" ht="17.25" customHeight="1">
      <c r="B17" s="29"/>
      <c r="C17" s="30"/>
      <c r="D17" s="31"/>
      <c r="E17" s="32"/>
      <c r="F17" s="33"/>
      <c r="G17" s="34" t="s">
        <v>18</v>
      </c>
      <c r="H17" s="35">
        <v>0</v>
      </c>
      <c r="I17" s="36">
        <f>$I$16</f>
        <v>9960</v>
      </c>
      <c r="J17" s="37">
        <f t="shared" si="1"/>
        <v>0</v>
      </c>
      <c r="K17" s="38"/>
    </row>
    <row r="18" spans="2:11" s="19" customFormat="1" ht="17.25" customHeight="1">
      <c r="B18" s="29"/>
      <c r="C18" s="30"/>
      <c r="D18" s="31"/>
      <c r="E18" s="32"/>
      <c r="F18" s="33"/>
      <c r="G18" s="34" t="s">
        <v>19</v>
      </c>
      <c r="H18" s="35">
        <v>0</v>
      </c>
      <c r="I18" s="36">
        <f t="shared" ref="I18" si="2">$I$16</f>
        <v>9960</v>
      </c>
      <c r="J18" s="37">
        <f t="shared" si="1"/>
        <v>0</v>
      </c>
      <c r="K18" s="38"/>
    </row>
    <row r="19" spans="2:11" s="19" customFormat="1" ht="17.25" customHeight="1">
      <c r="B19" s="39"/>
      <c r="C19" s="40"/>
      <c r="D19" s="41"/>
      <c r="E19" s="68"/>
      <c r="F19" s="51"/>
      <c r="G19" s="34" t="s">
        <v>20</v>
      </c>
      <c r="H19" s="35">
        <v>0</v>
      </c>
      <c r="I19" s="36">
        <f>$I$16</f>
        <v>9960</v>
      </c>
      <c r="J19" s="37">
        <f t="shared" si="1"/>
        <v>0</v>
      </c>
      <c r="K19" s="38"/>
    </row>
    <row r="20" spans="2:11" s="19" customFormat="1" ht="17.25" customHeight="1">
      <c r="B20" s="20" t="s">
        <v>23</v>
      </c>
      <c r="C20" s="21"/>
      <c r="D20" s="21"/>
      <c r="E20" s="21"/>
      <c r="F20" s="22"/>
      <c r="G20" s="34" t="s">
        <v>17</v>
      </c>
      <c r="H20" s="35">
        <v>0</v>
      </c>
      <c r="I20" s="48">
        <v>10620</v>
      </c>
      <c r="J20" s="37">
        <f>I20*H20</f>
        <v>0</v>
      </c>
      <c r="K20" s="38"/>
    </row>
    <row r="21" spans="2:11" s="19" customFormat="1" ht="17.25" customHeight="1">
      <c r="B21" s="29"/>
      <c r="C21" s="30"/>
      <c r="D21" s="30"/>
      <c r="E21" s="30"/>
      <c r="F21" s="31"/>
      <c r="G21" s="34" t="s">
        <v>18</v>
      </c>
      <c r="H21" s="35">
        <v>0</v>
      </c>
      <c r="I21" s="36">
        <f>$I$20</f>
        <v>10620</v>
      </c>
      <c r="J21" s="37">
        <f>I21*H21</f>
        <v>0</v>
      </c>
      <c r="K21" s="38"/>
    </row>
    <row r="22" spans="2:11" s="19" customFormat="1" ht="17.25" customHeight="1">
      <c r="B22" s="29"/>
      <c r="C22" s="30"/>
      <c r="D22" s="30"/>
      <c r="E22" s="30"/>
      <c r="F22" s="31"/>
      <c r="G22" s="34" t="s">
        <v>19</v>
      </c>
      <c r="H22" s="35">
        <v>0</v>
      </c>
      <c r="I22" s="36">
        <f t="shared" ref="I22:I23" si="3">$I$20</f>
        <v>10620</v>
      </c>
      <c r="J22" s="37">
        <f t="shared" si="1"/>
        <v>0</v>
      </c>
      <c r="K22" s="38"/>
    </row>
    <row r="23" spans="2:11" s="19" customFormat="1" ht="17.25" customHeight="1">
      <c r="B23" s="39"/>
      <c r="C23" s="40"/>
      <c r="D23" s="40"/>
      <c r="E23" s="40"/>
      <c r="F23" s="41"/>
      <c r="G23" s="34" t="s">
        <v>20</v>
      </c>
      <c r="H23" s="35">
        <v>0</v>
      </c>
      <c r="I23" s="36">
        <f t="shared" si="3"/>
        <v>10620</v>
      </c>
      <c r="J23" s="37">
        <f t="shared" si="1"/>
        <v>0</v>
      </c>
      <c r="K23" s="38"/>
    </row>
    <row r="24" spans="2:11" s="19" customFormat="1" ht="17.25" customHeight="1">
      <c r="B24" s="52" t="s">
        <v>24</v>
      </c>
      <c r="C24" s="53"/>
      <c r="D24" s="53"/>
      <c r="E24" s="54"/>
      <c r="F24" s="34" t="s">
        <v>25</v>
      </c>
      <c r="G24" s="55" t="s">
        <v>26</v>
      </c>
      <c r="H24" s="35">
        <v>0</v>
      </c>
      <c r="I24" s="48">
        <v>6500</v>
      </c>
      <c r="J24" s="37">
        <f t="shared" si="1"/>
        <v>0</v>
      </c>
      <c r="K24" s="38"/>
    </row>
    <row r="25" spans="2:11" s="12" customFormat="1" ht="17.25" customHeight="1">
      <c r="B25" s="56" t="s">
        <v>27</v>
      </c>
      <c r="C25" s="57"/>
      <c r="D25" s="57"/>
      <c r="E25" s="57"/>
      <c r="F25" s="46"/>
      <c r="G25" s="58" t="s">
        <v>15</v>
      </c>
      <c r="H25" s="35">
        <v>0</v>
      </c>
      <c r="I25" s="59">
        <v>11280</v>
      </c>
      <c r="J25" s="37">
        <f t="shared" si="1"/>
        <v>0</v>
      </c>
      <c r="K25" s="60"/>
    </row>
    <row r="26" spans="2:11" s="12" customFormat="1" ht="17.25" customHeight="1">
      <c r="B26" s="61"/>
      <c r="C26" s="62"/>
      <c r="D26" s="62"/>
      <c r="E26" s="62"/>
      <c r="F26" s="50"/>
      <c r="G26" s="58" t="s">
        <v>26</v>
      </c>
      <c r="H26" s="35">
        <v>0</v>
      </c>
      <c r="I26" s="63">
        <f>$I$25</f>
        <v>11280</v>
      </c>
      <c r="J26" s="37">
        <f t="shared" si="1"/>
        <v>0</v>
      </c>
      <c r="K26" s="60"/>
    </row>
    <row r="27" spans="2:11" s="19" customFormat="1" ht="17.25" customHeight="1">
      <c r="B27" s="56" t="s">
        <v>28</v>
      </c>
      <c r="C27" s="57"/>
      <c r="D27" s="46"/>
      <c r="E27" s="47" t="s">
        <v>15</v>
      </c>
      <c r="F27" s="64" t="s">
        <v>29</v>
      </c>
      <c r="G27" s="34" t="s">
        <v>17</v>
      </c>
      <c r="H27" s="35">
        <v>0</v>
      </c>
      <c r="I27" s="48">
        <v>8200</v>
      </c>
      <c r="J27" s="44">
        <f t="shared" si="1"/>
        <v>0</v>
      </c>
      <c r="K27" s="38"/>
    </row>
    <row r="28" spans="2:11" s="19" customFormat="1" ht="17.25" customHeight="1">
      <c r="B28" s="65"/>
      <c r="C28" s="66"/>
      <c r="D28" s="49"/>
      <c r="E28" s="32"/>
      <c r="F28" s="33"/>
      <c r="G28" s="34" t="s">
        <v>18</v>
      </c>
      <c r="H28" s="35">
        <v>0</v>
      </c>
      <c r="I28" s="36">
        <f>$I$27</f>
        <v>8200</v>
      </c>
      <c r="J28" s="44">
        <f t="shared" ref="J28:J33" si="4">H28*I28</f>
        <v>0</v>
      </c>
      <c r="K28" s="38"/>
    </row>
    <row r="29" spans="2:11" s="19" customFormat="1" ht="17.25" customHeight="1">
      <c r="B29" s="65"/>
      <c r="C29" s="66"/>
      <c r="D29" s="49"/>
      <c r="E29" s="32"/>
      <c r="F29" s="51"/>
      <c r="G29" s="34" t="s">
        <v>20</v>
      </c>
      <c r="H29" s="35">
        <v>0</v>
      </c>
      <c r="I29" s="36">
        <f>$I$27</f>
        <v>8200</v>
      </c>
      <c r="J29" s="44">
        <f t="shared" si="4"/>
        <v>0</v>
      </c>
      <c r="K29" s="38"/>
    </row>
    <row r="30" spans="2:11" s="19" customFormat="1" ht="17.25" customHeight="1">
      <c r="B30" s="65"/>
      <c r="C30" s="66"/>
      <c r="D30" s="49"/>
      <c r="E30" s="32"/>
      <c r="F30" s="47" t="s">
        <v>30</v>
      </c>
      <c r="G30" s="34" t="s">
        <v>17</v>
      </c>
      <c r="H30" s="35">
        <v>0</v>
      </c>
      <c r="I30" s="48">
        <v>7380</v>
      </c>
      <c r="J30" s="44">
        <f t="shared" si="4"/>
        <v>0</v>
      </c>
      <c r="K30" s="67"/>
    </row>
    <row r="31" spans="2:11" s="19" customFormat="1" ht="17.25" customHeight="1">
      <c r="B31" s="65"/>
      <c r="C31" s="66"/>
      <c r="D31" s="49"/>
      <c r="E31" s="32"/>
      <c r="F31" s="32"/>
      <c r="G31" s="34" t="s">
        <v>18</v>
      </c>
      <c r="H31" s="35">
        <v>0</v>
      </c>
      <c r="I31" s="36">
        <f>$I$30</f>
        <v>7380</v>
      </c>
      <c r="J31" s="44">
        <f t="shared" si="4"/>
        <v>0</v>
      </c>
      <c r="K31" s="67"/>
    </row>
    <row r="32" spans="2:11" s="19" customFormat="1" ht="17.25" customHeight="1">
      <c r="B32" s="65"/>
      <c r="C32" s="66"/>
      <c r="D32" s="49"/>
      <c r="E32" s="68"/>
      <c r="F32" s="68"/>
      <c r="G32" s="34" t="s">
        <v>20</v>
      </c>
      <c r="H32" s="35">
        <v>0</v>
      </c>
      <c r="I32" s="36">
        <f>$I$30</f>
        <v>7380</v>
      </c>
      <c r="J32" s="44">
        <f t="shared" si="4"/>
        <v>0</v>
      </c>
      <c r="K32" s="67"/>
    </row>
    <row r="33" spans="2:11" s="19" customFormat="1" ht="17.25" customHeight="1">
      <c r="B33" s="61"/>
      <c r="C33" s="62"/>
      <c r="D33" s="50"/>
      <c r="E33" s="69" t="s">
        <v>26</v>
      </c>
      <c r="F33" s="70"/>
      <c r="G33" s="71"/>
      <c r="H33" s="35">
        <v>0</v>
      </c>
      <c r="I33" s="36">
        <f>$I$30</f>
        <v>7380</v>
      </c>
      <c r="J33" s="44">
        <f t="shared" si="4"/>
        <v>0</v>
      </c>
      <c r="K33" s="67"/>
    </row>
    <row r="34" spans="2:11" s="12" customFormat="1" ht="17.25" customHeight="1">
      <c r="B34" s="72" t="s">
        <v>31</v>
      </c>
      <c r="C34" s="73"/>
      <c r="D34" s="73"/>
      <c r="E34" s="73"/>
      <c r="F34" s="73"/>
      <c r="G34" s="74"/>
      <c r="H34" s="75">
        <v>0</v>
      </c>
      <c r="I34" s="76">
        <v>11780</v>
      </c>
      <c r="J34" s="37">
        <f t="shared" ref="J34:J45" si="5">I34*H34</f>
        <v>0</v>
      </c>
      <c r="K34" s="60"/>
    </row>
    <row r="35" spans="2:11" s="19" customFormat="1" ht="17.25" customHeight="1">
      <c r="B35" s="56" t="s">
        <v>32</v>
      </c>
      <c r="C35" s="57"/>
      <c r="D35" s="57"/>
      <c r="E35" s="57"/>
      <c r="F35" s="46"/>
      <c r="G35" s="34" t="s">
        <v>17</v>
      </c>
      <c r="H35" s="35">
        <v>0</v>
      </c>
      <c r="I35" s="48">
        <v>9570</v>
      </c>
      <c r="J35" s="37">
        <f t="shared" si="5"/>
        <v>0</v>
      </c>
      <c r="K35" s="38"/>
    </row>
    <row r="36" spans="2:11" s="19" customFormat="1" ht="17.25" customHeight="1">
      <c r="B36" s="65"/>
      <c r="C36" s="66"/>
      <c r="D36" s="66"/>
      <c r="E36" s="66"/>
      <c r="F36" s="49"/>
      <c r="G36" s="34" t="s">
        <v>18</v>
      </c>
      <c r="H36" s="35">
        <v>0</v>
      </c>
      <c r="I36" s="36">
        <f>$I$35</f>
        <v>9570</v>
      </c>
      <c r="J36" s="37">
        <f t="shared" si="5"/>
        <v>0</v>
      </c>
      <c r="K36" s="38"/>
    </row>
    <row r="37" spans="2:11" s="19" customFormat="1" ht="17.25" customHeight="1">
      <c r="B37" s="65"/>
      <c r="C37" s="66"/>
      <c r="D37" s="66"/>
      <c r="E37" s="66"/>
      <c r="F37" s="49"/>
      <c r="G37" s="34" t="s">
        <v>19</v>
      </c>
      <c r="H37" s="35">
        <v>0</v>
      </c>
      <c r="I37" s="36">
        <f>$I$35</f>
        <v>9570</v>
      </c>
      <c r="J37" s="37">
        <f t="shared" si="5"/>
        <v>0</v>
      </c>
      <c r="K37" s="38"/>
    </row>
    <row r="38" spans="2:11" s="19" customFormat="1" ht="17.25" customHeight="1">
      <c r="B38" s="61"/>
      <c r="C38" s="62"/>
      <c r="D38" s="62"/>
      <c r="E38" s="62"/>
      <c r="F38" s="50"/>
      <c r="G38" s="34" t="s">
        <v>20</v>
      </c>
      <c r="H38" s="35">
        <v>0</v>
      </c>
      <c r="I38" s="36">
        <f>$I$35</f>
        <v>9570</v>
      </c>
      <c r="J38" s="37">
        <f t="shared" si="5"/>
        <v>0</v>
      </c>
      <c r="K38" s="38"/>
    </row>
    <row r="39" spans="2:11" s="19" customFormat="1" ht="17.25" customHeight="1">
      <c r="B39" s="56" t="s">
        <v>33</v>
      </c>
      <c r="C39" s="57"/>
      <c r="D39" s="57"/>
      <c r="E39" s="57"/>
      <c r="F39" s="46"/>
      <c r="G39" s="34" t="s">
        <v>17</v>
      </c>
      <c r="H39" s="35">
        <v>0</v>
      </c>
      <c r="I39" s="48">
        <v>12550</v>
      </c>
      <c r="J39" s="37">
        <f t="shared" si="5"/>
        <v>0</v>
      </c>
      <c r="K39" s="38"/>
    </row>
    <row r="40" spans="2:11" s="19" customFormat="1" ht="17.25" customHeight="1">
      <c r="B40" s="65"/>
      <c r="C40" s="66"/>
      <c r="D40" s="66"/>
      <c r="E40" s="66"/>
      <c r="F40" s="49"/>
      <c r="G40" s="34" t="s">
        <v>18</v>
      </c>
      <c r="H40" s="35">
        <v>0</v>
      </c>
      <c r="I40" s="36">
        <f>$I$39</f>
        <v>12550</v>
      </c>
      <c r="J40" s="37">
        <f t="shared" si="5"/>
        <v>0</v>
      </c>
      <c r="K40" s="38"/>
    </row>
    <row r="41" spans="2:11" s="19" customFormat="1" ht="17.25" customHeight="1">
      <c r="B41" s="65"/>
      <c r="C41" s="66"/>
      <c r="D41" s="66"/>
      <c r="E41" s="66"/>
      <c r="F41" s="49"/>
      <c r="G41" s="34" t="s">
        <v>19</v>
      </c>
      <c r="H41" s="35">
        <v>0</v>
      </c>
      <c r="I41" s="36">
        <f>$I$39</f>
        <v>12550</v>
      </c>
      <c r="J41" s="37">
        <f t="shared" si="5"/>
        <v>0</v>
      </c>
      <c r="K41" s="38"/>
    </row>
    <row r="42" spans="2:11" s="19" customFormat="1" ht="17.25" customHeight="1">
      <c r="B42" s="61"/>
      <c r="C42" s="62"/>
      <c r="D42" s="62"/>
      <c r="E42" s="62"/>
      <c r="F42" s="50"/>
      <c r="G42" s="34" t="s">
        <v>20</v>
      </c>
      <c r="H42" s="35">
        <v>0</v>
      </c>
      <c r="I42" s="36">
        <f>$I$39</f>
        <v>12550</v>
      </c>
      <c r="J42" s="37">
        <f t="shared" si="5"/>
        <v>0</v>
      </c>
      <c r="K42" s="38"/>
    </row>
    <row r="43" spans="2:11" s="19" customFormat="1" ht="17.25" customHeight="1">
      <c r="B43" s="56" t="s">
        <v>34</v>
      </c>
      <c r="C43" s="57"/>
      <c r="D43" s="57"/>
      <c r="E43" s="57"/>
      <c r="F43" s="46"/>
      <c r="G43" s="34" t="s">
        <v>35</v>
      </c>
      <c r="H43" s="35">
        <v>0</v>
      </c>
      <c r="I43" s="48">
        <v>28230</v>
      </c>
      <c r="J43" s="37">
        <f t="shared" si="5"/>
        <v>0</v>
      </c>
      <c r="K43" s="38"/>
    </row>
    <row r="44" spans="2:11" s="19" customFormat="1" ht="17.25" customHeight="1">
      <c r="B44" s="65"/>
      <c r="C44" s="66"/>
      <c r="D44" s="66"/>
      <c r="E44" s="66"/>
      <c r="F44" s="49"/>
      <c r="G44" s="34" t="s">
        <v>36</v>
      </c>
      <c r="H44" s="35">
        <v>0</v>
      </c>
      <c r="I44" s="36">
        <f>$I$43</f>
        <v>28230</v>
      </c>
      <c r="J44" s="37">
        <f t="shared" si="5"/>
        <v>0</v>
      </c>
      <c r="K44" s="38"/>
    </row>
    <row r="45" spans="2:11" s="19" customFormat="1" ht="17.25" customHeight="1">
      <c r="B45" s="65"/>
      <c r="C45" s="66"/>
      <c r="D45" s="66"/>
      <c r="E45" s="66"/>
      <c r="F45" s="49"/>
      <c r="G45" s="42" t="s">
        <v>37</v>
      </c>
      <c r="H45" s="43">
        <v>0</v>
      </c>
      <c r="I45" s="36">
        <f>$I$43</f>
        <v>28230</v>
      </c>
      <c r="J45" s="77">
        <f t="shared" si="5"/>
        <v>0</v>
      </c>
      <c r="K45" s="45"/>
    </row>
    <row r="46" spans="2:11" s="19" customFormat="1" ht="17.25" customHeight="1">
      <c r="B46" s="56" t="s">
        <v>38</v>
      </c>
      <c r="C46" s="57"/>
      <c r="D46" s="57"/>
      <c r="E46" s="57"/>
      <c r="F46" s="46"/>
      <c r="G46" s="34" t="s">
        <v>35</v>
      </c>
      <c r="H46" s="35">
        <v>0</v>
      </c>
      <c r="I46" s="48">
        <v>9580</v>
      </c>
      <c r="J46" s="44">
        <f>I46*H46</f>
        <v>0</v>
      </c>
      <c r="K46" s="38"/>
    </row>
    <row r="47" spans="2:11" s="19" customFormat="1" ht="17.25" customHeight="1">
      <c r="B47" s="61"/>
      <c r="C47" s="62"/>
      <c r="D47" s="62"/>
      <c r="E47" s="62"/>
      <c r="F47" s="50"/>
      <c r="G47" s="34" t="s">
        <v>36</v>
      </c>
      <c r="H47" s="35">
        <v>0</v>
      </c>
      <c r="I47" s="36">
        <f>$I$46</f>
        <v>9580</v>
      </c>
      <c r="J47" s="44">
        <f>I47*H47</f>
        <v>0</v>
      </c>
      <c r="K47" s="38"/>
    </row>
    <row r="48" spans="2:11" s="19" customFormat="1" ht="17.25" customHeight="1">
      <c r="B48" s="56" t="s">
        <v>39</v>
      </c>
      <c r="C48" s="57"/>
      <c r="D48" s="57"/>
      <c r="E48" s="57"/>
      <c r="F48" s="46"/>
      <c r="G48" s="58" t="s">
        <v>35</v>
      </c>
      <c r="H48" s="75">
        <v>0</v>
      </c>
      <c r="I48" s="59">
        <v>6870</v>
      </c>
      <c r="J48" s="37">
        <f t="shared" ref="J48:J55" si="6">I48*H48</f>
        <v>0</v>
      </c>
      <c r="K48" s="60"/>
    </row>
    <row r="49" spans="2:11" s="19" customFormat="1" ht="17.25" customHeight="1">
      <c r="B49" s="65"/>
      <c r="C49" s="66"/>
      <c r="D49" s="66"/>
      <c r="E49" s="66"/>
      <c r="F49" s="49"/>
      <c r="G49" s="34" t="s">
        <v>36</v>
      </c>
      <c r="H49" s="35">
        <v>0</v>
      </c>
      <c r="I49" s="63">
        <f>$I$48</f>
        <v>6870</v>
      </c>
      <c r="J49" s="37">
        <f t="shared" si="6"/>
        <v>0</v>
      </c>
      <c r="K49" s="38"/>
    </row>
    <row r="50" spans="2:11" s="19" customFormat="1" ht="17.25" customHeight="1">
      <c r="B50" s="61"/>
      <c r="C50" s="62"/>
      <c r="D50" s="62"/>
      <c r="E50" s="62"/>
      <c r="F50" s="50"/>
      <c r="G50" s="42" t="s">
        <v>37</v>
      </c>
      <c r="H50" s="43">
        <v>0</v>
      </c>
      <c r="I50" s="63">
        <f>$I$48</f>
        <v>6870</v>
      </c>
      <c r="J50" s="77">
        <f t="shared" si="6"/>
        <v>0</v>
      </c>
      <c r="K50" s="45"/>
    </row>
    <row r="51" spans="2:11" s="19" customFormat="1" ht="18.75" customHeight="1">
      <c r="B51" s="56" t="s">
        <v>40</v>
      </c>
      <c r="C51" s="57"/>
      <c r="D51" s="57"/>
      <c r="E51" s="57"/>
      <c r="F51" s="46"/>
      <c r="G51" s="34" t="s">
        <v>35</v>
      </c>
      <c r="H51" s="35">
        <v>0</v>
      </c>
      <c r="I51" s="48">
        <v>15300</v>
      </c>
      <c r="J51" s="44">
        <f t="shared" si="6"/>
        <v>0</v>
      </c>
      <c r="K51" s="38"/>
    </row>
    <row r="52" spans="2:11" s="19" customFormat="1" ht="18.75" customHeight="1">
      <c r="B52" s="61"/>
      <c r="C52" s="62"/>
      <c r="D52" s="62"/>
      <c r="E52" s="62"/>
      <c r="F52" s="50"/>
      <c r="G52" s="58" t="s">
        <v>36</v>
      </c>
      <c r="H52" s="35">
        <v>0</v>
      </c>
      <c r="I52" s="63">
        <f>$I$51</f>
        <v>15300</v>
      </c>
      <c r="J52" s="37">
        <f t="shared" si="6"/>
        <v>0</v>
      </c>
      <c r="K52" s="60"/>
    </row>
    <row r="53" spans="2:11" s="19" customFormat="1" ht="18.75" customHeight="1">
      <c r="B53" s="56" t="s">
        <v>41</v>
      </c>
      <c r="C53" s="57"/>
      <c r="D53" s="57"/>
      <c r="E53" s="57"/>
      <c r="F53" s="46"/>
      <c r="G53" s="58" t="s">
        <v>35</v>
      </c>
      <c r="H53" s="35">
        <v>0</v>
      </c>
      <c r="I53" s="59">
        <v>10270</v>
      </c>
      <c r="J53" s="37">
        <f>I53*H53</f>
        <v>0</v>
      </c>
      <c r="K53" s="60"/>
    </row>
    <row r="54" spans="2:11" s="19" customFormat="1" ht="18.75" customHeight="1">
      <c r="B54" s="65"/>
      <c r="C54" s="66"/>
      <c r="D54" s="66"/>
      <c r="E54" s="66"/>
      <c r="F54" s="49"/>
      <c r="G54" s="58" t="s">
        <v>36</v>
      </c>
      <c r="H54" s="35">
        <v>0</v>
      </c>
      <c r="I54" s="63">
        <f>$I$53</f>
        <v>10270</v>
      </c>
      <c r="J54" s="37">
        <f>I54*H54</f>
        <v>0</v>
      </c>
      <c r="K54" s="60"/>
    </row>
    <row r="55" spans="2:11" s="19" customFormat="1" ht="18.75" customHeight="1">
      <c r="B55" s="61"/>
      <c r="C55" s="62"/>
      <c r="D55" s="62"/>
      <c r="E55" s="62"/>
      <c r="F55" s="50"/>
      <c r="G55" s="34" t="s">
        <v>37</v>
      </c>
      <c r="H55" s="35">
        <v>0</v>
      </c>
      <c r="I55" s="36">
        <f>$I$53</f>
        <v>10270</v>
      </c>
      <c r="J55" s="44">
        <f t="shared" si="6"/>
        <v>0</v>
      </c>
      <c r="K55" s="38"/>
    </row>
    <row r="56" spans="2:11" s="19" customFormat="1" ht="18.75" customHeight="1" thickBot="1">
      <c r="B56" s="78" t="s">
        <v>42</v>
      </c>
      <c r="C56" s="79"/>
      <c r="D56" s="79"/>
      <c r="E56" s="79"/>
      <c r="F56" s="79"/>
      <c r="G56" s="80"/>
      <c r="H56" s="75">
        <v>0</v>
      </c>
      <c r="I56" s="76">
        <v>30090</v>
      </c>
      <c r="J56" s="37">
        <f>I56*H56</f>
        <v>0</v>
      </c>
      <c r="K56" s="60"/>
    </row>
    <row r="57" spans="2:11" ht="22.5" customHeight="1" thickBot="1">
      <c r="B57" s="81" t="s">
        <v>43</v>
      </c>
      <c r="C57" s="82"/>
      <c r="D57" s="82"/>
      <c r="E57" s="82"/>
      <c r="F57" s="82"/>
      <c r="G57" s="83"/>
      <c r="H57" s="84">
        <f>SUM(H12:H56)</f>
        <v>0</v>
      </c>
      <c r="I57" s="85"/>
      <c r="J57" s="86">
        <f>SUM(J12:J56)</f>
        <v>0</v>
      </c>
      <c r="K57" s="87"/>
    </row>
    <row r="58" spans="2:11" ht="6" customHeight="1" thickBot="1">
      <c r="B58" s="96"/>
      <c r="C58" s="96"/>
      <c r="D58" s="96"/>
      <c r="E58" s="96"/>
    </row>
    <row r="59" spans="2:11" ht="23.25" customHeight="1">
      <c r="B59" s="97" t="s">
        <v>53</v>
      </c>
      <c r="C59" s="98"/>
      <c r="D59" s="98"/>
      <c r="E59" s="98"/>
      <c r="F59" s="99" t="s">
        <v>54</v>
      </c>
      <c r="G59" s="98"/>
      <c r="H59" s="100" t="s">
        <v>55</v>
      </c>
      <c r="I59" s="101" t="s">
        <v>56</v>
      </c>
      <c r="J59" s="102" t="s">
        <v>57</v>
      </c>
      <c r="K59" s="103"/>
    </row>
    <row r="60" spans="2:11" ht="15" customHeight="1">
      <c r="B60" s="104"/>
      <c r="C60" s="105" t="s">
        <v>58</v>
      </c>
      <c r="D60" s="105"/>
      <c r="E60" s="106"/>
      <c r="F60" s="107" t="s">
        <v>59</v>
      </c>
      <c r="G60" s="108"/>
      <c r="H60" s="108"/>
      <c r="I60" s="108"/>
      <c r="J60" s="108"/>
      <c r="K60" s="109"/>
    </row>
    <row r="61" spans="2:11" ht="15.75" customHeight="1">
      <c r="B61" s="104"/>
      <c r="C61" s="110"/>
      <c r="D61" s="110"/>
      <c r="E61" s="111"/>
      <c r="F61" s="112"/>
      <c r="G61" s="112"/>
      <c r="I61" s="3"/>
      <c r="J61" s="3"/>
      <c r="K61" s="113"/>
    </row>
    <row r="62" spans="2:11" ht="15.75" customHeight="1">
      <c r="B62" s="104"/>
      <c r="C62" s="110"/>
      <c r="D62" s="110"/>
      <c r="E62" s="111"/>
      <c r="F62" s="114"/>
      <c r="G62" s="115"/>
      <c r="H62" s="115"/>
      <c r="I62" s="115"/>
      <c r="J62" s="115"/>
      <c r="K62" s="116"/>
    </row>
    <row r="63" spans="2:11" s="123" customFormat="1" ht="10.5" customHeight="1" thickBot="1">
      <c r="B63" s="117" t="s">
        <v>60</v>
      </c>
      <c r="C63" s="118"/>
      <c r="D63" s="118"/>
      <c r="E63" s="119"/>
      <c r="F63" s="120" t="s">
        <v>61</v>
      </c>
      <c r="G63" s="119"/>
      <c r="H63" s="120" t="s">
        <v>62</v>
      </c>
      <c r="I63" s="119"/>
      <c r="J63" s="121" t="s">
        <v>63</v>
      </c>
      <c r="K63" s="122"/>
    </row>
  </sheetData>
  <mergeCells count="37">
    <mergeCell ref="B63:E63"/>
    <mergeCell ref="F63:G63"/>
    <mergeCell ref="H63:I63"/>
    <mergeCell ref="J63:K63"/>
    <mergeCell ref="B53:F55"/>
    <mergeCell ref="B56:G56"/>
    <mergeCell ref="B57:G57"/>
    <mergeCell ref="B59:B62"/>
    <mergeCell ref="J59:K59"/>
    <mergeCell ref="C60:E62"/>
    <mergeCell ref="F60:K60"/>
    <mergeCell ref="F62:K62"/>
    <mergeCell ref="B35:F38"/>
    <mergeCell ref="B39:F42"/>
    <mergeCell ref="B43:F45"/>
    <mergeCell ref="B46:F47"/>
    <mergeCell ref="B48:F50"/>
    <mergeCell ref="B51:F52"/>
    <mergeCell ref="B27:D33"/>
    <mergeCell ref="E27:E32"/>
    <mergeCell ref="F27:F29"/>
    <mergeCell ref="F30:F32"/>
    <mergeCell ref="E33:G33"/>
    <mergeCell ref="B34:G34"/>
    <mergeCell ref="B16:D19"/>
    <mergeCell ref="E16:E19"/>
    <mergeCell ref="F16:F19"/>
    <mergeCell ref="B20:F23"/>
    <mergeCell ref="B24:E24"/>
    <mergeCell ref="B25:F26"/>
    <mergeCell ref="B1:K1"/>
    <mergeCell ref="B10:G10"/>
    <mergeCell ref="I10:J10"/>
    <mergeCell ref="B11:G11"/>
    <mergeCell ref="B12:D15"/>
    <mergeCell ref="E12:E15"/>
    <mergeCell ref="F12:F15"/>
  </mergeCells>
  <phoneticPr fontId="3"/>
  <conditionalFormatting sqref="I10">
    <cfRule type="cellIs" dxfId="1" priority="2" stopIfTrue="1" operator="equal">
      <formula>0</formula>
    </cfRule>
  </conditionalFormatting>
  <conditionalFormatting sqref="J12:J57">
    <cfRule type="cellIs" dxfId="0" priority="1" stopIfTrue="1" operator="equal">
      <formula>0</formula>
    </cfRule>
  </conditionalFormatting>
  <pageMargins left="0.59055118110236227" right="0.27559055118110237" top="0.19685039370078741" bottom="0.19685039370078741" header="0.27559055118110237" footer="0.31496062992125984"/>
  <pageSetup paperSize="9" scale="75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R８報告書（直接契約)</vt:lpstr>
      <vt:lpstr>R８請求書（直接契約)</vt:lpstr>
      <vt:lpstr>'R８報告書（直接契約)'!Print_Area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2026-04-09T07:59:56Z</dcterms:modified>
</cp:coreProperties>
</file>