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xr:revisionPtr xr6:coauthVersionLast="47" xr6:coauthVersionMax="47" documentId="13_ncr:1_{2E4F246D-9F6A-4A2C-8755-13A4C8BAD6FB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R８適格請求書（医師会所属・直接契約)" sheetId="3"/>
  </sheets>
  <definedNames>
    <definedName hidden="1" localSheetId="0" name="_xlnm._FilterDatabase">'R８適格請求書（医師会所属・直接契約)'!$A$14:$K$61</definedName>
    <definedName localSheetId="0" name="_xlnm.Print_Area">'R８適格請求書（医師会所属・直接契約)'!$A$1:$K$66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3" l="1"/>
  <c r="J59" i="3"/>
  <c r="I58" i="3"/>
  <c r="J58" i="3" s="1"/>
  <c r="I57" i="3"/>
  <c r="J57" i="3" s="1"/>
  <c r="J56" i="3"/>
  <c r="I55" i="3"/>
  <c r="J55" i="3" s="1"/>
  <c r="J54" i="3"/>
  <c r="J53" i="3"/>
  <c r="I53" i="3"/>
  <c r="I52" i="3"/>
  <c r="J52" i="3" s="1"/>
  <c r="J51" i="3"/>
  <c r="I50" i="3"/>
  <c r="J50" i="3" s="1"/>
  <c r="J49" i="3"/>
  <c r="I48" i="3"/>
  <c r="J48" i="3" s="1"/>
  <c r="I47" i="3"/>
  <c r="J47" i="3" s="1"/>
  <c r="J46" i="3"/>
  <c r="I45" i="3"/>
  <c r="J45" i="3" s="1"/>
  <c r="I44" i="3"/>
  <c r="J44" i="3" s="1"/>
  <c r="I43" i="3"/>
  <c r="J43" i="3" s="1"/>
  <c r="J42" i="3"/>
  <c r="I41" i="3"/>
  <c r="J41" i="3" s="1"/>
  <c r="I40" i="3"/>
  <c r="J40" i="3" s="1"/>
  <c r="J39" i="3"/>
  <c r="I39" i="3"/>
  <c r="J38" i="3"/>
  <c r="J37" i="3"/>
  <c r="I36" i="3"/>
  <c r="J36" i="3" s="1"/>
  <c r="I35" i="3"/>
  <c r="J35" i="3" s="1"/>
  <c r="I34" i="3"/>
  <c r="J34" i="3" s="1"/>
  <c r="J33" i="3"/>
  <c r="I32" i="3"/>
  <c r="J32" i="3" s="1"/>
  <c r="I31" i="3"/>
  <c r="J31" i="3" s="1"/>
  <c r="J30" i="3"/>
  <c r="I29" i="3"/>
  <c r="J29" i="3" s="1"/>
  <c r="J28" i="3"/>
  <c r="J27" i="3"/>
  <c r="I26" i="3"/>
  <c r="J26" i="3" s="1"/>
  <c r="I25" i="3"/>
  <c r="J25" i="3" s="1"/>
  <c r="J24" i="3"/>
  <c r="I24" i="3"/>
  <c r="J23" i="3"/>
  <c r="I22" i="3"/>
  <c r="J22" i="3" s="1"/>
  <c r="I21" i="3"/>
  <c r="J21" i="3" s="1"/>
  <c r="I20" i="3"/>
  <c r="J20" i="3" s="1"/>
  <c r="J19" i="3"/>
  <c r="I18" i="3"/>
  <c r="J18" i="3" s="1"/>
  <c r="J17" i="3"/>
  <c r="I17" i="3"/>
  <c r="I16" i="3"/>
  <c r="J16" i="3" s="1"/>
  <c r="J15" i="3"/>
  <c r="J60" i="3" l="1"/>
  <c r="I10" i="3" s="1"/>
  <c r="I11" i="3" s="1"/>
  <c r="I12" i="3" s="1"/>
</calcChain>
</file>

<file path=xl/sharedStrings.xml><?xml version="1.0" encoding="utf-8"?>
<sst xmlns="http://schemas.openxmlformats.org/spreadsheetml/2006/main" count="99" uniqueCount="60">
  <si>
    <t>令和８年度予防接種業務委託料請求書（Ａ類）</t>
    <phoneticPr fontId="4"/>
  </si>
  <si>
    <t xml:space="preserve"> 盛岡市長　様</t>
    <phoneticPr fontId="4"/>
  </si>
  <si>
    <t>登録番号</t>
    <rPh sb="0" eb="2">
      <t>トウロク</t>
    </rPh>
    <rPh sb="2" eb="4">
      <t>バンゴウ</t>
    </rPh>
    <phoneticPr fontId="4"/>
  </si>
  <si>
    <t>住所</t>
    <rPh sb="0" eb="1">
      <t>ジュウ</t>
    </rPh>
    <rPh sb="1" eb="2">
      <t>ショ</t>
    </rPh>
    <phoneticPr fontId="4"/>
  </si>
  <si>
    <t>実施医療機関名</t>
    <rPh sb="0" eb="2">
      <t>ジッシ</t>
    </rPh>
    <rPh sb="2" eb="4">
      <t>イリョウ</t>
    </rPh>
    <rPh sb="4" eb="6">
      <t>キカン</t>
    </rPh>
    <rPh sb="6" eb="7">
      <t>メイ</t>
    </rPh>
    <phoneticPr fontId="4"/>
  </si>
  <si>
    <t>実施医療機関の長</t>
    <rPh sb="0" eb="2">
      <t>ジッシ</t>
    </rPh>
    <rPh sb="2" eb="4">
      <t>イリョウ</t>
    </rPh>
    <rPh sb="4" eb="6">
      <t>キカン</t>
    </rPh>
    <rPh sb="7" eb="8">
      <t>チョウ</t>
    </rPh>
    <phoneticPr fontId="4"/>
  </si>
  <si>
    <t>印</t>
    <rPh sb="0" eb="1">
      <t>イン</t>
    </rPh>
    <phoneticPr fontId="4"/>
  </si>
  <si>
    <t>令和</t>
    <rPh sb="0" eb="1">
      <t>レイ</t>
    </rPh>
    <rPh sb="1" eb="2">
      <t>ワ</t>
    </rPh>
    <phoneticPr fontId="4"/>
  </si>
  <si>
    <t>年</t>
    <phoneticPr fontId="4"/>
  </si>
  <si>
    <t>月に予防接種を実施しましたので、次のとおり請求します。</t>
    <phoneticPr fontId="4"/>
  </si>
  <si>
    <t>請求金額(合計金額）</t>
    <rPh sb="0" eb="1">
      <t>ショウ</t>
    </rPh>
    <rPh sb="1" eb="2">
      <t>モトム</t>
    </rPh>
    <rPh sb="2" eb="3">
      <t>カネ</t>
    </rPh>
    <rPh sb="3" eb="4">
      <t>ガク</t>
    </rPh>
    <rPh sb="5" eb="7">
      <t>ゴウケイ</t>
    </rPh>
    <rPh sb="7" eb="9">
      <t>キンガク</t>
    </rPh>
    <phoneticPr fontId="4"/>
  </si>
  <si>
    <t>円</t>
    <rPh sb="0" eb="1">
      <t>エン</t>
    </rPh>
    <phoneticPr fontId="4"/>
  </si>
  <si>
    <t>消費税率10％対象</t>
    <rPh sb="0" eb="3">
      <t>ショウヒゼイ</t>
    </rPh>
    <rPh sb="3" eb="4">
      <t>リツ</t>
    </rPh>
    <rPh sb="7" eb="9">
      <t>タイショウ</t>
    </rPh>
    <phoneticPr fontId="4"/>
  </si>
  <si>
    <t>うち消費税額</t>
    <rPh sb="2" eb="6">
      <t>ショウヒゼイガク</t>
    </rPh>
    <phoneticPr fontId="4"/>
  </si>
  <si>
    <t>内訳</t>
    <rPh sb="0" eb="2">
      <t>ウチワケ</t>
    </rPh>
    <phoneticPr fontId="4"/>
  </si>
  <si>
    <t>接種人数</t>
    <rPh sb="0" eb="2">
      <t>セッシュ</t>
    </rPh>
    <rPh sb="2" eb="4">
      <t>ニンズウ</t>
    </rPh>
    <phoneticPr fontId="4"/>
  </si>
  <si>
    <t>　単価(円)</t>
    <rPh sb="1" eb="2">
      <t>タン</t>
    </rPh>
    <rPh sb="2" eb="3">
      <t>アタイ</t>
    </rPh>
    <rPh sb="4" eb="5">
      <t>エン</t>
    </rPh>
    <phoneticPr fontId="4"/>
  </si>
  <si>
    <t>金額(円)</t>
    <rPh sb="0" eb="1">
      <t>カネ</t>
    </rPh>
    <rPh sb="1" eb="2">
      <t>ガク</t>
    </rPh>
    <rPh sb="3" eb="4">
      <t>エン</t>
    </rPh>
    <phoneticPr fontId="4"/>
  </si>
  <si>
    <t>摘要</t>
    <rPh sb="0" eb="2">
      <t>テキヨウ</t>
    </rPh>
    <phoneticPr fontId="4"/>
  </si>
  <si>
    <t>ジフテリア
百日せき
ポリオ
破傷風
ヒブ</t>
    <rPh sb="6" eb="8">
      <t>ヒャクニチ</t>
    </rPh>
    <rPh sb="15" eb="18">
      <t>ハショウフウ</t>
    </rPh>
    <phoneticPr fontId="4"/>
  </si>
  <si>
    <t>第１期</t>
    <rPh sb="0" eb="1">
      <t>ダイ</t>
    </rPh>
    <rPh sb="2" eb="3">
      <t>キ</t>
    </rPh>
    <phoneticPr fontId="4"/>
  </si>
  <si>
    <t>五
種
混
合</t>
    <rPh sb="0" eb="1">
      <t>ゴ</t>
    </rPh>
    <rPh sb="2" eb="3">
      <t>シュ</t>
    </rPh>
    <rPh sb="4" eb="5">
      <t>コン</t>
    </rPh>
    <rPh sb="6" eb="7">
      <t>ゴウ</t>
    </rPh>
    <phoneticPr fontId="4"/>
  </si>
  <si>
    <t>初回１回目</t>
    <rPh sb="0" eb="2">
      <t>ショカイ</t>
    </rPh>
    <rPh sb="3" eb="5">
      <t>カイメ</t>
    </rPh>
    <phoneticPr fontId="4"/>
  </si>
  <si>
    <t>初回２回目</t>
    <rPh sb="0" eb="2">
      <t>ショカイ</t>
    </rPh>
    <rPh sb="3" eb="5">
      <t>カイメ</t>
    </rPh>
    <phoneticPr fontId="4"/>
  </si>
  <si>
    <t>初回３回目</t>
    <rPh sb="0" eb="2">
      <t>ショカイ</t>
    </rPh>
    <rPh sb="3" eb="5">
      <t>カイメ</t>
    </rPh>
    <phoneticPr fontId="4"/>
  </si>
  <si>
    <t>追加</t>
    <rPh sb="0" eb="2">
      <t>ツイカ</t>
    </rPh>
    <phoneticPr fontId="4"/>
  </si>
  <si>
    <t>ジフテリア
百日せき
破傷風</t>
    <rPh sb="6" eb="8">
      <t>ヒャクニチ</t>
    </rPh>
    <rPh sb="11" eb="14">
      <t>ハショウフウ</t>
    </rPh>
    <phoneticPr fontId="4"/>
  </si>
  <si>
    <t>三
種
混
合</t>
    <rPh sb="0" eb="1">
      <t>サン</t>
    </rPh>
    <rPh sb="2" eb="3">
      <t>シュ</t>
    </rPh>
    <rPh sb="4" eb="5">
      <t>コン</t>
    </rPh>
    <rPh sb="6" eb="7">
      <t>ゴウ</t>
    </rPh>
    <phoneticPr fontId="4"/>
  </si>
  <si>
    <t>不活化ポリオ</t>
    <rPh sb="0" eb="3">
      <t>フカツカ</t>
    </rPh>
    <phoneticPr fontId="4"/>
  </si>
  <si>
    <t>ジフテリア・破傷風</t>
    <rPh sb="6" eb="9">
      <t>ハショウフウ</t>
    </rPh>
    <phoneticPr fontId="4"/>
  </si>
  <si>
    <t>二種混合</t>
    <phoneticPr fontId="4"/>
  </si>
  <si>
    <t>第２期</t>
    <rPh sb="0" eb="1">
      <t>ダイ</t>
    </rPh>
    <rPh sb="2" eb="3">
      <t>キ</t>
    </rPh>
    <phoneticPr fontId="4"/>
  </si>
  <si>
    <t>麻しん風しん混合</t>
    <rPh sb="0" eb="1">
      <t>マ</t>
    </rPh>
    <rPh sb="3" eb="4">
      <t>フウ</t>
    </rPh>
    <rPh sb="6" eb="8">
      <t>コンゴウ</t>
    </rPh>
    <phoneticPr fontId="4"/>
  </si>
  <si>
    <t>日本脳炎</t>
    <rPh sb="0" eb="2">
      <t>ニホン</t>
    </rPh>
    <rPh sb="2" eb="4">
      <t>ノウエン</t>
    </rPh>
    <phoneticPr fontId="4"/>
  </si>
  <si>
    <t>幼児</t>
    <rPh sb="0" eb="2">
      <t>ヨウジ</t>
    </rPh>
    <phoneticPr fontId="4"/>
  </si>
  <si>
    <t>小学１年以上</t>
    <rPh sb="0" eb="2">
      <t>ショウガク</t>
    </rPh>
    <rPh sb="3" eb="4">
      <t>ネン</t>
    </rPh>
    <rPh sb="4" eb="6">
      <t>イジョウ</t>
    </rPh>
    <phoneticPr fontId="4"/>
  </si>
  <si>
    <t>B　C　G</t>
    <phoneticPr fontId="4"/>
  </si>
  <si>
    <t>ヒブ</t>
    <phoneticPr fontId="4"/>
  </si>
  <si>
    <t>小児の肺炎球菌</t>
    <rPh sb="0" eb="2">
      <t>ショウニ</t>
    </rPh>
    <rPh sb="3" eb="5">
      <t>ハイエン</t>
    </rPh>
    <rPh sb="5" eb="7">
      <t>キュウキン</t>
    </rPh>
    <phoneticPr fontId="4"/>
  </si>
  <si>
    <t>ＨＰＶ
（９価）</t>
    <rPh sb="6" eb="7">
      <t>カ</t>
    </rPh>
    <phoneticPr fontId="4"/>
  </si>
  <si>
    <t>１回目</t>
    <rPh sb="1" eb="3">
      <t>カイメ</t>
    </rPh>
    <phoneticPr fontId="4"/>
  </si>
  <si>
    <t>２回目</t>
    <rPh sb="1" eb="3">
      <t>カイメ</t>
    </rPh>
    <phoneticPr fontId="4"/>
  </si>
  <si>
    <t>３回目</t>
    <rPh sb="1" eb="3">
      <t>カイメ</t>
    </rPh>
    <phoneticPr fontId="4"/>
  </si>
  <si>
    <t>水痘</t>
    <rPh sb="0" eb="1">
      <t>ミズ</t>
    </rPh>
    <rPh sb="1" eb="2">
      <t>トウ</t>
    </rPh>
    <phoneticPr fontId="4"/>
  </si>
  <si>
    <t>Ｂ型肝炎</t>
    <rPh sb="1" eb="2">
      <t>ガタ</t>
    </rPh>
    <rPh sb="2" eb="4">
      <t>カンエン</t>
    </rPh>
    <phoneticPr fontId="4"/>
  </si>
  <si>
    <t>ロタリックス
（１価）</t>
    <phoneticPr fontId="4"/>
  </si>
  <si>
    <t>ロタテック
（５価）</t>
    <phoneticPr fontId="4"/>
  </si>
  <si>
    <t>RSウイルス感染症（妊婦のみ）</t>
    <rPh sb="6" eb="9">
      <t>カンセンショウ</t>
    </rPh>
    <rPh sb="10" eb="12">
      <t>ニンプ</t>
    </rPh>
    <phoneticPr fontId="4"/>
  </si>
  <si>
    <t xml:space="preserve"> 合       計</t>
    <rPh sb="1" eb="2">
      <t>ゴウ</t>
    </rPh>
    <rPh sb="9" eb="10">
      <t>ケイ</t>
    </rPh>
    <phoneticPr fontId="4"/>
  </si>
  <si>
    <t>振
込
先</t>
    <rPh sb="0" eb="1">
      <t>フ</t>
    </rPh>
    <rPh sb="2" eb="3">
      <t>コミ</t>
    </rPh>
    <rPh sb="4" eb="5">
      <t>サキ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</si>
  <si>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</si>
  <si>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</si>
  <si>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普通・当座</t>
    <rPh sb="0" eb="2">
      <t>フツウ</t>
    </rPh>
    <rPh sb="3" eb="5">
      <t>トウザ</t>
    </rPh>
    <phoneticPr fontId="4"/>
  </si>
  <si>
    <t>口座番号</t>
    <rPh sb="0" eb="2">
      <t>コウザ</t>
    </rPh>
    <rPh sb="2" eb="4">
      <t>バンゴウ</t>
    </rPh>
    <phoneticPr fontId="4"/>
  </si>
  <si>
    <t>口座名義人</t>
    <phoneticPr fontId="4"/>
  </si>
  <si>
    <t>(フリガナ）</t>
    <phoneticPr fontId="4"/>
  </si>
  <si>
    <t>備考</t>
    <rPh sb="0" eb="2">
      <t>ビコウ</t>
    </rPh>
    <phoneticPr fontId="4"/>
  </si>
  <si>
    <t>単価契約</t>
    <phoneticPr fontId="4"/>
  </si>
  <si>
    <t>担当課</t>
    <rPh sb="0" eb="3">
      <t>タントウカ</t>
    </rPh>
    <phoneticPr fontId="4"/>
  </si>
  <si>
    <t>0696000　　指導予防課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</si>
</sst>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#\ &quot;円&quot;"/>
    <numFmt numFmtId="178" formatCode="#,###\ &quot;人&quot;"/>
    <numFmt numFmtId="179" formatCode="#,##0&quot;円&quot;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1" applyFont="1" applyAlignment="1">
      <alignment horizontal="center" vertical="top"/>
    </xf>
    <xf numFmtId="0" fontId="5" fillId="0" borderId="0" xfId="1" applyFont="1"/>
    <xf numFmtId="176" fontId="5" fillId="0" borderId="0" xfId="1" applyNumberFormat="1" applyFont="1"/>
    <xf numFmtId="176" fontId="6" fillId="0" borderId="0" xfId="1" applyNumberFormat="1" applyFont="1"/>
    <xf numFmtId="176" fontId="7" fillId="0" borderId="0" xfId="1" applyNumberFormat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0" xfId="1" applyFont="1" applyAlignment="1">
      <alignment horizontal="left"/>
    </xf>
    <xf numFmtId="176" fontId="2" fillId="0" borderId="6" xfId="1" applyNumberFormat="1" applyFont="1" applyBorder="1" applyAlignment="1">
      <alignment horizontal="center" vertical="center" shrinkToFit="1"/>
    </xf>
    <xf numFmtId="177" fontId="7" fillId="0" borderId="10" xfId="1" applyNumberFormat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15" xfId="1" applyFont="1" applyBorder="1" applyAlignment="1">
      <alignment vertical="center"/>
    </xf>
    <xf numFmtId="0" fontId="7" fillId="0" borderId="15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177" fontId="7" fillId="0" borderId="15" xfId="1" applyNumberFormat="1" applyFont="1" applyBorder="1" applyAlignment="1">
      <alignment vertical="center" shrinkToFit="1"/>
    </xf>
    <xf numFmtId="176" fontId="7" fillId="0" borderId="15" xfId="1" applyNumberFormat="1" applyFont="1" applyBorder="1" applyAlignment="1">
      <alignment vertical="center" wrapText="1"/>
    </xf>
    <xf numFmtId="0" fontId="7" fillId="0" borderId="0" xfId="1" applyFont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176" fontId="5" fillId="0" borderId="17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178" fontId="5" fillId="0" borderId="24" xfId="1" applyNumberFormat="1" applyFont="1" applyBorder="1" applyAlignment="1">
      <alignment horizontal="right" vertical="center" shrinkToFit="1"/>
    </xf>
    <xf numFmtId="176" fontId="5" fillId="2" borderId="23" xfId="1" applyNumberFormat="1" applyFont="1" applyFill="1" applyBorder="1" applyAlignment="1">
      <alignment horizontal="right" vertical="center"/>
    </xf>
    <xf numFmtId="176" fontId="5" fillId="0" borderId="23" xfId="1" applyNumberFormat="1" applyFont="1" applyBorder="1" applyAlignment="1">
      <alignment horizontal="right" vertical="center" shrinkToFit="1"/>
    </xf>
    <xf numFmtId="0" fontId="5" fillId="0" borderId="25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right" vertical="center"/>
    </xf>
    <xf numFmtId="176" fontId="5" fillId="0" borderId="29" xfId="1" applyNumberFormat="1" applyFont="1" applyBorder="1" applyAlignment="1">
      <alignment horizontal="right" vertical="center" shrinkToFit="1"/>
    </xf>
    <xf numFmtId="0" fontId="5" fillId="0" borderId="30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right" vertical="center" shrinkToFit="1"/>
    </xf>
    <xf numFmtId="0" fontId="5" fillId="0" borderId="35" xfId="1" applyFont="1" applyBorder="1" applyAlignment="1">
      <alignment horizontal="center" vertical="center"/>
    </xf>
    <xf numFmtId="176" fontId="5" fillId="2" borderId="24" xfId="1" applyNumberFormat="1" applyFont="1" applyFill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176" fontId="5" fillId="2" borderId="29" xfId="1" applyNumberFormat="1" applyFont="1" applyFill="1" applyBorder="1" applyAlignment="1">
      <alignment horizontal="right" vertical="center"/>
    </xf>
    <xf numFmtId="0" fontId="5" fillId="0" borderId="39" xfId="1" applyFont="1" applyBorder="1" applyAlignment="1">
      <alignment horizontal="center" vertical="center"/>
    </xf>
    <xf numFmtId="176" fontId="5" fillId="0" borderId="29" xfId="1" applyNumberFormat="1" applyFont="1" applyBorder="1" applyAlignment="1">
      <alignment horizontal="right" vertical="center"/>
    </xf>
    <xf numFmtId="0" fontId="5" fillId="0" borderId="30" xfId="1" applyFont="1" applyBorder="1" applyAlignment="1">
      <alignment vertical="center" wrapText="1"/>
    </xf>
    <xf numFmtId="178" fontId="5" fillId="0" borderId="29" xfId="1" applyNumberFormat="1" applyFont="1" applyBorder="1" applyAlignment="1">
      <alignment horizontal="right" vertical="center" shrinkToFit="1"/>
    </xf>
    <xf numFmtId="176" fontId="5" fillId="2" borderId="29" xfId="1" applyNumberFormat="1" applyFont="1" applyFill="1" applyBorder="1" applyAlignment="1">
      <alignment horizontal="right" vertical="center" shrinkToFit="1"/>
    </xf>
    <xf numFmtId="178" fontId="5" fillId="0" borderId="34" xfId="1" applyNumberFormat="1" applyFont="1" applyBorder="1" applyAlignment="1">
      <alignment horizontal="right" vertical="center" shrinkToFit="1"/>
    </xf>
    <xf numFmtId="176" fontId="5" fillId="0" borderId="28" xfId="1" applyNumberFormat="1" applyFont="1" applyBorder="1" applyAlignment="1">
      <alignment horizontal="right" vertical="center" shrinkToFit="1"/>
    </xf>
    <xf numFmtId="179" fontId="5" fillId="0" borderId="29" xfId="1" applyNumberFormat="1" applyFont="1" applyBorder="1" applyAlignment="1">
      <alignment horizontal="right" vertical="center" shrinkToFit="1"/>
    </xf>
    <xf numFmtId="178" fontId="7" fillId="0" borderId="17" xfId="1" applyNumberFormat="1" applyFont="1" applyBorder="1" applyAlignment="1">
      <alignment horizontal="right" vertical="center" shrinkToFit="1"/>
    </xf>
    <xf numFmtId="176" fontId="7" fillId="0" borderId="17" xfId="1" applyNumberFormat="1" applyFont="1" applyBorder="1" applyAlignment="1">
      <alignment vertical="center"/>
    </xf>
    <xf numFmtId="176" fontId="7" fillId="0" borderId="17" xfId="1" applyNumberFormat="1" applyFont="1" applyBorder="1" applyAlignment="1">
      <alignment vertical="center" shrinkToFit="1"/>
    </xf>
    <xf numFmtId="0" fontId="5" fillId="0" borderId="18" xfId="1" applyFont="1" applyBorder="1" applyAlignment="1">
      <alignment vertical="center" wrapText="1"/>
    </xf>
    <xf numFmtId="0" fontId="7" fillId="0" borderId="0" xfId="1" applyFont="1"/>
    <xf numFmtId="0" fontId="5" fillId="0" borderId="46" xfId="1" applyFont="1" applyBorder="1" applyAlignment="1">
      <alignment vertical="center"/>
    </xf>
    <xf numFmtId="0" fontId="5" fillId="0" borderId="46" xfId="1" applyFont="1" applyBorder="1" applyAlignment="1">
      <alignment horizontal="right" vertical="center"/>
    </xf>
    <xf numFmtId="0" fontId="5" fillId="0" borderId="47" xfId="1" applyFont="1" applyBorder="1" applyAlignment="1">
      <alignment horizontal="right" vertical="center"/>
    </xf>
    <xf numFmtId="176" fontId="5" fillId="0" borderId="23" xfId="1" applyNumberFormat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5" fillId="0" borderId="54" xfId="1" applyFont="1" applyBorder="1"/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/>
    </xf>
    <xf numFmtId="176" fontId="5" fillId="0" borderId="48" xfId="1" applyNumberFormat="1" applyFont="1" applyBorder="1" applyAlignment="1">
      <alignment vertical="center"/>
    </xf>
    <xf numFmtId="176" fontId="5" fillId="0" borderId="49" xfId="1" applyNumberFormat="1" applyFont="1" applyBorder="1" applyAlignment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9" fillId="0" borderId="51" xfId="1" applyFont="1" applyBorder="1"/>
    <xf numFmtId="0" fontId="9" fillId="0" borderId="52" xfId="1" applyFont="1" applyBorder="1"/>
    <xf numFmtId="0" fontId="9" fillId="0" borderId="53" xfId="1" applyFont="1" applyBorder="1"/>
    <xf numFmtId="0" fontId="5" fillId="0" borderId="55" xfId="1" applyFont="1" applyBorder="1"/>
    <xf numFmtId="0" fontId="5" fillId="0" borderId="0" xfId="1" applyFont="1"/>
    <xf numFmtId="0" fontId="5" fillId="0" borderId="54" xfId="1" applyFont="1" applyBorder="1"/>
    <xf numFmtId="0" fontId="5" fillId="0" borderId="34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shrinkToFit="1"/>
    </xf>
    <xf numFmtId="0" fontId="7" fillId="0" borderId="37" xfId="1" applyFont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6" fillId="0" borderId="0" xfId="1" applyFont="1"/>
    <xf numFmtId="0" fontId="1" fillId="0" borderId="0" xfId="1"/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5" xfId="1" applyNumberFormat="1" applyFont="1" applyBorder="1" applyAlignment="1">
      <alignment vertical="center" shrinkToFit="1"/>
    </xf>
    <xf numFmtId="176" fontId="2" fillId="0" borderId="3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5467BA04-75A7-4AFF-945A-E6AEC1269042}"/>
  </cellStyles>
  <dxfs count="3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CCB9-2DE9-4178-AEAE-787B483ACB82}">
  <sheetPr>
    <pageSetUpPr fitToPage="1"/>
  </sheetPr>
  <dimension ref="A1:L66"/>
  <sheetViews>
    <sheetView tabSelected="1" view="pageBreakPreview" zoomScale="90" zoomScaleNormal="110" zoomScaleSheetLayoutView="90" workbookViewId="0">
      <selection activeCell="I60" sqref="I60"/>
    </sheetView>
  </sheetViews>
  <sheetFormatPr defaultColWidth="8.09765625" defaultRowHeight="15" customHeight="1"/>
  <cols>
    <col min="1" max="1" width="8.3984375" style="2" customWidth="1"/>
    <col min="2" max="4" width="3.796875" style="2" customWidth="1"/>
    <col min="5" max="5" width="4" style="2" customWidth="1"/>
    <col min="6" max="6" width="8.09765625" style="2" customWidth="1"/>
    <col min="7" max="7" width="12.09765625" style="2" customWidth="1"/>
    <col min="8" max="8" width="13.69921875" style="2" customWidth="1"/>
    <col min="9" max="9" width="13.69921875" style="5" customWidth="1"/>
    <col min="10" max="10" width="15" style="5" customWidth="1"/>
    <col min="11" max="11" width="13.8984375" style="2" customWidth="1"/>
    <col min="12" max="16384" width="8.09765625" style="2"/>
  </cols>
  <sheetData>
    <row r="1" spans="1:12" ht="15.75" customHeight="1">
      <c r="A1" s="1"/>
      <c r="B1" s="132" t="s">
        <v>0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1:12" ht="4.5" customHeight="1">
      <c r="I2" s="3"/>
      <c r="J2" s="3"/>
    </row>
    <row r="3" spans="1:12" ht="15" customHeight="1">
      <c r="B3" s="2" t="s">
        <v>1</v>
      </c>
      <c r="I3" s="3"/>
      <c r="J3" s="3"/>
    </row>
    <row r="4" spans="1:12" ht="15.75" customHeight="1">
      <c r="H4" s="4" t="s">
        <v>2</v>
      </c>
      <c r="I4" s="3"/>
    </row>
    <row r="5" spans="1:12" ht="15.75" customHeight="1">
      <c r="H5" s="4" t="s">
        <v>3</v>
      </c>
      <c r="I5" s="3"/>
    </row>
    <row r="6" spans="1:12" ht="15.75" customHeight="1">
      <c r="H6" s="133" t="s">
        <v>4</v>
      </c>
      <c r="I6" s="134"/>
      <c r="K6" s="6"/>
    </row>
    <row r="7" spans="1:12" ht="15.75" customHeight="1">
      <c r="H7" s="133" t="s">
        <v>5</v>
      </c>
      <c r="I7" s="134"/>
      <c r="K7" s="7" t="s">
        <v>6</v>
      </c>
    </row>
    <row r="8" spans="1:12" ht="3" customHeight="1">
      <c r="I8" s="2"/>
    </row>
    <row r="9" spans="1:12" ht="15" customHeight="1" thickBot="1">
      <c r="B9" s="8" t="s">
        <v>7</v>
      </c>
      <c r="C9" s="9"/>
      <c r="D9" s="10" t="s">
        <v>8</v>
      </c>
      <c r="E9" s="9"/>
      <c r="F9" s="11" t="s">
        <v>9</v>
      </c>
      <c r="G9" s="11"/>
      <c r="H9" s="11"/>
      <c r="I9" s="12"/>
      <c r="J9" s="12"/>
      <c r="K9" s="12"/>
    </row>
    <row r="10" spans="1:12" ht="26.25" customHeight="1" thickBot="1">
      <c r="B10" s="135" t="s">
        <v>10</v>
      </c>
      <c r="C10" s="136"/>
      <c r="D10" s="136"/>
      <c r="E10" s="136"/>
      <c r="F10" s="136"/>
      <c r="G10" s="136"/>
      <c r="H10" s="137"/>
      <c r="I10" s="138">
        <f>J60</f>
        <v>0</v>
      </c>
      <c r="J10" s="139"/>
      <c r="K10" s="13" t="s">
        <v>11</v>
      </c>
    </row>
    <row r="11" spans="1:12" ht="18.75" customHeight="1" thickTop="1">
      <c r="B11" s="129" t="s">
        <v>12</v>
      </c>
      <c r="C11" s="130"/>
      <c r="D11" s="130"/>
      <c r="E11" s="130"/>
      <c r="F11" s="130"/>
      <c r="G11" s="130"/>
      <c r="H11" s="131"/>
      <c r="I11" s="140">
        <f>I10</f>
        <v>0</v>
      </c>
      <c r="J11" s="140"/>
      <c r="K11" s="14" t="s">
        <v>11</v>
      </c>
    </row>
    <row r="12" spans="1:12" ht="18.75" customHeight="1" thickBot="1">
      <c r="B12" s="112" t="s">
        <v>13</v>
      </c>
      <c r="C12" s="113"/>
      <c r="D12" s="113"/>
      <c r="E12" s="113"/>
      <c r="F12" s="113"/>
      <c r="G12" s="113"/>
      <c r="H12" s="113"/>
      <c r="I12" s="141">
        <f>INT(I11*0.1/1.1)</f>
        <v>0</v>
      </c>
      <c r="J12" s="142"/>
      <c r="K12" s="15" t="s">
        <v>11</v>
      </c>
      <c r="L12" s="16"/>
    </row>
    <row r="13" spans="1:12" ht="5.25" customHeight="1" thickBot="1">
      <c r="B13" s="17"/>
      <c r="C13" s="18"/>
      <c r="D13" s="19"/>
      <c r="E13" s="19"/>
      <c r="F13" s="20"/>
      <c r="G13" s="20"/>
      <c r="H13" s="20"/>
      <c r="I13" s="20"/>
      <c r="J13" s="21"/>
      <c r="K13" s="22"/>
      <c r="L13" s="16"/>
    </row>
    <row r="14" spans="1:12" s="23" customFormat="1" ht="14.25" customHeight="1" thickBot="1">
      <c r="B14" s="114" t="s">
        <v>14</v>
      </c>
      <c r="C14" s="115"/>
      <c r="D14" s="115"/>
      <c r="E14" s="115"/>
      <c r="F14" s="115"/>
      <c r="G14" s="115"/>
      <c r="H14" s="24" t="s">
        <v>15</v>
      </c>
      <c r="I14" s="25" t="s">
        <v>16</v>
      </c>
      <c r="J14" s="26" t="s">
        <v>17</v>
      </c>
      <c r="K14" s="27" t="s">
        <v>18</v>
      </c>
    </row>
    <row r="15" spans="1:12" s="28" customFormat="1" ht="17.25" customHeight="1">
      <c r="B15" s="116" t="s">
        <v>19</v>
      </c>
      <c r="C15" s="117"/>
      <c r="D15" s="118"/>
      <c r="E15" s="125" t="s">
        <v>20</v>
      </c>
      <c r="F15" s="125" t="s">
        <v>21</v>
      </c>
      <c r="G15" s="29" t="s">
        <v>22</v>
      </c>
      <c r="H15" s="30">
        <v>0</v>
      </c>
      <c r="I15" s="31">
        <v>20730</v>
      </c>
      <c r="J15" s="32">
        <f>I15*H15</f>
        <v>0</v>
      </c>
      <c r="K15" s="33"/>
    </row>
    <row r="16" spans="1:12" s="28" customFormat="1" ht="17.25" customHeight="1">
      <c r="B16" s="119"/>
      <c r="C16" s="120"/>
      <c r="D16" s="121"/>
      <c r="E16" s="101"/>
      <c r="F16" s="104"/>
      <c r="G16" s="34" t="s">
        <v>23</v>
      </c>
      <c r="H16" s="30">
        <v>0</v>
      </c>
      <c r="I16" s="35">
        <f>$I$15</f>
        <v>20730</v>
      </c>
      <c r="J16" s="36">
        <f t="shared" ref="J16:J30" si="0">I16*H16</f>
        <v>0</v>
      </c>
      <c r="K16" s="37"/>
    </row>
    <row r="17" spans="2:11" s="28" customFormat="1" ht="17.25" customHeight="1">
      <c r="B17" s="119"/>
      <c r="C17" s="120"/>
      <c r="D17" s="121"/>
      <c r="E17" s="101"/>
      <c r="F17" s="104"/>
      <c r="G17" s="34" t="s">
        <v>24</v>
      </c>
      <c r="H17" s="30">
        <v>0</v>
      </c>
      <c r="I17" s="35">
        <f t="shared" ref="I17:I18" si="1">$I$15</f>
        <v>20730</v>
      </c>
      <c r="J17" s="36">
        <f t="shared" si="0"/>
        <v>0</v>
      </c>
      <c r="K17" s="37"/>
    </row>
    <row r="18" spans="2:11" s="28" customFormat="1" ht="17.25" customHeight="1">
      <c r="B18" s="122"/>
      <c r="C18" s="123"/>
      <c r="D18" s="124"/>
      <c r="E18" s="101"/>
      <c r="F18" s="104"/>
      <c r="G18" s="38" t="s">
        <v>25</v>
      </c>
      <c r="H18" s="30">
        <v>0</v>
      </c>
      <c r="I18" s="35">
        <f t="shared" si="1"/>
        <v>20730</v>
      </c>
      <c r="J18" s="39">
        <f t="shared" si="0"/>
        <v>0</v>
      </c>
      <c r="K18" s="40"/>
    </row>
    <row r="19" spans="2:11" s="28" customFormat="1" ht="17.25" customHeight="1">
      <c r="B19" s="116" t="s">
        <v>26</v>
      </c>
      <c r="C19" s="117"/>
      <c r="D19" s="118"/>
      <c r="E19" s="100" t="s">
        <v>20</v>
      </c>
      <c r="F19" s="100" t="s">
        <v>27</v>
      </c>
      <c r="G19" s="34" t="s">
        <v>22</v>
      </c>
      <c r="H19" s="30">
        <v>0</v>
      </c>
      <c r="I19" s="41">
        <v>9960</v>
      </c>
      <c r="J19" s="36">
        <f t="shared" si="0"/>
        <v>0</v>
      </c>
      <c r="K19" s="37"/>
    </row>
    <row r="20" spans="2:11" s="28" customFormat="1" ht="17.25" customHeight="1">
      <c r="B20" s="119"/>
      <c r="C20" s="120"/>
      <c r="D20" s="121"/>
      <c r="E20" s="101"/>
      <c r="F20" s="104"/>
      <c r="G20" s="34" t="s">
        <v>23</v>
      </c>
      <c r="H20" s="30">
        <v>0</v>
      </c>
      <c r="I20" s="35">
        <f>$I$19</f>
        <v>9960</v>
      </c>
      <c r="J20" s="36">
        <f t="shared" si="0"/>
        <v>0</v>
      </c>
      <c r="K20" s="37"/>
    </row>
    <row r="21" spans="2:11" s="28" customFormat="1" ht="17.25" customHeight="1">
      <c r="B21" s="119"/>
      <c r="C21" s="120"/>
      <c r="D21" s="121"/>
      <c r="E21" s="101"/>
      <c r="F21" s="104"/>
      <c r="G21" s="34" t="s">
        <v>24</v>
      </c>
      <c r="H21" s="30">
        <v>0</v>
      </c>
      <c r="I21" s="35">
        <f t="shared" ref="I21:I22" si="2">$I$19</f>
        <v>9960</v>
      </c>
      <c r="J21" s="36">
        <f t="shared" si="0"/>
        <v>0</v>
      </c>
      <c r="K21" s="37"/>
    </row>
    <row r="22" spans="2:11" s="28" customFormat="1" ht="17.25" customHeight="1">
      <c r="B22" s="122"/>
      <c r="C22" s="123"/>
      <c r="D22" s="124"/>
      <c r="E22" s="102"/>
      <c r="F22" s="105"/>
      <c r="G22" s="34" t="s">
        <v>25</v>
      </c>
      <c r="H22" s="30">
        <v>0</v>
      </c>
      <c r="I22" s="35">
        <f t="shared" si="2"/>
        <v>9960</v>
      </c>
      <c r="J22" s="36">
        <f t="shared" si="0"/>
        <v>0</v>
      </c>
      <c r="K22" s="37"/>
    </row>
    <row r="23" spans="2:11" s="28" customFormat="1" ht="17.25" customHeight="1">
      <c r="B23" s="116" t="s">
        <v>28</v>
      </c>
      <c r="C23" s="117"/>
      <c r="D23" s="117"/>
      <c r="E23" s="117"/>
      <c r="F23" s="118"/>
      <c r="G23" s="34" t="s">
        <v>22</v>
      </c>
      <c r="H23" s="30">
        <v>0</v>
      </c>
      <c r="I23" s="41">
        <v>10620</v>
      </c>
      <c r="J23" s="36">
        <f t="shared" si="0"/>
        <v>0</v>
      </c>
      <c r="K23" s="37"/>
    </row>
    <row r="24" spans="2:11" s="28" customFormat="1" ht="17.25" customHeight="1">
      <c r="B24" s="119"/>
      <c r="C24" s="120"/>
      <c r="D24" s="120"/>
      <c r="E24" s="120"/>
      <c r="F24" s="121"/>
      <c r="G24" s="34" t="s">
        <v>23</v>
      </c>
      <c r="H24" s="30">
        <v>0</v>
      </c>
      <c r="I24" s="35">
        <f>$I$23</f>
        <v>10620</v>
      </c>
      <c r="J24" s="36">
        <f t="shared" si="0"/>
        <v>0</v>
      </c>
      <c r="K24" s="37"/>
    </row>
    <row r="25" spans="2:11" s="28" customFormat="1" ht="17.25" customHeight="1">
      <c r="B25" s="119"/>
      <c r="C25" s="120"/>
      <c r="D25" s="120"/>
      <c r="E25" s="120"/>
      <c r="F25" s="121"/>
      <c r="G25" s="34" t="s">
        <v>24</v>
      </c>
      <c r="H25" s="30">
        <v>0</v>
      </c>
      <c r="I25" s="35">
        <f t="shared" ref="I25:I26" si="3">$I$23</f>
        <v>10620</v>
      </c>
      <c r="J25" s="36">
        <f t="shared" si="0"/>
        <v>0</v>
      </c>
      <c r="K25" s="37"/>
    </row>
    <row r="26" spans="2:11" s="28" customFormat="1" ht="17.25" customHeight="1">
      <c r="B26" s="122"/>
      <c r="C26" s="123"/>
      <c r="D26" s="123"/>
      <c r="E26" s="123"/>
      <c r="F26" s="124"/>
      <c r="G26" s="34" t="s">
        <v>25</v>
      </c>
      <c r="H26" s="30">
        <v>0</v>
      </c>
      <c r="I26" s="35">
        <f t="shared" si="3"/>
        <v>10620</v>
      </c>
      <c r="J26" s="36">
        <f t="shared" si="0"/>
        <v>0</v>
      </c>
      <c r="K26" s="37"/>
    </row>
    <row r="27" spans="2:11" s="28" customFormat="1" ht="17.25" customHeight="1">
      <c r="B27" s="126" t="s">
        <v>29</v>
      </c>
      <c r="C27" s="127"/>
      <c r="D27" s="127"/>
      <c r="E27" s="128"/>
      <c r="F27" s="34" t="s">
        <v>30</v>
      </c>
      <c r="G27" s="43" t="s">
        <v>31</v>
      </c>
      <c r="H27" s="30">
        <v>0</v>
      </c>
      <c r="I27" s="41">
        <v>6500</v>
      </c>
      <c r="J27" s="36">
        <f t="shared" si="0"/>
        <v>0</v>
      </c>
      <c r="K27" s="37"/>
    </row>
    <row r="28" spans="2:11" s="28" customFormat="1" ht="17.25" customHeight="1">
      <c r="B28" s="71" t="s">
        <v>32</v>
      </c>
      <c r="C28" s="72"/>
      <c r="D28" s="72"/>
      <c r="E28" s="72"/>
      <c r="F28" s="73"/>
      <c r="G28" s="42" t="s">
        <v>20</v>
      </c>
      <c r="H28" s="30">
        <v>0</v>
      </c>
      <c r="I28" s="44">
        <v>11280</v>
      </c>
      <c r="J28" s="36">
        <f t="shared" si="0"/>
        <v>0</v>
      </c>
      <c r="K28" s="45"/>
    </row>
    <row r="29" spans="2:11" s="28" customFormat="1" ht="17.25" customHeight="1">
      <c r="B29" s="77"/>
      <c r="C29" s="78"/>
      <c r="D29" s="78"/>
      <c r="E29" s="78"/>
      <c r="F29" s="79"/>
      <c r="G29" s="42" t="s">
        <v>31</v>
      </c>
      <c r="H29" s="30">
        <v>0</v>
      </c>
      <c r="I29" s="46">
        <f>$I$28</f>
        <v>11280</v>
      </c>
      <c r="J29" s="36">
        <f t="shared" si="0"/>
        <v>0</v>
      </c>
      <c r="K29" s="45"/>
    </row>
    <row r="30" spans="2:11" s="28" customFormat="1" ht="17.25" customHeight="1">
      <c r="B30" s="71" t="s">
        <v>33</v>
      </c>
      <c r="C30" s="72"/>
      <c r="D30" s="73"/>
      <c r="E30" s="100" t="s">
        <v>20</v>
      </c>
      <c r="F30" s="103" t="s">
        <v>34</v>
      </c>
      <c r="G30" s="34" t="s">
        <v>22</v>
      </c>
      <c r="H30" s="30">
        <v>0</v>
      </c>
      <c r="I30" s="41">
        <v>8200</v>
      </c>
      <c r="J30" s="39">
        <f t="shared" si="0"/>
        <v>0</v>
      </c>
      <c r="K30" s="37"/>
    </row>
    <row r="31" spans="2:11" s="28" customFormat="1" ht="17.25" customHeight="1">
      <c r="B31" s="74"/>
      <c r="C31" s="75"/>
      <c r="D31" s="76"/>
      <c r="E31" s="101"/>
      <c r="F31" s="104"/>
      <c r="G31" s="34" t="s">
        <v>23</v>
      </c>
      <c r="H31" s="30">
        <v>0</v>
      </c>
      <c r="I31" s="35">
        <f>$I$30</f>
        <v>8200</v>
      </c>
      <c r="J31" s="39">
        <f t="shared" ref="J31:J36" si="4">H31*I31</f>
        <v>0</v>
      </c>
      <c r="K31" s="37"/>
    </row>
    <row r="32" spans="2:11" s="28" customFormat="1" ht="17.25" customHeight="1">
      <c r="B32" s="74"/>
      <c r="C32" s="75"/>
      <c r="D32" s="76"/>
      <c r="E32" s="101"/>
      <c r="F32" s="105"/>
      <c r="G32" s="34" t="s">
        <v>25</v>
      </c>
      <c r="H32" s="30">
        <v>0</v>
      </c>
      <c r="I32" s="35">
        <f>$I$30</f>
        <v>8200</v>
      </c>
      <c r="J32" s="39">
        <f t="shared" si="4"/>
        <v>0</v>
      </c>
      <c r="K32" s="37"/>
    </row>
    <row r="33" spans="2:11" s="23" customFormat="1" ht="17.25" customHeight="1">
      <c r="B33" s="74"/>
      <c r="C33" s="75"/>
      <c r="D33" s="76"/>
      <c r="E33" s="101"/>
      <c r="F33" s="100" t="s">
        <v>35</v>
      </c>
      <c r="G33" s="34" t="s">
        <v>22</v>
      </c>
      <c r="H33" s="30">
        <v>0</v>
      </c>
      <c r="I33" s="41">
        <v>7380</v>
      </c>
      <c r="J33" s="39">
        <f t="shared" si="4"/>
        <v>0</v>
      </c>
      <c r="K33" s="47"/>
    </row>
    <row r="34" spans="2:11" s="28" customFormat="1" ht="17.25" customHeight="1">
      <c r="B34" s="74"/>
      <c r="C34" s="75"/>
      <c r="D34" s="76"/>
      <c r="E34" s="101"/>
      <c r="F34" s="101"/>
      <c r="G34" s="34" t="s">
        <v>23</v>
      </c>
      <c r="H34" s="30">
        <v>0</v>
      </c>
      <c r="I34" s="35">
        <f>$I$33</f>
        <v>7380</v>
      </c>
      <c r="J34" s="39">
        <f t="shared" si="4"/>
        <v>0</v>
      </c>
      <c r="K34" s="47"/>
    </row>
    <row r="35" spans="2:11" s="28" customFormat="1" ht="17.25" customHeight="1">
      <c r="B35" s="74"/>
      <c r="C35" s="75"/>
      <c r="D35" s="76"/>
      <c r="E35" s="102"/>
      <c r="F35" s="102"/>
      <c r="G35" s="34" t="s">
        <v>25</v>
      </c>
      <c r="H35" s="30">
        <v>0</v>
      </c>
      <c r="I35" s="35">
        <f t="shared" ref="I35:I36" si="5">$I$33</f>
        <v>7380</v>
      </c>
      <c r="J35" s="39">
        <f t="shared" si="4"/>
        <v>0</v>
      </c>
      <c r="K35" s="47"/>
    </row>
    <row r="36" spans="2:11" s="28" customFormat="1" ht="17.25" customHeight="1">
      <c r="B36" s="77"/>
      <c r="C36" s="78"/>
      <c r="D36" s="79"/>
      <c r="E36" s="106" t="s">
        <v>31</v>
      </c>
      <c r="F36" s="107"/>
      <c r="G36" s="108"/>
      <c r="H36" s="30">
        <v>0</v>
      </c>
      <c r="I36" s="35">
        <f t="shared" si="5"/>
        <v>7380</v>
      </c>
      <c r="J36" s="39">
        <f t="shared" si="4"/>
        <v>0</v>
      </c>
      <c r="K36" s="47"/>
    </row>
    <row r="37" spans="2:11" s="28" customFormat="1" ht="17.25" customHeight="1">
      <c r="B37" s="109" t="s">
        <v>36</v>
      </c>
      <c r="C37" s="110"/>
      <c r="D37" s="110"/>
      <c r="E37" s="110"/>
      <c r="F37" s="110"/>
      <c r="G37" s="111"/>
      <c r="H37" s="48">
        <v>0</v>
      </c>
      <c r="I37" s="49">
        <v>11780</v>
      </c>
      <c r="J37" s="36">
        <f t="shared" ref="J37:J58" si="6">I37*H37</f>
        <v>0</v>
      </c>
      <c r="K37" s="45"/>
    </row>
    <row r="38" spans="2:11" s="28" customFormat="1" ht="17.25" customHeight="1">
      <c r="B38" s="71" t="s">
        <v>37</v>
      </c>
      <c r="C38" s="72"/>
      <c r="D38" s="72"/>
      <c r="E38" s="72"/>
      <c r="F38" s="73"/>
      <c r="G38" s="34" t="s">
        <v>22</v>
      </c>
      <c r="H38" s="30">
        <v>0</v>
      </c>
      <c r="I38" s="41">
        <v>9570</v>
      </c>
      <c r="J38" s="36">
        <f t="shared" si="6"/>
        <v>0</v>
      </c>
      <c r="K38" s="37"/>
    </row>
    <row r="39" spans="2:11" s="28" customFormat="1" ht="17.25" customHeight="1">
      <c r="B39" s="74"/>
      <c r="C39" s="75"/>
      <c r="D39" s="75"/>
      <c r="E39" s="75"/>
      <c r="F39" s="76"/>
      <c r="G39" s="34" t="s">
        <v>23</v>
      </c>
      <c r="H39" s="30">
        <v>0</v>
      </c>
      <c r="I39" s="35">
        <f>$I$38</f>
        <v>9570</v>
      </c>
      <c r="J39" s="36">
        <f t="shared" si="6"/>
        <v>0</v>
      </c>
      <c r="K39" s="37"/>
    </row>
    <row r="40" spans="2:11" s="28" customFormat="1" ht="17.25" customHeight="1">
      <c r="B40" s="74"/>
      <c r="C40" s="75"/>
      <c r="D40" s="75"/>
      <c r="E40" s="75"/>
      <c r="F40" s="76"/>
      <c r="G40" s="34" t="s">
        <v>24</v>
      </c>
      <c r="H40" s="30">
        <v>0</v>
      </c>
      <c r="I40" s="35">
        <f t="shared" ref="I40:I41" si="7">$I$38</f>
        <v>9570</v>
      </c>
      <c r="J40" s="36">
        <f t="shared" si="6"/>
        <v>0</v>
      </c>
      <c r="K40" s="37"/>
    </row>
    <row r="41" spans="2:11" s="28" customFormat="1" ht="17.25" customHeight="1">
      <c r="B41" s="77"/>
      <c r="C41" s="78"/>
      <c r="D41" s="78"/>
      <c r="E41" s="78"/>
      <c r="F41" s="79"/>
      <c r="G41" s="34" t="s">
        <v>25</v>
      </c>
      <c r="H41" s="30">
        <v>0</v>
      </c>
      <c r="I41" s="35">
        <f t="shared" si="7"/>
        <v>9570</v>
      </c>
      <c r="J41" s="36">
        <f t="shared" si="6"/>
        <v>0</v>
      </c>
      <c r="K41" s="37"/>
    </row>
    <row r="42" spans="2:11" s="28" customFormat="1" ht="17.25" customHeight="1">
      <c r="B42" s="71" t="s">
        <v>38</v>
      </c>
      <c r="C42" s="72"/>
      <c r="D42" s="72"/>
      <c r="E42" s="72"/>
      <c r="F42" s="73"/>
      <c r="G42" s="34" t="s">
        <v>22</v>
      </c>
      <c r="H42" s="30">
        <v>0</v>
      </c>
      <c r="I42" s="41">
        <v>12550</v>
      </c>
      <c r="J42" s="36">
        <f t="shared" si="6"/>
        <v>0</v>
      </c>
      <c r="K42" s="37"/>
    </row>
    <row r="43" spans="2:11" s="28" customFormat="1" ht="17.25" customHeight="1">
      <c r="B43" s="74"/>
      <c r="C43" s="75"/>
      <c r="D43" s="75"/>
      <c r="E43" s="75"/>
      <c r="F43" s="76"/>
      <c r="G43" s="34" t="s">
        <v>23</v>
      </c>
      <c r="H43" s="30">
        <v>0</v>
      </c>
      <c r="I43" s="35">
        <f>$I$42</f>
        <v>12550</v>
      </c>
      <c r="J43" s="36">
        <f t="shared" si="6"/>
        <v>0</v>
      </c>
      <c r="K43" s="37"/>
    </row>
    <row r="44" spans="2:11" s="28" customFormat="1" ht="17.25" customHeight="1">
      <c r="B44" s="74"/>
      <c r="C44" s="75"/>
      <c r="D44" s="75"/>
      <c r="E44" s="75"/>
      <c r="F44" s="76"/>
      <c r="G44" s="34" t="s">
        <v>24</v>
      </c>
      <c r="H44" s="30">
        <v>0</v>
      </c>
      <c r="I44" s="35">
        <f t="shared" ref="I44:I45" si="8">$I$42</f>
        <v>12550</v>
      </c>
      <c r="J44" s="36">
        <f t="shared" si="6"/>
        <v>0</v>
      </c>
      <c r="K44" s="37"/>
    </row>
    <row r="45" spans="2:11" s="28" customFormat="1" ht="17.25" customHeight="1">
      <c r="B45" s="77"/>
      <c r="C45" s="78"/>
      <c r="D45" s="78"/>
      <c r="E45" s="78"/>
      <c r="F45" s="79"/>
      <c r="G45" s="34" t="s">
        <v>25</v>
      </c>
      <c r="H45" s="30">
        <v>0</v>
      </c>
      <c r="I45" s="35">
        <f t="shared" si="8"/>
        <v>12550</v>
      </c>
      <c r="J45" s="36">
        <f t="shared" si="6"/>
        <v>0</v>
      </c>
      <c r="K45" s="37"/>
    </row>
    <row r="46" spans="2:11" s="28" customFormat="1" ht="17.25" customHeight="1">
      <c r="B46" s="71" t="s">
        <v>39</v>
      </c>
      <c r="C46" s="72"/>
      <c r="D46" s="72"/>
      <c r="E46" s="72"/>
      <c r="F46" s="73"/>
      <c r="G46" s="34" t="s">
        <v>40</v>
      </c>
      <c r="H46" s="30">
        <v>0</v>
      </c>
      <c r="I46" s="41">
        <v>28230</v>
      </c>
      <c r="J46" s="36">
        <f t="shared" si="6"/>
        <v>0</v>
      </c>
      <c r="K46" s="37"/>
    </row>
    <row r="47" spans="2:11" s="28" customFormat="1" ht="17.25" customHeight="1">
      <c r="B47" s="74"/>
      <c r="C47" s="75"/>
      <c r="D47" s="75"/>
      <c r="E47" s="75"/>
      <c r="F47" s="76"/>
      <c r="G47" s="34" t="s">
        <v>41</v>
      </c>
      <c r="H47" s="30">
        <v>0</v>
      </c>
      <c r="I47" s="35">
        <f>$I$46</f>
        <v>28230</v>
      </c>
      <c r="J47" s="36">
        <f t="shared" si="6"/>
        <v>0</v>
      </c>
      <c r="K47" s="37"/>
    </row>
    <row r="48" spans="2:11" s="28" customFormat="1" ht="17.25" customHeight="1">
      <c r="B48" s="74"/>
      <c r="C48" s="75"/>
      <c r="D48" s="75"/>
      <c r="E48" s="75"/>
      <c r="F48" s="76"/>
      <c r="G48" s="38" t="s">
        <v>42</v>
      </c>
      <c r="H48" s="50">
        <v>0</v>
      </c>
      <c r="I48" s="35">
        <f>$I$46</f>
        <v>28230</v>
      </c>
      <c r="J48" s="51">
        <f t="shared" si="6"/>
        <v>0</v>
      </c>
      <c r="K48" s="40"/>
    </row>
    <row r="49" spans="2:11" s="28" customFormat="1" ht="17.25" customHeight="1">
      <c r="B49" s="71" t="s">
        <v>43</v>
      </c>
      <c r="C49" s="72"/>
      <c r="D49" s="72"/>
      <c r="E49" s="72"/>
      <c r="F49" s="73"/>
      <c r="G49" s="34" t="s">
        <v>40</v>
      </c>
      <c r="H49" s="30">
        <v>0</v>
      </c>
      <c r="I49" s="41">
        <v>9580</v>
      </c>
      <c r="J49" s="39">
        <f t="shared" si="6"/>
        <v>0</v>
      </c>
      <c r="K49" s="37"/>
    </row>
    <row r="50" spans="2:11" s="28" customFormat="1" ht="17.25" customHeight="1">
      <c r="B50" s="77"/>
      <c r="C50" s="78"/>
      <c r="D50" s="78"/>
      <c r="E50" s="78"/>
      <c r="F50" s="79"/>
      <c r="G50" s="34" t="s">
        <v>41</v>
      </c>
      <c r="H50" s="30">
        <v>0</v>
      </c>
      <c r="I50" s="35">
        <f>$I$49</f>
        <v>9580</v>
      </c>
      <c r="J50" s="39">
        <f t="shared" si="6"/>
        <v>0</v>
      </c>
      <c r="K50" s="37"/>
    </row>
    <row r="51" spans="2:11" s="28" customFormat="1" ht="17.25" customHeight="1">
      <c r="B51" s="71" t="s">
        <v>44</v>
      </c>
      <c r="C51" s="72"/>
      <c r="D51" s="72"/>
      <c r="E51" s="72"/>
      <c r="F51" s="73"/>
      <c r="G51" s="42" t="s">
        <v>40</v>
      </c>
      <c r="H51" s="48">
        <v>0</v>
      </c>
      <c r="I51" s="44">
        <v>6870</v>
      </c>
      <c r="J51" s="36">
        <f t="shared" si="6"/>
        <v>0</v>
      </c>
      <c r="K51" s="45"/>
    </row>
    <row r="52" spans="2:11" s="28" customFormat="1" ht="17.25" customHeight="1">
      <c r="B52" s="74"/>
      <c r="C52" s="75"/>
      <c r="D52" s="75"/>
      <c r="E52" s="75"/>
      <c r="F52" s="76"/>
      <c r="G52" s="34" t="s">
        <v>41</v>
      </c>
      <c r="H52" s="30">
        <v>0</v>
      </c>
      <c r="I52" s="46">
        <f>$I$51</f>
        <v>6870</v>
      </c>
      <c r="J52" s="36">
        <f t="shared" si="6"/>
        <v>0</v>
      </c>
      <c r="K52" s="37"/>
    </row>
    <row r="53" spans="2:11" s="28" customFormat="1" ht="17.25" customHeight="1">
      <c r="B53" s="77"/>
      <c r="C53" s="78"/>
      <c r="D53" s="78"/>
      <c r="E53" s="78"/>
      <c r="F53" s="79"/>
      <c r="G53" s="38" t="s">
        <v>42</v>
      </c>
      <c r="H53" s="50">
        <v>0</v>
      </c>
      <c r="I53" s="46">
        <f>$I$51</f>
        <v>6870</v>
      </c>
      <c r="J53" s="51">
        <f t="shared" si="6"/>
        <v>0</v>
      </c>
      <c r="K53" s="40"/>
    </row>
    <row r="54" spans="2:11" s="28" customFormat="1" ht="17.25" customHeight="1">
      <c r="B54" s="71" t="s">
        <v>45</v>
      </c>
      <c r="C54" s="72"/>
      <c r="D54" s="72"/>
      <c r="E54" s="72"/>
      <c r="F54" s="73"/>
      <c r="G54" s="34" t="s">
        <v>40</v>
      </c>
      <c r="H54" s="30">
        <v>0</v>
      </c>
      <c r="I54" s="41">
        <v>15300</v>
      </c>
      <c r="J54" s="39">
        <f t="shared" si="6"/>
        <v>0</v>
      </c>
      <c r="K54" s="37"/>
    </row>
    <row r="55" spans="2:11" ht="17.25" customHeight="1">
      <c r="B55" s="77"/>
      <c r="C55" s="78"/>
      <c r="D55" s="78"/>
      <c r="E55" s="78"/>
      <c r="F55" s="79"/>
      <c r="G55" s="42" t="s">
        <v>41</v>
      </c>
      <c r="H55" s="30">
        <v>0</v>
      </c>
      <c r="I55" s="46">
        <f>$I$54</f>
        <v>15300</v>
      </c>
      <c r="J55" s="36">
        <f t="shared" si="6"/>
        <v>0</v>
      </c>
      <c r="K55" s="45"/>
    </row>
    <row r="56" spans="2:11" ht="17.25" customHeight="1">
      <c r="B56" s="71" t="s">
        <v>46</v>
      </c>
      <c r="C56" s="72"/>
      <c r="D56" s="72"/>
      <c r="E56" s="72"/>
      <c r="F56" s="73"/>
      <c r="G56" s="42" t="s">
        <v>40</v>
      </c>
      <c r="H56" s="30">
        <v>0</v>
      </c>
      <c r="I56" s="44">
        <v>10270</v>
      </c>
      <c r="J56" s="36">
        <f t="shared" si="6"/>
        <v>0</v>
      </c>
      <c r="K56" s="45"/>
    </row>
    <row r="57" spans="2:11" ht="17.25" customHeight="1">
      <c r="B57" s="74"/>
      <c r="C57" s="75"/>
      <c r="D57" s="75"/>
      <c r="E57" s="75"/>
      <c r="F57" s="76"/>
      <c r="G57" s="42" t="s">
        <v>41</v>
      </c>
      <c r="H57" s="30">
        <v>0</v>
      </c>
      <c r="I57" s="46">
        <f>$I$56</f>
        <v>10270</v>
      </c>
      <c r="J57" s="36">
        <f t="shared" si="6"/>
        <v>0</v>
      </c>
      <c r="K57" s="45"/>
    </row>
    <row r="58" spans="2:11" ht="17.25" customHeight="1">
      <c r="B58" s="77"/>
      <c r="C58" s="78"/>
      <c r="D58" s="78"/>
      <c r="E58" s="78"/>
      <c r="F58" s="79"/>
      <c r="G58" s="34" t="s">
        <v>42</v>
      </c>
      <c r="H58" s="30">
        <v>0</v>
      </c>
      <c r="I58" s="46">
        <f>$I$56</f>
        <v>10270</v>
      </c>
      <c r="J58" s="39">
        <f t="shared" si="6"/>
        <v>0</v>
      </c>
      <c r="K58" s="37"/>
    </row>
    <row r="59" spans="2:11" ht="17.25" customHeight="1" thickBot="1">
      <c r="B59" s="80" t="s">
        <v>47</v>
      </c>
      <c r="C59" s="81"/>
      <c r="D59" s="81"/>
      <c r="E59" s="81"/>
      <c r="F59" s="81"/>
      <c r="G59" s="82"/>
      <c r="H59" s="48">
        <v>0</v>
      </c>
      <c r="I59" s="49">
        <v>30090</v>
      </c>
      <c r="J59" s="52">
        <f>I59*H59</f>
        <v>0</v>
      </c>
      <c r="K59" s="45"/>
    </row>
    <row r="60" spans="2:11" ht="23.25" customHeight="1" thickBot="1">
      <c r="B60" s="83" t="s">
        <v>48</v>
      </c>
      <c r="C60" s="84"/>
      <c r="D60" s="84"/>
      <c r="E60" s="84"/>
      <c r="F60" s="84"/>
      <c r="G60" s="85"/>
      <c r="H60" s="53">
        <f>SUM(H15:H59)</f>
        <v>0</v>
      </c>
      <c r="I60" s="54"/>
      <c r="J60" s="55">
        <f>SUM(J15:J59)</f>
        <v>0</v>
      </c>
      <c r="K60" s="56"/>
    </row>
    <row r="61" spans="2:11" ht="5.25" customHeight="1" thickBot="1">
      <c r="B61" s="57"/>
      <c r="C61" s="57"/>
      <c r="D61" s="57"/>
      <c r="E61" s="57"/>
    </row>
    <row r="62" spans="2:11" ht="22.5" customHeight="1">
      <c r="B62" s="86" t="s">
        <v>49</v>
      </c>
      <c r="C62" s="58"/>
      <c r="D62" s="58"/>
      <c r="E62" s="58"/>
      <c r="F62" s="59" t="s">
        <v>50</v>
      </c>
      <c r="G62" s="58"/>
      <c r="H62" s="60" t="s">
        <v>51</v>
      </c>
      <c r="I62" s="61" t="s">
        <v>52</v>
      </c>
      <c r="J62" s="88" t="s">
        <v>53</v>
      </c>
      <c r="K62" s="89"/>
    </row>
    <row r="63" spans="2:11" s="62" customFormat="1" ht="14.25" customHeight="1">
      <c r="B63" s="87"/>
      <c r="C63" s="90" t="s">
        <v>54</v>
      </c>
      <c r="D63" s="90"/>
      <c r="E63" s="91"/>
      <c r="F63" s="94" t="s">
        <v>55</v>
      </c>
      <c r="G63" s="95"/>
      <c r="H63" s="95"/>
      <c r="I63" s="95"/>
      <c r="J63" s="95"/>
      <c r="K63" s="96"/>
    </row>
    <row r="64" spans="2:11" ht="15" customHeight="1">
      <c r="B64" s="87"/>
      <c r="C64" s="92"/>
      <c r="D64" s="92"/>
      <c r="E64" s="93"/>
      <c r="F64" s="63"/>
      <c r="G64" s="63"/>
      <c r="I64" s="2"/>
      <c r="J64" s="2"/>
      <c r="K64" s="64"/>
    </row>
    <row r="65" spans="2:11" ht="15" customHeight="1">
      <c r="B65" s="87"/>
      <c r="C65" s="92"/>
      <c r="D65" s="92"/>
      <c r="E65" s="93"/>
      <c r="F65" s="97"/>
      <c r="G65" s="98"/>
      <c r="H65" s="98"/>
      <c r="I65" s="98"/>
      <c r="J65" s="98"/>
      <c r="K65" s="99"/>
    </row>
    <row r="66" spans="2:11" ht="15" customHeight="1" thickBot="1">
      <c r="B66" s="65" t="s">
        <v>56</v>
      </c>
      <c r="C66" s="66"/>
      <c r="D66" s="66"/>
      <c r="E66" s="67"/>
      <c r="F66" s="68" t="s">
        <v>57</v>
      </c>
      <c r="G66" s="67"/>
      <c r="H66" s="68" t="s">
        <v>58</v>
      </c>
      <c r="I66" s="67"/>
      <c r="J66" s="69" t="s">
        <v>59</v>
      </c>
      <c r="K66" s="70"/>
    </row>
  </sheetData>
  <mergeCells count="43">
    <mergeCell ref="B66:E66"/>
    <mergeCell ref="F66:G66"/>
    <mergeCell ref="H66:I66"/>
    <mergeCell ref="J66:K66"/>
    <mergeCell ref="B56:F58"/>
    <mergeCell ref="B59:G59"/>
    <mergeCell ref="B60:G60"/>
    <mergeCell ref="B62:B65"/>
    <mergeCell ref="J62:K62"/>
    <mergeCell ref="C63:E65"/>
    <mergeCell ref="F63:K63"/>
    <mergeCell ref="F65:K65"/>
    <mergeCell ref="B38:F41"/>
    <mergeCell ref="B42:F45"/>
    <mergeCell ref="B46:F48"/>
    <mergeCell ref="B49:F50"/>
    <mergeCell ref="B51:F53"/>
    <mergeCell ref="B54:F55"/>
    <mergeCell ref="B30:D36"/>
    <mergeCell ref="E30:E35"/>
    <mergeCell ref="F30:F32"/>
    <mergeCell ref="F33:F35"/>
    <mergeCell ref="E36:G36"/>
    <mergeCell ref="B37:G37"/>
    <mergeCell ref="B19:D22"/>
    <mergeCell ref="E19:E22"/>
    <mergeCell ref="F19:F22"/>
    <mergeCell ref="B23:F26"/>
    <mergeCell ref="B27:E27"/>
    <mergeCell ref="B28:F29"/>
    <mergeCell ref="B12:H12"/>
    <mergeCell ref="I12:J12"/>
    <mergeCell ref="B14:G14"/>
    <mergeCell ref="B15:D18"/>
    <mergeCell ref="E15:E18"/>
    <mergeCell ref="F15:F18"/>
    <mergeCell ref="B1:K1"/>
    <mergeCell ref="H6:I6"/>
    <mergeCell ref="H7:I7"/>
    <mergeCell ref="B10:H10"/>
    <mergeCell ref="I10:J10"/>
    <mergeCell ref="B11:H11"/>
    <mergeCell ref="I11:J11"/>
  </mergeCells>
  <phoneticPr fontId="3"/>
  <conditionalFormatting sqref="I10 J15:J60">
    <cfRule type="cellIs" dxfId="2" priority="2" stopIfTrue="1" operator="equal">
      <formula>0</formula>
    </cfRule>
  </conditionalFormatting>
  <conditionalFormatting sqref="I11:I12">
    <cfRule type="cellIs" dxfId="1" priority="1" stopIfTrue="1" operator="equal">
      <formula>0</formula>
    </cfRule>
  </conditionalFormatting>
  <conditionalFormatting sqref="J13">
    <cfRule type="cellIs" dxfId="0" priority="3" stopIfTrue="1" operator="equal">
      <formula>0</formula>
    </cfRule>
  </conditionalFormatting>
  <pageMargins left="0.59055118110236227" right="0.27559055118110237" top="0.19685039370078741" bottom="0.19685039370078741" header="0.27559055118110237" footer="0.31496062992125984"/>
  <pageSetup paperSize="9" scale="73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R８適格請求書（医師会所属・直接契約)</vt:lpstr>
      <vt:lpstr>'R８適格請求書（医師会所属・直接契約)'!Print_Area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2026-04-09T08:08:00Z</cp:lastPrinted>
  <dcterms:created xsi:type="dcterms:W3CDTF">2015-06-05T18:19:34Z</dcterms:created>
  <dcterms:modified xsi:type="dcterms:W3CDTF">2026-04-10T07:29:08Z</dcterms:modified>
</cp:coreProperties>
</file>