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xr:revisionPtr xr6:coauthVersionLast="47" xr6:coauthVersionMax="47" documentId="13_ncr:1_{7C8A3686-D237-4E1E-BAFD-723E31CDF526}" revIDLastSave="0" xr10:uidLastSave="{00000000-0000-0000-0000-000000000000}"/>
  <bookViews>
    <workbookView xr2:uid="{00000000-000D-0000-FFFF-FFFF00000000}" windowHeight="15720" windowWidth="29040" xWindow="-120" yWindow="-120"/>
  </bookViews>
  <sheets>
    <sheet r:id="rId1" name="【確定】認可外" sheetId="1"/>
    <sheet r:id="rId2" name="計算シート" sheetId="8"/>
    <sheet r:id="rId3" name="【確定】認可外記載例" sheetId="10"/>
    <sheet r:id="rId4" name="【確定】記載例計算シート" sheetId="9"/>
  </sheets>
  <definedNames>
    <definedName localSheetId="3" name="_xlnm.Print_Area">【確定】記載例計算シート!$A$1:$BI$55</definedName>
    <definedName localSheetId="0" name="_xlnm.Print_Area">【確定】認可外!$A$1:$BZ$62</definedName>
    <definedName localSheetId="2" name="_xlnm.Print_Area">【確定】認可外記載例!$A$1:$BZ$62</definedName>
    <definedName localSheetId="1" name="_xlnm.Print_Area">計算シート!$A$1:$BI$56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42" i="9" l="1"/>
  <c r="A5" i="8"/>
  <c r="F30" i="9"/>
  <c r="F9" i="9"/>
  <c r="F42" i="9" s="1"/>
  <c r="F42" i="8"/>
  <c r="F30" i="8"/>
  <c r="V53" i="9"/>
  <c r="G53" i="9"/>
  <c r="AU40" i="9"/>
  <c r="AU40" i="8"/>
  <c r="AU28" i="8"/>
  <c r="A25" i="8"/>
  <c r="A37" i="8"/>
  <c r="AU7" i="9"/>
  <c r="AU28" i="9" s="1"/>
  <c r="A5" i="9" l="1"/>
  <c r="CC4" i="1"/>
  <c r="CC5" i="1" s="1"/>
  <c r="A37" i="9"/>
  <c r="A25" i="9"/>
  <c r="D44" i="9"/>
  <c r="D32" i="9"/>
  <c r="D12" i="9"/>
  <c r="D44" i="8"/>
  <c r="D32" i="8"/>
  <c r="D12" i="8"/>
  <c r="CI4" i="1" l="1"/>
  <c r="CI5" i="1" s="1"/>
  <c r="AN42" i="9" s="1"/>
  <c r="CF4" i="1"/>
  <c r="CF5" i="1" s="1"/>
  <c r="AN9" i="8"/>
  <c r="BB47" i="9" l="1"/>
  <c r="AK53" i="9" s="1"/>
  <c r="AZ53" i="9" s="1"/>
  <c r="N54" i="10" s="1"/>
  <c r="AF53" i="8"/>
  <c r="Q53" i="8"/>
  <c r="B53" i="8"/>
  <c r="AU47" i="8"/>
  <c r="AU47" i="9" s="1"/>
  <c r="AU35" i="8"/>
  <c r="AU35" i="9" s="1"/>
  <c r="AU22" i="8"/>
  <c r="AU22" i="9" s="1"/>
  <c r="B26" i="8"/>
  <c r="AF53" i="9" l="1"/>
  <c r="Q53" i="9"/>
  <c r="B53" i="9"/>
  <c r="B38" i="9"/>
  <c r="B26" i="9"/>
  <c r="B38" i="8"/>
  <c r="V10" i="9" l="1"/>
  <c r="V10" i="8"/>
  <c r="AN42" i="8"/>
  <c r="V43" i="9"/>
  <c r="V43" i="8"/>
  <c r="AN30" i="8"/>
  <c r="V31" i="9"/>
  <c r="V31" i="8"/>
  <c r="AN30" i="9"/>
  <c r="AN9" i="9"/>
</calcChain>
</file>

<file path=xl/sharedStrings.xml><?xml version="1.0" encoding="utf-8"?>
<sst xmlns="http://schemas.openxmlformats.org/spreadsheetml/2006/main" count="307" uniqueCount="127">
  <si>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</si>
  <si>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</si>
  <si>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</si>
  <si>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</si>
  <si>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</si>
  <si>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</si>
  <si>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</si>
  <si>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</si>
  <si>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</si>
  <si>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</si>
  <si>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</si>
  <si>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</si>
  <si>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</si>
  <si>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</si>
  <si>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</si>
  <si>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</si>
  <si>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</si>
  <si>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</si>
  <si>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</si>
  <si>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</si>
  <si>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</si>
  <si>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</si>
  <si>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</si>
  <si>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</si>
  <si>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</si>
  <si>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認定子どもとの
続柄</t>
    <rPh sb="0" eb="2">
      <t>ニンテイ</t>
    </rPh>
    <rPh sb="2" eb="3">
      <t>コ</t>
    </rPh>
    <rPh sb="8" eb="9">
      <t>ツヅ</t>
    </rPh>
    <rPh sb="9" eb="10">
      <t>ガラ</t>
    </rPh>
    <phoneticPr fontId="4"/>
  </si>
  <si>
    <t>現住所</t>
    <rPh sb="0" eb="1">
      <t>ゲン</t>
    </rPh>
    <rPh sb="1" eb="3">
      <t>ジュウショ</t>
    </rPh>
    <phoneticPr fontId="10"/>
  </si>
  <si>
    <t>認定
子ども
との
続柄</t>
    <rPh sb="0" eb="2">
      <t>ニンテイ</t>
    </rPh>
    <rPh sb="3" eb="4">
      <t>コ</t>
    </rPh>
    <rPh sb="10" eb="12">
      <t>ゾクガラ</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</si>
  <si>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</si>
  <si>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</si>
  <si>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</si>
  <si>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</si>
  <si>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1．施設等利用給付認定保護者(請求者)</t>
    <phoneticPr fontId="4"/>
  </si>
  <si>
    <t>盛岡市長　様</t>
    <rPh sb="0" eb="4">
      <t>モリオカシチョウ</t>
    </rPh>
    <rPh sb="5" eb="6">
      <t>サマ</t>
    </rPh>
    <phoneticPr fontId="4"/>
  </si>
  <si>
    <t>請求日</t>
    <rPh sb="0" eb="2">
      <t>セイキュウ</t>
    </rPh>
    <rPh sb="2" eb="3">
      <t>ビ</t>
    </rPh>
    <phoneticPr fontId="4"/>
  </si>
  <si>
    <t>第１</t>
    <rPh sb="0" eb="1">
      <t>ダイ</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</si>
  <si>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</si>
  <si>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</si>
  <si>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</si>
  <si>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</si>
  <si>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モリオカ　タロウ</t>
    <phoneticPr fontId="4"/>
  </si>
  <si>
    <t>内丸</t>
    <phoneticPr fontId="4"/>
  </si>
  <si>
    <t>認可外保育施設用</t>
    <rPh sb="0" eb="2">
      <t>ニンカ</t>
    </rPh>
    <rPh sb="2" eb="3">
      <t>ガイ</t>
    </rPh>
    <rPh sb="3" eb="5">
      <t>ホイク</t>
    </rPh>
    <rPh sb="5" eb="7">
      <t>シセツ</t>
    </rPh>
    <rPh sb="7" eb="8">
      <t>ヨウ</t>
    </rPh>
    <phoneticPr fontId="4"/>
  </si>
  <si>
    <t>連絡先</t>
    <rPh sb="0" eb="3">
      <t>レンラクサキ</t>
    </rPh>
    <phoneticPr fontId="4"/>
  </si>
  <si>
    <t>□　同時に提出している保育料の請求書（施設等利用費請求書）の連絡先と同じ</t>
    <rPh sb="2" eb="4">
      <t>ドウジ</t>
    </rPh>
    <rPh sb="5" eb="7">
      <t>テイシュツ</t>
    </rPh>
    <rPh sb="11" eb="13">
      <t>ホイク</t>
    </rPh>
    <rPh sb="13" eb="14">
      <t>リョウ</t>
    </rPh>
    <rPh sb="15" eb="18">
      <t>セイキュウショ</t>
    </rPh>
    <rPh sb="19" eb="21">
      <t>シセツ</t>
    </rPh>
    <rPh sb="21" eb="22">
      <t>トウ</t>
    </rPh>
    <rPh sb="22" eb="24">
      <t>リヨウ</t>
    </rPh>
    <rPh sb="24" eb="25">
      <t>ヒ</t>
    </rPh>
    <rPh sb="25" eb="28">
      <t>セイキュウショ</t>
    </rPh>
    <rPh sb="30" eb="33">
      <t>レンラクサキ</t>
    </rPh>
    <rPh sb="34" eb="35">
      <t>オナ</t>
    </rPh>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</si>
  <si>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</si>
  <si>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</si>
  <si>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</si>
  <si>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</si>
  <si>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</si>
  <si>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</si>
  <si>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</si>
  <si>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</si>
  <si>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</si>
  <si>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</si>
  <si>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</si>
  <si>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A</t>
    <phoneticPr fontId="4"/>
  </si>
  <si>
    <t>③</t>
    <phoneticPr fontId="4"/>
  </si>
  <si>
    <t>+</t>
    <phoneticPr fontId="4"/>
  </si>
  <si>
    <t>＝</t>
    <phoneticPr fontId="4"/>
  </si>
  <si>
    <t>今期
請求額
合計</t>
    <rPh sb="0" eb="2">
      <t>コンキ</t>
    </rPh>
    <rPh sb="3" eb="5">
      <t>セイキュウ</t>
    </rPh>
    <rPh sb="5" eb="6">
      <t>ガク</t>
    </rPh>
    <rPh sb="7" eb="9">
      <t>ゴウケイ</t>
    </rPh>
    <phoneticPr fontId="4"/>
  </si>
  <si>
    <t>３歳児から５歳児クラスのおかず代（副食費）の請求額計算シート</t>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</si>
  <si>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</si>
  <si>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</si>
  <si>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</si>
  <si>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</si>
  <si>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</si>
  <si>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表面（助成金請求書）の「５．請求する助成金の額」欄に転記してください。</t>
    <rPh sb="0" eb="2">
      <t>ヒョウメン</t>
    </rPh>
    <rPh sb="3" eb="5">
      <t>ジョセイ</t>
    </rPh>
    <rPh sb="5" eb="6">
      <t>キン</t>
    </rPh>
    <rPh sb="6" eb="9">
      <t>セイキュウショ</t>
    </rPh>
    <rPh sb="18" eb="20">
      <t>ジョセイ</t>
    </rPh>
    <rPh sb="20" eb="21">
      <t>キン</t>
    </rPh>
    <rPh sb="24" eb="25">
      <t>ラン</t>
    </rPh>
    <rPh sb="26" eb="28">
      <t>テンキ</t>
    </rPh>
    <phoneticPr fontId="4"/>
  </si>
  <si>
    <t>市単独
副食費助成</t>
    <rPh sb="0" eb="1">
      <t>シ</t>
    </rPh>
    <rPh sb="1" eb="3">
      <t>タンドク</t>
    </rPh>
    <rPh sb="4" eb="6">
      <t>フクショク</t>
    </rPh>
    <rPh sb="6" eb="7">
      <t>ヒ</t>
    </rPh>
    <rPh sb="7" eb="9">
      <t>ジョセイ</t>
    </rPh>
    <phoneticPr fontId="4"/>
  </si>
  <si>
    <t>施設等利用給付認定番号</t>
    <rPh sb="0" eb="7">
      <t>シセツトウリヨウキュウフ</t>
    </rPh>
    <rPh sb="7" eb="9">
      <t>ニンテイ</t>
    </rPh>
    <rPh sb="9" eb="11">
      <t>バンゴウ</t>
    </rPh>
    <phoneticPr fontId="4"/>
  </si>
  <si>
    <t>-</t>
    <phoneticPr fontId="4"/>
  </si>
  <si>
    <t>□　上記以外（以下に連絡先を記載してください）</t>
    <rPh sb="2" eb="4">
      <t>ジョウキ</t>
    </rPh>
    <rPh sb="4" eb="6">
      <t>イガイ</t>
    </rPh>
    <rPh sb="7" eb="9">
      <t>イカ</t>
    </rPh>
    <rPh sb="10" eb="13">
      <t>レンラクサキ</t>
    </rPh>
    <rPh sb="14" eb="16">
      <t>キサイ</t>
    </rPh>
    <phoneticPr fontId="4"/>
  </si>
  <si>
    <t>氏名</t>
    <rPh sb="0" eb="1">
      <t>シ</t>
    </rPh>
    <rPh sb="1" eb="2">
      <t>メイ</t>
    </rPh>
    <phoneticPr fontId="4"/>
  </si>
  <si>
    <t>領収証の添付枚数</t>
    <rPh sb="0" eb="3">
      <t>リョウシュウショウ</t>
    </rPh>
    <rPh sb="4" eb="6">
      <t>テンプ</t>
    </rPh>
    <rPh sb="6" eb="8">
      <t>マイスウ</t>
    </rPh>
    <phoneticPr fontId="4"/>
  </si>
  <si>
    <t>枚</t>
    <rPh sb="0" eb="1">
      <t>マイ</t>
    </rPh>
    <phoneticPr fontId="4"/>
  </si>
  <si>
    <t>2．認定子ども</t>
    <rPh sb="2" eb="4">
      <t>ニンテイ</t>
    </rPh>
    <rPh sb="4" eb="5">
      <t>コ</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</si>
  <si>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</si>
  <si>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</si>
  <si>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</si>
  <si>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</si>
  <si>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モリオカ　タロウ</t>
    <phoneticPr fontId="4"/>
  </si>
  <si>
    <t>父</t>
    <rPh sb="0" eb="1">
      <t>チチ</t>
    </rPh>
    <phoneticPr fontId="4"/>
  </si>
  <si>
    <t>○</t>
    <phoneticPr fontId="4"/>
  </si>
  <si>
    <t>090-××××-＊＊＊＊</t>
    <phoneticPr fontId="4"/>
  </si>
  <si>
    <t>盛岡　花子</t>
    <rPh sb="0" eb="2">
      <t>モリオカ</t>
    </rPh>
    <rPh sb="3" eb="5">
      <t>ハナコ</t>
    </rPh>
    <phoneticPr fontId="4"/>
  </si>
  <si>
    <t>モリオカ　ハナコ</t>
    <phoneticPr fontId="4"/>
  </si>
  <si>
    <t>○</t>
    <phoneticPr fontId="4"/>
  </si>
  <si>
    <t>＊</t>
    <phoneticPr fontId="4"/>
  </si>
  <si>
    <t>＊</t>
  </si>
  <si>
    <t>　</t>
    <phoneticPr fontId="4"/>
  </si>
  <si>
    <t>　</t>
    <phoneticPr fontId="4"/>
  </si>
  <si>
    <r>
      <t xml:space="preserve">〒
</t>
    </r>
    <r>
      <rPr>
        <sz val="12"/>
        <color theme="1"/>
        <rFont val="UD デジタル 教科書体 NP-R"/>
        <family val="1"/>
        <charset val="128"/>
      </rPr>
      <t>盛岡市</t>
    </r>
    <rPh sb="2" eb="5">
      <t>モリオカシ</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</si>
  <si>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神明町３-29</t>
    </r>
    <rPh sb="11" eb="14">
      <t>モリオカシ</t>
    </rPh>
    <rPh sb="15" eb="18">
      <t>シンメイチョウ</t>
    </rPh>
    <phoneticPr fontId="4"/>
  </si>
  <si>
    <t>月分</t>
    <rPh sb="0" eb="1">
      <t>ツキ</t>
    </rPh>
    <rPh sb="1" eb="2">
      <t>ブン</t>
    </rPh>
    <phoneticPr fontId="4"/>
  </si>
  <si>
    <t>年</t>
    <rPh sb="0" eb="1">
      <t>ネン</t>
    </rPh>
    <phoneticPr fontId="4"/>
  </si>
  <si>
    <t>各月
末日</t>
    <rPh sb="0" eb="2">
      <t>カクツキ</t>
    </rPh>
    <rPh sb="3" eb="5">
      <t>マツジツ</t>
    </rPh>
    <phoneticPr fontId="4"/>
  </si>
  <si>
    <t>日</t>
    <rPh sb="0" eb="1">
      <t>ニチ</t>
    </rPh>
    <phoneticPr fontId="4"/>
  </si>
  <si>
    <t>利用施設名</t>
    <rPh sb="0" eb="2">
      <t>リヨウ</t>
    </rPh>
    <rPh sb="2" eb="4">
      <t>シセツ</t>
    </rPh>
    <rPh sb="4" eb="5">
      <t>メイ</t>
    </rPh>
    <phoneticPr fontId="4"/>
  </si>
  <si>
    <t>支払状況は添付の
領収証のとおり。</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</si>
  <si>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</si>
  <si>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2．認定子ども(認定子どもごとに申請して下さい)</t>
    <rPh sb="2" eb="4">
      <t>ニンテイ</t>
    </rPh>
    <rPh sb="4" eb="5">
      <t>コ</t>
    </rPh>
    <phoneticPr fontId="4"/>
  </si>
  <si>
    <t>※市確認欄</t>
    <rPh sb="1" eb="2">
      <t>シ</t>
    </rPh>
    <rPh sb="2" eb="4">
      <t>カクニン</t>
    </rPh>
    <rPh sb="4" eb="5">
      <t>ラン</t>
    </rPh>
    <phoneticPr fontId="4"/>
  </si>
  <si>
    <t>□</t>
    <phoneticPr fontId="4"/>
  </si>
  <si>
    <t>税情報</t>
    <rPh sb="0" eb="1">
      <t>ゼイ</t>
    </rPh>
    <rPh sb="1" eb="3">
      <t>ジョウホウ</t>
    </rPh>
    <phoneticPr fontId="4"/>
  </si>
  <si>
    <t>　１．</t>
    <phoneticPr fontId="4"/>
  </si>
  <si>
    <t>　２．</t>
    <phoneticPr fontId="4"/>
  </si>
  <si>
    <t>　３．</t>
    <phoneticPr fontId="4"/>
  </si>
  <si>
    <t>○○保育園</t>
    <phoneticPr fontId="4"/>
  </si>
  <si>
    <t>※　↑「請求者氏名」は自署してください。</t>
    <rPh sb="4" eb="6">
      <t>セイキュウ</t>
    </rPh>
    <rPh sb="6" eb="7">
      <t>シャ</t>
    </rPh>
    <rPh sb="7" eb="9">
      <t>シメイ</t>
    </rPh>
    <rPh sb="8" eb="9">
      <t>メイ</t>
    </rPh>
    <rPh sb="11" eb="13">
      <t>ジショ</t>
    </rPh>
    <phoneticPr fontId="4"/>
  </si>
  <si>
    <r>
      <t xml:space="preserve">支給申請書兼請求書　①
</t>
    </r>
    <r>
      <rPr>
        <sz val="7"/>
        <color theme="1"/>
        <rFont val="ＭＳ Ｐゴシック"/>
        <family val="3"/>
        <charset val="128"/>
        <scheme val="minor"/>
      </rPr>
      <t>(盛岡市幼稚園等副食費補足給付金支給申請書　兼　
 盛岡市幼稚園等副食費補足給付金支給請求（精算）書)</t>
    </r>
    <rPh sb="34" eb="35">
      <t>ケン</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</si>
  <si>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</si>
  <si>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xml:space="preserve">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</si>
  <si>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</si>
  <si>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</si>
  <si>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</si>
  <si>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</si>
  <si>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</si>
  <si>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</si>
  <si>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</si>
  <si>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施設等利用給付認定の認定期間が月の途中から始まっている、または月の途中で終了している場合</t>
    <rPh sb="2" eb="4">
      <t>シセツ</t>
    </rPh>
    <rPh sb="4" eb="5">
      <t>トウ</t>
    </rPh>
    <rPh sb="5" eb="7">
      <t>リヨウ</t>
    </rPh>
    <rPh sb="7" eb="9">
      <t>キュウフ</t>
    </rPh>
    <rPh sb="9" eb="11">
      <t>ニンテイ</t>
    </rPh>
    <rPh sb="12" eb="14">
      <t>ニンテイ</t>
    </rPh>
    <rPh sb="14" eb="16">
      <t>キカン</t>
    </rPh>
    <rPh sb="17" eb="18">
      <t>ガツ</t>
    </rPh>
    <rPh sb="19" eb="21">
      <t>トチュウ</t>
    </rPh>
    <rPh sb="23" eb="24">
      <t>ハジ</t>
    </rPh>
    <rPh sb="33" eb="34">
      <t>ガツ</t>
    </rPh>
    <rPh sb="35" eb="37">
      <t>トチュウ</t>
    </rPh>
    <rPh sb="38" eb="40">
      <t>シュウリョウ</t>
    </rPh>
    <rPh sb="44" eb="46">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</si>
  <si>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</si>
  <si>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</si>
  <si>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月額上限4,800円　×　月のうち認定期間の日数</t>
    <rPh sb="0" eb="1">
      <t>ツキ</t>
    </rPh>
    <rPh sb="1" eb="2">
      <t>ガク</t>
    </rPh>
    <rPh sb="2" eb="4">
      <t>ジョウゲン</t>
    </rPh>
    <rPh sb="9" eb="10">
      <t>エン</t>
    </rPh>
    <rPh sb="19" eb="21">
      <t>キカン</t>
    </rPh>
    <phoneticPr fontId="4"/>
  </si>
  <si>
    <t>日</t>
    <rPh sb="0" eb="1">
      <t>ヒ</t>
    </rPh>
    <phoneticPr fontId="4"/>
  </si>
  <si>
    <t>4</t>
    <phoneticPr fontId="4"/>
  </si>
  <si>
    <r>
      <t xml:space="preserve">盛岡　太郎
</t>
    </r>
    <r>
      <rPr>
        <sz val="14"/>
        <color rgb="FFFF0000"/>
        <rFont val="HGP創英角ﾎﾟｯﾌﾟ体"/>
        <family val="3"/>
        <charset val="128"/>
      </rPr>
      <t>（自署してください）</t>
    </r>
    <rPh sb="0" eb="2">
      <t>モリオカ</t>
    </rPh>
    <rPh sb="3" eb="5">
      <t>タロウ</t>
    </rPh>
    <rPh sb="7" eb="9">
      <t>ジショ</t>
    </rPh>
    <phoneticPr fontId="4"/>
  </si>
  <si>
    <t>令和８年　　月　　日</t>
    <rPh sb="0" eb="2">
      <t>レイワ</t>
    </rPh>
    <rPh sb="3" eb="4">
      <t>ネン</t>
    </rPh>
    <rPh sb="6" eb="7">
      <t>ツキ</t>
    </rPh>
    <rPh sb="9" eb="10">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</si>
</sst>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9"/>
      <color theme="1"/>
      <name val="ＭＳ Ｐゴシック"/>
      <family val="3"/>
      <charset val="128"/>
    </font>
    <font>
      <sz val="12"/>
      <color rgb="FFFF0000"/>
      <name val="ＭＳ Ｐゴシック"/>
      <family val="3"/>
      <charset val="128"/>
      <scheme val="minor"/>
    </font>
    <font>
      <sz val="11"/>
      <color rgb="FFFF0000"/>
      <name val="HGP創英角ﾎﾟｯﾌﾟ体"/>
      <family val="3"/>
      <charset val="128"/>
    </font>
    <font>
      <sz val="16"/>
      <color rgb="FFFF0000"/>
      <name val="HGP創英角ﾎﾟｯﾌﾟ体"/>
      <family val="3"/>
      <charset val="128"/>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70C0"/>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style="medium">
        <color rgb="FF0070C0"/>
      </top>
      <bottom/>
      <diagonal/>
    </border>
    <border>
      <left style="thick">
        <color rgb="FF0070C0"/>
      </left>
      <right/>
      <top style="thick">
        <color rgb="FF00B050"/>
      </top>
      <bottom style="thick">
        <color rgb="FF0070C0"/>
      </bottom>
      <diagonal/>
    </border>
    <border>
      <left/>
      <right/>
      <top style="thick">
        <color rgb="FF00B050"/>
      </top>
      <bottom style="thick">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51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center"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center"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26" xfId="0" applyFont="1" applyBorder="1" applyAlignment="1">
      <alignment horizontal="center" vertical="center" shrinkToFit="1"/>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6" xfId="0" applyFont="1" applyBorder="1" applyAlignment="1">
      <alignment vertical="center"/>
    </xf>
    <xf numFmtId="0" fontId="33" fillId="0" borderId="5" xfId="0" applyFont="1" applyBorder="1" applyAlignment="1">
      <alignment vertical="center"/>
    </xf>
    <xf numFmtId="0" fontId="33" fillId="0" borderId="35" xfId="0" applyFont="1" applyBorder="1" applyAlignment="1">
      <alignment vertical="center"/>
    </xf>
    <xf numFmtId="0" fontId="33" fillId="0" borderId="29" xfId="0" applyFont="1" applyBorder="1" applyAlignment="1">
      <alignment vertical="center"/>
    </xf>
    <xf numFmtId="0" fontId="33" fillId="0" borderId="6" xfId="0" applyFont="1" applyBorder="1"/>
    <xf numFmtId="0" fontId="33" fillId="0" borderId="5" xfId="0" applyFont="1" applyBorder="1" applyAlignment="1">
      <alignment vertical="center" shrinkToFit="1"/>
    </xf>
    <xf numFmtId="0" fontId="33" fillId="0" borderId="24" xfId="0" applyFont="1" applyBorder="1" applyAlignment="1">
      <alignment vertical="center"/>
    </xf>
    <xf numFmtId="0" fontId="33" fillId="0" borderId="2" xfId="0" applyFont="1" applyBorder="1" applyAlignment="1">
      <alignment vertical="top"/>
    </xf>
    <xf numFmtId="0" fontId="33" fillId="0" borderId="2" xfId="0" applyFont="1" applyBorder="1" applyAlignment="1">
      <alignment vertical="center"/>
    </xf>
    <xf numFmtId="0" fontId="33" fillId="0" borderId="1" xfId="0" applyFont="1" applyBorder="1" applyAlignment="1">
      <alignment vertical="center"/>
    </xf>
    <xf numFmtId="0" fontId="33" fillId="0" borderId="0" xfId="0" applyFont="1" applyAlignment="1">
      <alignment horizontal="center"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0" fontId="33" fillId="6" borderId="40" xfId="0" applyFont="1" applyFill="1" applyBorder="1" applyAlignment="1">
      <alignment horizontal="left" vertical="center" shrinkToFit="1"/>
    </xf>
    <xf numFmtId="0" fontId="33" fillId="6" borderId="31" xfId="0" applyFont="1" applyFill="1" applyBorder="1" applyAlignment="1">
      <alignment horizontal="left" vertical="center" shrinkToFit="1"/>
    </xf>
    <xf numFmtId="0" fontId="33" fillId="6" borderId="30" xfId="0" applyFont="1" applyFill="1" applyBorder="1" applyAlignment="1">
      <alignment horizontal="left" vertical="center" shrinkToFit="1"/>
    </xf>
    <xf numFmtId="0" fontId="33" fillId="0" borderId="38" xfId="0" applyFont="1" applyBorder="1" applyAlignment="1">
      <alignment vertical="center"/>
    </xf>
    <xf numFmtId="0" fontId="33" fillId="0" borderId="17" xfId="0" applyFont="1" applyBorder="1" applyAlignment="1">
      <alignment vertical="center"/>
    </xf>
    <xf numFmtId="0" fontId="33" fillId="0" borderId="37" xfId="0" applyFont="1" applyBorder="1" applyAlignment="1">
      <alignment vertical="center"/>
    </xf>
    <xf numFmtId="0" fontId="33" fillId="0" borderId="36" xfId="0" applyFont="1" applyBorder="1" applyAlignment="1">
      <alignment vertical="center"/>
    </xf>
    <xf numFmtId="0" fontId="33" fillId="0" borderId="34" xfId="0" applyFont="1" applyBorder="1" applyAlignment="1">
      <alignment vertical="center"/>
    </xf>
    <xf numFmtId="0" fontId="33" fillId="0" borderId="38" xfId="0" applyFont="1" applyBorder="1" applyAlignment="1">
      <alignment horizontal="left" vertical="center"/>
    </xf>
    <xf numFmtId="0" fontId="33" fillId="0" borderId="35" xfId="0" applyFont="1" applyBorder="1" applyAlignment="1">
      <alignment horizontal="left" vertical="center"/>
    </xf>
    <xf numFmtId="0" fontId="33" fillId="0" borderId="39" xfId="0" applyFont="1" applyBorder="1" applyAlignment="1">
      <alignment vertical="center"/>
    </xf>
    <xf numFmtId="0" fontId="34" fillId="0" borderId="34" xfId="0" applyFont="1" applyBorder="1" applyAlignment="1">
      <alignment vertical="center"/>
    </xf>
    <xf numFmtId="0" fontId="33" fillId="0" borderId="17" xfId="0" applyFont="1" applyBorder="1" applyAlignment="1">
      <alignment horizontal="left"/>
    </xf>
    <xf numFmtId="0" fontId="33" fillId="0" borderId="28" xfId="0" applyFont="1" applyBorder="1" applyAlignment="1">
      <alignment vertical="center"/>
    </xf>
    <xf numFmtId="0" fontId="34" fillId="0" borderId="28" xfId="0" applyFont="1" applyBorder="1" applyAlignment="1">
      <alignment vertical="center"/>
    </xf>
    <xf numFmtId="0" fontId="34" fillId="0" borderId="37" xfId="0" applyFont="1" applyBorder="1" applyAlignment="1">
      <alignment vertical="center"/>
    </xf>
    <xf numFmtId="0" fontId="37" fillId="0" borderId="36" xfId="0" applyFont="1" applyBorder="1" applyAlignment="1">
      <alignment vertical="center"/>
    </xf>
    <xf numFmtId="0" fontId="34" fillId="0" borderId="25" xfId="0" applyFont="1" applyBorder="1" applyAlignment="1">
      <alignment vertical="center"/>
    </xf>
    <xf numFmtId="0" fontId="32" fillId="0" borderId="2" xfId="0" applyFont="1" applyBorder="1" applyAlignment="1">
      <alignment vertical="center"/>
    </xf>
    <xf numFmtId="0" fontId="40" fillId="0" borderId="2" xfId="0" applyFont="1" applyBorder="1" applyAlignment="1">
      <alignmen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2" borderId="52" xfId="0" applyFont="1" applyFill="1" applyBorder="1" applyAlignment="1">
      <alignment vertical="center"/>
    </xf>
    <xf numFmtId="0" fontId="36" fillId="4" borderId="31" xfId="0" applyFont="1" applyFill="1" applyBorder="1" applyAlignment="1">
      <alignment vertical="center" wrapText="1"/>
    </xf>
    <xf numFmtId="0" fontId="36" fillId="0" borderId="0" xfId="0" applyFont="1" applyAlignment="1">
      <alignment vertical="center" shrinkToFit="1"/>
    </xf>
    <xf numFmtId="0" fontId="37" fillId="0" borderId="0" xfId="0" applyFont="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4" fillId="0" borderId="17" xfId="0" applyFont="1" applyBorder="1" applyAlignment="1">
      <alignment vertical="center"/>
    </xf>
    <xf numFmtId="0" fontId="33" fillId="0" borderId="17" xfId="0" applyFont="1" applyBorder="1" applyAlignment="1">
      <alignment horizontal="left" vertical="center"/>
    </xf>
    <xf numFmtId="0" fontId="33" fillId="0" borderId="2"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0" xfId="0" applyFont="1" applyAlignment="1">
      <alignment horizontal="center" vertical="center" shrinkToFit="1"/>
    </xf>
    <xf numFmtId="0" fontId="14" fillId="7" borderId="57" xfId="0" applyFont="1" applyFill="1" applyBorder="1" applyAlignment="1">
      <alignment horizontal="left" vertical="center" wrapText="1"/>
    </xf>
    <xf numFmtId="0" fontId="14" fillId="7" borderId="58" xfId="0" applyFont="1" applyFill="1" applyBorder="1" applyAlignment="1">
      <alignment horizontal="left" vertical="center" wrapText="1"/>
    </xf>
    <xf numFmtId="0" fontId="14" fillId="0" borderId="58" xfId="0" applyFont="1" applyBorder="1" applyAlignment="1">
      <alignment vertical="center" wrapText="1"/>
    </xf>
    <xf numFmtId="0" fontId="11" fillId="0" borderId="59" xfId="0" applyFont="1" applyBorder="1" applyAlignment="1">
      <alignment horizontal="left" vertical="center" wrapText="1"/>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4" fillId="0" borderId="64" xfId="0" applyFont="1" applyBorder="1" applyAlignment="1">
      <alignment vertical="center"/>
    </xf>
    <xf numFmtId="49" fontId="36" fillId="0" borderId="0" xfId="0" applyNumberFormat="1" applyFont="1" applyAlignment="1">
      <alignment vertical="center"/>
    </xf>
    <xf numFmtId="0" fontId="33" fillId="0" borderId="63" xfId="0" applyFont="1" applyBorder="1" applyAlignment="1">
      <alignment vertical="center"/>
    </xf>
    <xf numFmtId="0" fontId="33" fillId="0" borderId="64" xfId="0" applyFont="1" applyBorder="1" applyAlignment="1">
      <alignment vertical="center"/>
    </xf>
    <xf numFmtId="0" fontId="37" fillId="0" borderId="64" xfId="0" applyFont="1" applyBorder="1" applyAlignment="1">
      <alignment vertical="center"/>
    </xf>
    <xf numFmtId="0" fontId="32" fillId="0" borderId="63" xfId="0" applyFont="1" applyBorder="1"/>
    <xf numFmtId="0" fontId="32" fillId="0" borderId="64" xfId="0" applyFont="1" applyBorder="1"/>
    <xf numFmtId="0" fontId="32" fillId="0" borderId="63" xfId="0" applyFont="1" applyBorder="1" applyAlignment="1">
      <alignment vertical="center"/>
    </xf>
    <xf numFmtId="0" fontId="32" fillId="0" borderId="64" xfId="0" applyFont="1" applyBorder="1" applyAlignment="1">
      <alignment vertical="center"/>
    </xf>
    <xf numFmtId="0" fontId="32" fillId="0" borderId="63" xfId="0" applyFont="1" applyBorder="1" applyAlignment="1">
      <alignment vertical="top"/>
    </xf>
    <xf numFmtId="0" fontId="32" fillId="0" borderId="64" xfId="0" applyFont="1" applyBorder="1" applyAlignment="1">
      <alignment vertical="top"/>
    </xf>
    <xf numFmtId="0" fontId="34" fillId="0" borderId="65" xfId="0" applyFont="1" applyBorder="1" applyAlignment="1">
      <alignment vertical="center"/>
    </xf>
    <xf numFmtId="0" fontId="34" fillId="0" borderId="66" xfId="0" applyFont="1" applyBorder="1" applyAlignment="1">
      <alignment vertical="center"/>
    </xf>
    <xf numFmtId="0" fontId="34" fillId="0" borderId="67" xfId="0" applyFont="1" applyBorder="1" applyAlignment="1">
      <alignment vertical="center"/>
    </xf>
    <xf numFmtId="0" fontId="11" fillId="0" borderId="68" xfId="0" applyFont="1" applyBorder="1" applyAlignment="1">
      <alignment horizontal="left" vertical="center" wrapText="1"/>
    </xf>
    <xf numFmtId="0" fontId="33" fillId="0" borderId="0" xfId="0" applyFont="1" applyAlignment="1" applyProtection="1">
      <alignment horizontal="left" vertical="center"/>
      <protection locked="0"/>
    </xf>
    <xf numFmtId="0" fontId="33" fillId="0" borderId="0" xfId="0" applyFont="1" applyAlignment="1">
      <alignment horizontal="center" vertical="center" wrapText="1"/>
    </xf>
    <xf numFmtId="0" fontId="22" fillId="0" borderId="0" xfId="0" applyFont="1" applyAlignment="1">
      <alignment horizontal="center" vertical="center"/>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9" xfId="0" applyFont="1" applyBorder="1" applyAlignment="1">
      <alignment vertical="center"/>
    </xf>
    <xf numFmtId="0" fontId="14" fillId="7" borderId="69" xfId="0" applyFont="1" applyFill="1" applyBorder="1" applyAlignment="1">
      <alignment horizontal="left" vertical="center" wrapText="1"/>
    </xf>
    <xf numFmtId="0" fontId="14" fillId="7" borderId="70" xfId="0" applyFont="1" applyFill="1" applyBorder="1" applyAlignment="1">
      <alignment horizontal="left" vertical="center" wrapText="1"/>
    </xf>
    <xf numFmtId="0" fontId="44" fillId="0" borderId="0" xfId="0" applyFont="1" applyAlignment="1">
      <alignment vertical="center"/>
    </xf>
    <xf numFmtId="0" fontId="48" fillId="0" borderId="0" xfId="0" applyFont="1" applyAlignment="1">
      <alignment vertical="center" shrinkToFit="1"/>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28" fillId="2" borderId="38"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38"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33" fillId="0" borderId="53" xfId="0" quotePrefix="1" applyFont="1" applyBorder="1" applyAlignment="1">
      <alignment horizontal="center" vertical="center" shrinkToFit="1"/>
    </xf>
    <xf numFmtId="0" fontId="33" fillId="0" borderId="53" xfId="0" applyFont="1" applyBorder="1" applyAlignment="1">
      <alignment horizontal="center" vertical="center" shrinkToFit="1"/>
    </xf>
    <xf numFmtId="0" fontId="33" fillId="0" borderId="17" xfId="0" applyFont="1" applyBorder="1" applyAlignment="1">
      <alignment horizontal="center" vertical="center"/>
    </xf>
    <xf numFmtId="0" fontId="33" fillId="0" borderId="37"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33" fillId="0" borderId="38" xfId="0" applyFont="1" applyBorder="1" applyAlignment="1">
      <alignment horizontal="center" vertical="center"/>
    </xf>
    <xf numFmtId="0" fontId="33" fillId="0" borderId="36" xfId="0" applyFont="1" applyBorder="1" applyAlignment="1">
      <alignment horizontal="center" vertical="center"/>
    </xf>
    <xf numFmtId="0" fontId="34" fillId="0" borderId="54" xfId="0" applyFont="1" applyBorder="1" applyAlignment="1">
      <alignment horizontal="left" vertical="center"/>
    </xf>
    <xf numFmtId="0" fontId="34" fillId="0" borderId="0" xfId="0" applyFont="1" applyAlignment="1">
      <alignment horizontal="left" vertical="center"/>
    </xf>
    <xf numFmtId="0" fontId="34" fillId="0" borderId="0" xfId="0" applyFont="1" applyAlignment="1">
      <alignment horizontal="center"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33" fillId="0" borderId="0" xfId="0" applyFont="1" applyAlignment="1">
      <alignment horizontal="center" vertical="center"/>
    </xf>
    <xf numFmtId="0" fontId="22" fillId="0" borderId="0" xfId="0" applyFont="1" applyAlignment="1">
      <alignment horizontal="left"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33" fillId="0" borderId="17" xfId="0" applyFont="1" applyBorder="1" applyAlignment="1">
      <alignment horizontal="center" vertical="center" shrinkToFit="1"/>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40" fillId="2" borderId="38"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36" xfId="0" applyFont="1" applyFill="1" applyBorder="1" applyAlignment="1">
      <alignment horizontal="center" vertical="center"/>
    </xf>
    <xf numFmtId="0" fontId="40" fillId="2" borderId="35" xfId="0" applyFont="1" applyFill="1" applyBorder="1" applyAlignment="1">
      <alignment horizontal="center" vertical="center"/>
    </xf>
    <xf numFmtId="14" fontId="48" fillId="0" borderId="42" xfId="0" applyNumberFormat="1" applyFont="1" applyBorder="1" applyAlignment="1">
      <alignment horizontal="center" vertical="center" shrinkToFit="1"/>
    </xf>
    <xf numFmtId="0" fontId="48" fillId="0" borderId="42" xfId="0" applyFont="1" applyBorder="1" applyAlignment="1">
      <alignment horizontal="center" vertical="center" shrinkToFit="1"/>
    </xf>
    <xf numFmtId="0" fontId="33" fillId="0" borderId="31" xfId="0" applyFont="1" applyBorder="1" applyAlignment="1" applyProtection="1">
      <alignment horizontal="center" vertical="center"/>
      <protection locked="0"/>
    </xf>
    <xf numFmtId="0" fontId="33" fillId="0" borderId="31" xfId="0" applyFont="1" applyBorder="1" applyAlignment="1">
      <alignment horizontal="center" vertical="center"/>
    </xf>
    <xf numFmtId="0" fontId="34" fillId="0" borderId="31" xfId="0" applyFont="1" applyBorder="1" applyAlignment="1">
      <alignment horizontal="center" vertical="center"/>
    </xf>
    <xf numFmtId="0" fontId="34" fillId="0" borderId="30" xfId="0" applyFont="1" applyBorder="1" applyAlignment="1">
      <alignment horizontal="center" vertical="center"/>
    </xf>
    <xf numFmtId="49" fontId="36" fillId="0" borderId="0" xfId="0" applyNumberFormat="1" applyFont="1" applyAlignment="1">
      <alignment vertical="center"/>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36" fillId="0" borderId="0" xfId="0" applyFont="1" applyAlignment="1">
      <alignment horizontal="left" vertical="center" wrapText="1"/>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0" fontId="14" fillId="0" borderId="58" xfId="0" applyFont="1" applyBorder="1" applyAlignment="1">
      <alignment horizontal="center" vertical="center" wrapText="1"/>
    </xf>
    <xf numFmtId="0" fontId="34" fillId="0" borderId="0" xfId="0" applyFont="1" applyAlignment="1">
      <alignment horizontal="center" vertical="center" wrapText="1"/>
    </xf>
    <xf numFmtId="0" fontId="33" fillId="0" borderId="2" xfId="0" applyFont="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33" fillId="0" borderId="15"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9" xfId="0" applyFont="1" applyBorder="1" applyAlignment="1" applyProtection="1">
      <alignment horizontal="left" vertical="center" wrapText="1"/>
      <protection locked="0"/>
    </xf>
    <xf numFmtId="0" fontId="33" fillId="0" borderId="6"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25" xfId="0" applyFont="1" applyBorder="1" applyAlignment="1" applyProtection="1">
      <alignment horizontal="left" vertical="center"/>
      <protection locked="0"/>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0" borderId="32" xfId="0" applyFont="1" applyBorder="1" applyAlignment="1">
      <alignment horizontal="center" vertical="center"/>
    </xf>
    <xf numFmtId="0" fontId="33" fillId="0" borderId="53" xfId="0" applyFont="1" applyBorder="1" applyAlignment="1">
      <alignment horizontal="center" vertical="center"/>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33" fillId="0" borderId="6" xfId="0" applyFont="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0" xfId="0" applyFont="1" applyFill="1" applyAlignment="1">
      <alignment horizontal="center" vertical="center"/>
    </xf>
    <xf numFmtId="0" fontId="22" fillId="2" borderId="27"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33" fillId="0" borderId="0" xfId="0" applyFont="1" applyAlignment="1">
      <alignment horizontal="left"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1" xfId="0" applyFont="1" applyBorder="1" applyAlignment="1">
      <alignment horizontal="center" vertical="center" shrinkToFit="1"/>
    </xf>
    <xf numFmtId="0" fontId="22" fillId="0" borderId="0" xfId="0" applyFont="1" applyAlignment="1">
      <alignment horizontal="center" vertical="center"/>
    </xf>
    <xf numFmtId="0" fontId="17" fillId="0" borderId="0" xfId="0" applyFont="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38" fontId="5" fillId="0" borderId="31" xfId="7" applyFont="1" applyFill="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0" fontId="30" fillId="0" borderId="0" xfId="0" applyFont="1" applyAlignment="1">
      <alignment horizontal="left" vertical="center" wrapText="1"/>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38" fontId="17" fillId="0" borderId="31" xfId="7" applyFont="1" applyFill="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45" fillId="4" borderId="33"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0" borderId="4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0" xfId="0" applyFont="1" applyBorder="1" applyAlignment="1">
      <alignment horizontal="left" vertical="center" wrapText="1"/>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43" fillId="0" borderId="38" xfId="0" applyFont="1" applyBorder="1" applyAlignment="1">
      <alignment horizontal="left" vertical="center" indent="1" shrinkToFit="1"/>
    </xf>
    <xf numFmtId="0" fontId="43" fillId="0" borderId="17" xfId="0" applyFont="1" applyBorder="1" applyAlignment="1">
      <alignment horizontal="left" vertical="center" indent="1" shrinkToFit="1"/>
    </xf>
    <xf numFmtId="0" fontId="43" fillId="0" borderId="39" xfId="0" applyFont="1" applyBorder="1" applyAlignment="1">
      <alignment horizontal="left" vertical="center" indent="1" shrinkToFit="1"/>
    </xf>
    <xf numFmtId="0" fontId="43" fillId="0" borderId="24" xfId="0" applyFont="1" applyBorder="1" applyAlignment="1">
      <alignment horizontal="left" vertical="center" indent="1" shrinkToFit="1"/>
    </xf>
    <xf numFmtId="0" fontId="43" fillId="0" borderId="2" xfId="0" applyFont="1" applyBorder="1" applyAlignment="1">
      <alignment horizontal="left" vertical="center" indent="1" shrinkToFit="1"/>
    </xf>
    <xf numFmtId="0" fontId="43" fillId="0" borderId="1" xfId="0" applyFont="1" applyBorder="1" applyAlignment="1">
      <alignment horizontal="left" vertical="center" indent="1" shrinkToFit="1"/>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42" fillId="0" borderId="53" xfId="0" applyFont="1" applyBorder="1" applyAlignment="1">
      <alignment horizontal="center" vertical="center" shrinkToFit="1"/>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43" fillId="0" borderId="29"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0" xfId="0" applyFont="1" applyAlignment="1">
      <alignment horizontal="center" vertical="center" wrapText="1"/>
    </xf>
    <xf numFmtId="0" fontId="43" fillId="0" borderId="2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7" xfId="0" applyFont="1" applyBorder="1" applyAlignment="1">
      <alignment horizontal="center" vertical="center"/>
    </xf>
    <xf numFmtId="0" fontId="43" fillId="0" borderId="39"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Alignment="1">
      <alignment horizontal="center" vertical="center"/>
    </xf>
    <xf numFmtId="0" fontId="43"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2" xfId="0" applyFont="1" applyBorder="1" applyAlignment="1">
      <alignment horizontal="center" vertical="center"/>
    </xf>
    <xf numFmtId="0" fontId="43" fillId="0" borderId="1" xfId="0" applyFont="1" applyBorder="1" applyAlignment="1">
      <alignment horizontal="center" vertical="center"/>
    </xf>
    <xf numFmtId="58" fontId="47" fillId="0" borderId="2" xfId="0" applyNumberFormat="1" applyFont="1" applyBorder="1" applyAlignment="1">
      <alignment horizontal="distributed" vertical="center"/>
    </xf>
    <xf numFmtId="0" fontId="47" fillId="0" borderId="2" xfId="0" applyFont="1" applyBorder="1" applyAlignment="1">
      <alignment horizontal="distributed" vertical="center"/>
    </xf>
    <xf numFmtId="0" fontId="17" fillId="0" borderId="22" xfId="0" applyFont="1" applyBorder="1" applyAlignment="1">
      <alignment horizontal="left" vertical="center" indent="1"/>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2" fillId="0" borderId="31" xfId="0" applyNumberFormat="1"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38" fontId="17" fillId="0" borderId="31" xfId="7" applyFont="1" applyFill="1" applyBorder="1" applyAlignment="1">
      <alignment horizontal="center" vertical="center" shrinkToFit="1"/>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19</xdr:row>
      <xdr:rowOff>0</xdr:rowOff>
    </xdr:from>
    <xdr:to>
      <xdr:col>1</xdr:col>
      <xdr:colOff>142875</xdr:colOff>
      <xdr:row>42</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19</xdr:row>
      <xdr:rowOff>0</xdr:rowOff>
    </xdr:from>
    <xdr:to>
      <xdr:col>3</xdr:col>
      <xdr:colOff>1125</xdr:colOff>
      <xdr:row>19</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42</xdr:row>
      <xdr:rowOff>152400</xdr:rowOff>
    </xdr:from>
    <xdr:to>
      <xdr:col>3</xdr:col>
      <xdr:colOff>1125</xdr:colOff>
      <xdr:row>42</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92350</xdr:colOff>
      <xdr:row>15</xdr:row>
      <xdr:rowOff>24848</xdr:rowOff>
    </xdr:from>
    <xdr:to>
      <xdr:col>66</xdr:col>
      <xdr:colOff>59635</xdr:colOff>
      <xdr:row>16</xdr:row>
      <xdr:rowOff>175829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89307" y="3031435"/>
          <a:ext cx="6228937" cy="2006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46</xdr:col>
      <xdr:colOff>8282</xdr:colOff>
      <xdr:row>51</xdr:row>
      <xdr:rowOff>19050</xdr:rowOff>
    </xdr:from>
    <xdr:to>
      <xdr:col>76</xdr:col>
      <xdr:colOff>28575</xdr:colOff>
      <xdr:row>57</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779065" y="9701420"/>
          <a:ext cx="3002032" cy="123990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a:t>
          </a:r>
          <a:r>
            <a:rPr kumimoji="1" lang="en-US" altLang="ja-JP" sz="1200" b="1">
              <a:solidFill>
                <a:sysClr val="windowText" lastClr="000000"/>
              </a:solidFill>
              <a:latin typeface="+mn-ea"/>
              <a:ea typeface="+mn-ea"/>
            </a:rPr>
            <a:t>10</a:t>
          </a:r>
          <a:r>
            <a:rPr kumimoji="1" lang="ja-JP" altLang="en-US" sz="1200" b="1">
              <a:solidFill>
                <a:sysClr val="windowText" lastClr="000000"/>
              </a:solidFill>
              <a:latin typeface="+mn-ea"/>
              <a:ea typeface="+mn-ea"/>
            </a:rPr>
            <a:t>月から</a:t>
          </a:r>
          <a:r>
            <a:rPr kumimoji="1" lang="en-US" altLang="ja-JP" sz="1200" b="1">
              <a:solidFill>
                <a:sysClr val="windowText" lastClr="000000"/>
              </a:solidFill>
              <a:latin typeface="+mn-ea"/>
              <a:ea typeface="+mn-ea"/>
            </a:rPr>
            <a:t>12</a:t>
          </a:r>
          <a:r>
            <a:rPr kumimoji="1" lang="ja-JP" altLang="en-US" sz="1200" b="1">
              <a:solidFill>
                <a:sysClr val="windowText" lastClr="000000"/>
              </a:solidFill>
              <a:latin typeface="+mn-ea"/>
              <a:ea typeface="+mn-ea"/>
            </a:rPr>
            <a:t>月分のおかず代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41</xdr:row>
      <xdr:rowOff>209551</xdr:rowOff>
    </xdr:from>
    <xdr:to>
      <xdr:col>76</xdr:col>
      <xdr:colOff>85725</xdr:colOff>
      <xdr:row>44</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51</xdr:row>
      <xdr:rowOff>0</xdr:rowOff>
    </xdr:from>
    <xdr:to>
      <xdr:col>41</xdr:col>
      <xdr:colOff>57151</xdr:colOff>
      <xdr:row>53</xdr:row>
      <xdr:rowOff>134471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04266" y="10062882"/>
          <a:ext cx="3486150" cy="605118"/>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44</xdr:row>
      <xdr:rowOff>47626</xdr:rowOff>
    </xdr:from>
    <xdr:to>
      <xdr:col>76</xdr:col>
      <xdr:colOff>85725</xdr:colOff>
      <xdr:row>45</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56029</xdr:colOff>
      <xdr:row>12</xdr:row>
      <xdr:rowOff>165359</xdr:rowOff>
    </xdr:from>
    <xdr:to>
      <xdr:col>33</xdr:col>
      <xdr:colOff>2</xdr:colOff>
      <xdr:row>21</xdr:row>
      <xdr:rowOff>144077</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99"/>
        <a:stretch/>
      </xdr:blipFill>
      <xdr:spPr bwMode="auto">
        <a:xfrm>
          <a:off x="750794" y="2653065"/>
          <a:ext cx="3395384"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0</xdr:colOff>
      <xdr:row>17</xdr:row>
      <xdr:rowOff>67236</xdr:rowOff>
    </xdr:from>
    <xdr:to>
      <xdr:col>43</xdr:col>
      <xdr:colOff>67234</xdr:colOff>
      <xdr:row>19</xdr:row>
      <xdr:rowOff>123265</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62500" y="3675530"/>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67235</xdr:colOff>
      <xdr:row>17</xdr:row>
      <xdr:rowOff>67236</xdr:rowOff>
    </xdr:from>
    <xdr:to>
      <xdr:col>38</xdr:col>
      <xdr:colOff>11207</xdr:colOff>
      <xdr:row>17</xdr:row>
      <xdr:rowOff>67236</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1871382" y="3675530"/>
          <a:ext cx="2902325"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67236</xdr:colOff>
      <xdr:row>14</xdr:row>
      <xdr:rowOff>190500</xdr:rowOff>
    </xdr:from>
    <xdr:to>
      <xdr:col>12</xdr:col>
      <xdr:colOff>100853</xdr:colOff>
      <xdr:row>18</xdr:row>
      <xdr:rowOff>89646</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885265" y="3126441"/>
          <a:ext cx="773206" cy="795617"/>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18</xdr:row>
      <xdr:rowOff>0</xdr:rowOff>
    </xdr:from>
    <xdr:to>
      <xdr:col>1</xdr:col>
      <xdr:colOff>142875</xdr:colOff>
      <xdr:row>41</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419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18</xdr:row>
      <xdr:rowOff>0</xdr:rowOff>
    </xdr:from>
    <xdr:to>
      <xdr:col>3</xdr:col>
      <xdr:colOff>1125</xdr:colOff>
      <xdr:row>18</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41</xdr:row>
      <xdr:rowOff>152400</xdr:rowOff>
    </xdr:from>
    <xdr:to>
      <xdr:col>3</xdr:col>
      <xdr:colOff>1125</xdr:colOff>
      <xdr:row>41</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59142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9524</xdr:colOff>
      <xdr:row>14</xdr:row>
      <xdr:rowOff>9525</xdr:rowOff>
    </xdr:from>
    <xdr:to>
      <xdr:col>62</xdr:col>
      <xdr:colOff>76200</xdr:colOff>
      <xdr:row>14</xdr:row>
      <xdr:rowOff>225525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00074" y="2447925"/>
          <a:ext cx="5591176" cy="216000"/>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6</xdr:col>
      <xdr:colOff>14850</xdr:colOff>
      <xdr:row>14</xdr:row>
      <xdr:rowOff>232800</xdr:rowOff>
    </xdr:from>
    <xdr:to>
      <xdr:col>6</xdr:col>
      <xdr:colOff>14850</xdr:colOff>
      <xdr:row>16</xdr:row>
      <xdr:rowOff>8550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a:off x="669900" y="2797200"/>
          <a:ext cx="252000" cy="0"/>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50</xdr:row>
      <xdr:rowOff>19050</xdr:rowOff>
    </xdr:from>
    <xdr:to>
      <xdr:col>72</xdr:col>
      <xdr:colOff>28575</xdr:colOff>
      <xdr:row>56</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943927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40</xdr:row>
      <xdr:rowOff>209551</xdr:rowOff>
    </xdr:from>
    <xdr:to>
      <xdr:col>72</xdr:col>
      <xdr:colOff>85725</xdr:colOff>
      <xdr:row>43</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741045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50</xdr:row>
      <xdr:rowOff>0</xdr:rowOff>
    </xdr:from>
    <xdr:to>
      <xdr:col>37</xdr:col>
      <xdr:colOff>57151</xdr:colOff>
      <xdr:row>52</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942022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43</xdr:row>
      <xdr:rowOff>47626</xdr:rowOff>
    </xdr:from>
    <xdr:to>
      <xdr:col>72</xdr:col>
      <xdr:colOff>85725</xdr:colOff>
      <xdr:row>44</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96290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78443</xdr:colOff>
      <xdr:row>16</xdr:row>
      <xdr:rowOff>30662</xdr:rowOff>
    </xdr:from>
    <xdr:to>
      <xdr:col>44</xdr:col>
      <xdr:colOff>36963</xdr:colOff>
      <xdr:row>16</xdr:row>
      <xdr:rowOff>146983</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4451660" y="3691575"/>
          <a:ext cx="157303" cy="116321"/>
          <a:chOff x="3990975" y="3790950"/>
          <a:chExt cx="152400" cy="161925"/>
        </a:xfrm>
      </xdr:grpSpPr>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42119</xdr:colOff>
      <xdr:row>22</xdr:row>
      <xdr:rowOff>17775</xdr:rowOff>
    </xdr:from>
    <xdr:to>
      <xdr:col>11</xdr:col>
      <xdr:colOff>2958</xdr:colOff>
      <xdr:row>22</xdr:row>
      <xdr:rowOff>134096</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135423" y="5111579"/>
          <a:ext cx="159622" cy="116321"/>
          <a:chOff x="3990975" y="3790950"/>
          <a:chExt cx="152400" cy="161925"/>
        </a:xfrm>
      </xdr:grpSpPr>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30</xdr:row>
      <xdr:rowOff>230436</xdr:rowOff>
    </xdr:from>
    <xdr:to>
      <xdr:col>45</xdr:col>
      <xdr:colOff>92991</xdr:colOff>
      <xdr:row>31</xdr:row>
      <xdr:rowOff>108632</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4605618" y="7005610"/>
          <a:ext cx="158764" cy="118392"/>
          <a:chOff x="3990975" y="3790950"/>
          <a:chExt cx="152400" cy="161925"/>
        </a:xfrm>
      </xdr:grpSpPr>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45</xdr:row>
      <xdr:rowOff>179294</xdr:rowOff>
    </xdr:from>
    <xdr:to>
      <xdr:col>20</xdr:col>
      <xdr:colOff>35452</xdr:colOff>
      <xdr:row>47</xdr:row>
      <xdr:rowOff>32647</xdr:rowOff>
    </xdr:to>
    <xdr:sp macro="" textlink="">
      <xdr:nvSpPr>
        <xdr:cNvPr id="27" name="円/楕円 18">
          <a:extLst>
            <a:ext uri="{FF2B5EF4-FFF2-40B4-BE49-F238E27FC236}">
              <a16:creationId xmlns:a16="http://schemas.microsoft.com/office/drawing/2014/main" id="{00000000-0008-0000-0200-00001B000000}"/>
            </a:ext>
          </a:extLst>
        </xdr:cNvPr>
        <xdr:cNvSpPr/>
      </xdr:nvSpPr>
      <xdr:spPr>
        <a:xfrm>
          <a:off x="1748117" y="838200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45</xdr:row>
      <xdr:rowOff>190500</xdr:rowOff>
    </xdr:from>
    <xdr:to>
      <xdr:col>40</xdr:col>
      <xdr:colOff>57865</xdr:colOff>
      <xdr:row>47</xdr:row>
      <xdr:rowOff>43853</xdr:rowOff>
    </xdr:to>
    <xdr:sp macro="" textlink="">
      <xdr:nvSpPr>
        <xdr:cNvPr id="28" name="円/楕円 18">
          <a:extLst>
            <a:ext uri="{FF2B5EF4-FFF2-40B4-BE49-F238E27FC236}">
              <a16:creationId xmlns:a16="http://schemas.microsoft.com/office/drawing/2014/main" id="{00000000-0008-0000-0200-00001C000000}"/>
            </a:ext>
          </a:extLst>
        </xdr:cNvPr>
        <xdr:cNvSpPr/>
      </xdr:nvSpPr>
      <xdr:spPr>
        <a:xfrm>
          <a:off x="3787589" y="8393206"/>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45</xdr:row>
      <xdr:rowOff>22412</xdr:rowOff>
    </xdr:from>
    <xdr:to>
      <xdr:col>51</xdr:col>
      <xdr:colOff>92990</xdr:colOff>
      <xdr:row>45</xdr:row>
      <xdr:rowOff>138733</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5201965" y="9365195"/>
          <a:ext cx="158764" cy="116321"/>
          <a:chOff x="3990975" y="3790950"/>
          <a:chExt cx="152400" cy="161925"/>
        </a:xfrm>
      </xdr:grpSpPr>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68</xdr:col>
      <xdr:colOff>70061</xdr:colOff>
      <xdr:row>2</xdr:row>
      <xdr:rowOff>81851</xdr:rowOff>
    </xdr:from>
    <xdr:ext cx="1261884" cy="559192"/>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126304" y="572181"/>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2</xdr:col>
      <xdr:colOff>62192</xdr:colOff>
      <xdr:row>6</xdr:row>
      <xdr:rowOff>68356</xdr:rowOff>
    </xdr:from>
    <xdr:to>
      <xdr:col>73</xdr:col>
      <xdr:colOff>38100</xdr:colOff>
      <xdr:row>11</xdr:row>
      <xdr:rowOff>123824</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462242" y="1697131"/>
          <a:ext cx="6738658" cy="979393"/>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53</xdr:col>
      <xdr:colOff>0</xdr:colOff>
      <xdr:row>22</xdr:row>
      <xdr:rowOff>0</xdr:rowOff>
    </xdr:from>
    <xdr:to>
      <xdr:col>77</xdr:col>
      <xdr:colOff>30816</xdr:colOff>
      <xdr:row>28</xdr:row>
      <xdr:rowOff>38966</xdr:rowOff>
    </xdr:to>
    <xdr:sp macro="" textlink="">
      <xdr:nvSpPr>
        <xdr:cNvPr id="34" name="線吹き出し 2 (枠付き) 33">
          <a:extLst>
            <a:ext uri="{FF2B5EF4-FFF2-40B4-BE49-F238E27FC236}">
              <a16:creationId xmlns:a16="http://schemas.microsoft.com/office/drawing/2014/main" id="{00000000-0008-0000-0200-000022000000}"/>
            </a:ext>
          </a:extLst>
        </xdr:cNvPr>
        <xdr:cNvSpPr/>
      </xdr:nvSpPr>
      <xdr:spPr>
        <a:xfrm>
          <a:off x="5257800" y="5067300"/>
          <a:ext cx="2735916" cy="1229591"/>
        </a:xfrm>
        <a:prstGeom prst="borderCallout2">
          <a:avLst>
            <a:gd name="adj1" fmla="val 90247"/>
            <a:gd name="adj2" fmla="val -1305"/>
            <a:gd name="adj3" fmla="val 91022"/>
            <a:gd name="adj4" fmla="val -64834"/>
            <a:gd name="adj5" fmla="val 29931"/>
            <a:gd name="adj6" fmla="val -145931"/>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請求内容に関して市から問い合わせや修正の依頼をする場合の連絡先について、認定保護者と異なる方を指定する場合は記入してください。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33</xdr:col>
      <xdr:colOff>91327</xdr:colOff>
      <xdr:row>40</xdr:row>
      <xdr:rowOff>189353</xdr:rowOff>
    </xdr:from>
    <xdr:to>
      <xdr:col>77</xdr:col>
      <xdr:colOff>0</xdr:colOff>
      <xdr:row>45</xdr:row>
      <xdr:rowOff>0</xdr:rowOff>
    </xdr:to>
    <xdr:sp macro="" textlink="">
      <xdr:nvSpPr>
        <xdr:cNvPr id="35" name="線吹き出し 2 (枠付き) 34">
          <a:extLst>
            <a:ext uri="{FF2B5EF4-FFF2-40B4-BE49-F238E27FC236}">
              <a16:creationId xmlns:a16="http://schemas.microsoft.com/office/drawing/2014/main" id="{00000000-0008-0000-0200-000023000000}"/>
            </a:ext>
          </a:extLst>
        </xdr:cNvPr>
        <xdr:cNvSpPr/>
      </xdr:nvSpPr>
      <xdr:spPr>
        <a:xfrm>
          <a:off x="3621180" y="7338706"/>
          <a:ext cx="4749614"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31</xdr:col>
      <xdr:colOff>1</xdr:colOff>
      <xdr:row>48</xdr:row>
      <xdr:rowOff>149038</xdr:rowOff>
    </xdr:from>
    <xdr:to>
      <xdr:col>77</xdr:col>
      <xdr:colOff>0</xdr:colOff>
      <xdr:row>57</xdr:row>
      <xdr:rowOff>67234</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3328148" y="9057714"/>
          <a:ext cx="5042646" cy="1834402"/>
        </a:xfrm>
        <a:prstGeom prst="borderCallout2">
          <a:avLst>
            <a:gd name="adj1" fmla="val -4282"/>
            <a:gd name="adj2" fmla="val 91877"/>
            <a:gd name="adj3" fmla="val -16519"/>
            <a:gd name="adj4" fmla="val 91839"/>
            <a:gd name="adj5" fmla="val -25739"/>
            <a:gd name="adj6" fmla="val 8064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51</xdr:col>
      <xdr:colOff>46502</xdr:colOff>
      <xdr:row>49</xdr:row>
      <xdr:rowOff>11438</xdr:rowOff>
    </xdr:from>
    <xdr:ext cx="2628000" cy="1591002"/>
    <xdr:pic>
      <xdr:nvPicPr>
        <xdr:cNvPr id="37" name="図 36" descr="https://www.jp-bank.japanpost.jp/kojin/sokin/koza/popup/images/i_kj_tk_sk_kz_fkm_inj_2.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708" y="9121820"/>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22410</xdr:colOff>
      <xdr:row>57</xdr:row>
      <xdr:rowOff>179526</xdr:rowOff>
    </xdr:from>
    <xdr:to>
      <xdr:col>77</xdr:col>
      <xdr:colOff>0</xdr:colOff>
      <xdr:row>61</xdr:row>
      <xdr:rowOff>150950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422460" y="12114351"/>
          <a:ext cx="7540440" cy="847724"/>
        </a:xfrm>
        <a:prstGeom prst="borderCallout2">
          <a:avLst>
            <a:gd name="adj1" fmla="val -2932"/>
            <a:gd name="adj2" fmla="val 4305"/>
            <a:gd name="adj3" fmla="val -33062"/>
            <a:gd name="adj4" fmla="val 4338"/>
            <a:gd name="adj5" fmla="val -67155"/>
            <a:gd name="adj6" fmla="val 621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100852</xdr:colOff>
      <xdr:row>12</xdr:row>
      <xdr:rowOff>212911</xdr:rowOff>
    </xdr:from>
    <xdr:to>
      <xdr:col>31</xdr:col>
      <xdr:colOff>22412</xdr:colOff>
      <xdr:row>21</xdr:row>
      <xdr:rowOff>191629</xdr:rowOff>
    </xdr:to>
    <xdr:pic>
      <xdr:nvPicPr>
        <xdr:cNvPr id="51" name="図 50">
          <a:extLst>
            <a:ext uri="{FF2B5EF4-FFF2-40B4-BE49-F238E27FC236}">
              <a16:creationId xmlns:a16="http://schemas.microsoft.com/office/drawing/2014/main" id="{00000000-0008-0000-0300-00003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25"/>
        <a:stretch/>
      </xdr:blipFill>
      <xdr:spPr bwMode="auto">
        <a:xfrm>
          <a:off x="672352" y="2700617"/>
          <a:ext cx="3249707"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79121"/>
          <a:ext cx="7040880"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44824</xdr:colOff>
      <xdr:row>17</xdr:row>
      <xdr:rowOff>56028</xdr:rowOff>
    </xdr:from>
    <xdr:to>
      <xdr:col>43</xdr:col>
      <xdr:colOff>112058</xdr:colOff>
      <xdr:row>19</xdr:row>
      <xdr:rowOff>112057</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807324" y="3664322"/>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98164</xdr:colOff>
      <xdr:row>0</xdr:row>
      <xdr:rowOff>67235</xdr:rowOff>
    </xdr:from>
    <xdr:ext cx="1261884" cy="559192"/>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767444" y="67235"/>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1</xdr:col>
      <xdr:colOff>78441</xdr:colOff>
      <xdr:row>34</xdr:row>
      <xdr:rowOff>156883</xdr:rowOff>
    </xdr:from>
    <xdr:to>
      <xdr:col>36</xdr:col>
      <xdr:colOff>33618</xdr:colOff>
      <xdr:row>37</xdr:row>
      <xdr:rowOff>182217</xdr:rowOff>
    </xdr:to>
    <xdr:sp macro="" textlink="">
      <xdr:nvSpPr>
        <xdr:cNvPr id="50" name="線吹き出し 2 (枠付き) 49">
          <a:extLst>
            <a:ext uri="{FF2B5EF4-FFF2-40B4-BE49-F238E27FC236}">
              <a16:creationId xmlns:a16="http://schemas.microsoft.com/office/drawing/2014/main" id="{00000000-0008-0000-0300-000032000000}"/>
            </a:ext>
          </a:extLst>
        </xdr:cNvPr>
        <xdr:cNvSpPr/>
      </xdr:nvSpPr>
      <xdr:spPr>
        <a:xfrm>
          <a:off x="278234" y="7693249"/>
          <a:ext cx="4345969" cy="708346"/>
        </a:xfrm>
        <a:prstGeom prst="borderCallout2">
          <a:avLst>
            <a:gd name="adj1" fmla="val 46545"/>
            <a:gd name="adj2" fmla="val 100193"/>
            <a:gd name="adj3" fmla="val 106383"/>
            <a:gd name="adj4" fmla="val 112737"/>
            <a:gd name="adj5" fmla="val 167857"/>
            <a:gd name="adj6" fmla="val 11275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11</xdr:col>
      <xdr:colOff>112059</xdr:colOff>
      <xdr:row>17</xdr:row>
      <xdr:rowOff>67235</xdr:rowOff>
    </xdr:from>
    <xdr:to>
      <xdr:col>38</xdr:col>
      <xdr:colOff>44824</xdr:colOff>
      <xdr:row>17</xdr:row>
      <xdr:rowOff>67235</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1546412" y="3675529"/>
          <a:ext cx="326091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56029</xdr:colOff>
      <xdr:row>14</xdr:row>
      <xdr:rowOff>168088</xdr:rowOff>
    </xdr:from>
    <xdr:to>
      <xdr:col>11</xdr:col>
      <xdr:colOff>33618</xdr:colOff>
      <xdr:row>18</xdr:row>
      <xdr:rowOff>100852</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874058" y="3104029"/>
          <a:ext cx="593913" cy="82923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1626</xdr:colOff>
      <xdr:row>11</xdr:row>
      <xdr:rowOff>145677</xdr:rowOff>
    </xdr:from>
    <xdr:to>
      <xdr:col>57</xdr:col>
      <xdr:colOff>94131</xdr:colOff>
      <xdr:row>16</xdr:row>
      <xdr:rowOff>227670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535526" y="2450727"/>
          <a:ext cx="2692830" cy="1224993"/>
        </a:xfrm>
        <a:prstGeom prst="borderCallout2">
          <a:avLst>
            <a:gd name="adj1" fmla="val 46691"/>
            <a:gd name="adj2" fmla="val 16"/>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107"/>
  <sheetViews>
    <sheetView showGridLines="0" tabSelected="1" view="pageBreakPreview" zoomScaleNormal="85" zoomScaleSheetLayoutView="100" workbookViewId="0">
      <selection activeCell="CK5" sqref="CK5:CL6"/>
    </sheetView>
  </sheetViews>
  <sheetFormatPr defaultColWidth="9" defaultRowHeight="15.75" x14ac:dyDescent="0.15"/>
  <cols>
    <col min="1" max="2" width="2.625" style="60" customWidth="1"/>
    <col min="3" max="77" width="1.25" style="60" customWidth="1"/>
    <col min="78" max="130" width="2.625" style="60" customWidth="1"/>
    <col min="131" max="16384" width="9" style="60"/>
  </cols>
  <sheetData>
    <row r="1" spans="1:92" ht="12" customHeight="1" thickBot="1" x14ac:dyDescent="0.2">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6"/>
      <c r="CC1" s="218">
        <v>2025</v>
      </c>
      <c r="CD1" s="218"/>
      <c r="CE1" s="218"/>
      <c r="CF1" s="60" t="s">
        <v>94</v>
      </c>
    </row>
    <row r="2" spans="1:92" ht="18.75" customHeight="1" x14ac:dyDescent="0.15">
      <c r="A2" s="157"/>
      <c r="C2" s="300" t="s">
        <v>42</v>
      </c>
      <c r="D2" s="301"/>
      <c r="E2" s="301"/>
      <c r="F2" s="301"/>
      <c r="G2" s="301"/>
      <c r="H2" s="301"/>
      <c r="I2" s="301"/>
      <c r="J2" s="301"/>
      <c r="K2" s="301"/>
      <c r="L2" s="301"/>
      <c r="M2" s="301"/>
      <c r="N2" s="301"/>
      <c r="O2" s="301"/>
      <c r="P2" s="302"/>
      <c r="Q2" s="59"/>
      <c r="R2" s="149"/>
      <c r="S2" s="149"/>
      <c r="T2" s="149"/>
      <c r="U2" s="149"/>
      <c r="V2" s="149"/>
      <c r="W2" s="149"/>
      <c r="X2" s="149"/>
      <c r="Y2" s="149"/>
      <c r="Z2" s="149"/>
      <c r="AA2" s="149"/>
      <c r="AB2" s="149"/>
      <c r="AC2" s="149"/>
      <c r="AD2" s="149"/>
      <c r="AE2" s="149"/>
      <c r="AF2" s="149"/>
      <c r="AG2" s="149"/>
      <c r="AH2" s="149"/>
      <c r="AI2" s="149"/>
      <c r="AJ2" s="149"/>
      <c r="AK2" s="149"/>
      <c r="AL2" s="149"/>
      <c r="BE2" s="262" t="s">
        <v>34</v>
      </c>
      <c r="BF2" s="262"/>
      <c r="BG2" s="262"/>
      <c r="BH2" s="262"/>
      <c r="BI2" s="262"/>
      <c r="BJ2" s="298" t="s">
        <v>126</v>
      </c>
      <c r="BK2" s="299"/>
      <c r="BL2" s="299"/>
      <c r="BM2" s="299"/>
      <c r="BN2" s="299"/>
      <c r="BO2" s="299"/>
      <c r="BP2" s="299"/>
      <c r="BQ2" s="299"/>
      <c r="BR2" s="299"/>
      <c r="BS2" s="299"/>
      <c r="BT2" s="299"/>
      <c r="BU2" s="299"/>
      <c r="BV2" s="299"/>
      <c r="BW2" s="299"/>
      <c r="BX2" s="299"/>
      <c r="BY2" s="299"/>
      <c r="BZ2" s="158"/>
      <c r="CC2" s="275">
        <v>10</v>
      </c>
      <c r="CD2" s="276"/>
      <c r="CF2" s="275">
        <v>11</v>
      </c>
      <c r="CG2" s="276"/>
      <c r="CI2" s="275">
        <v>12</v>
      </c>
      <c r="CJ2" s="276"/>
      <c r="CK2" s="216" t="s">
        <v>93</v>
      </c>
      <c r="CL2" s="217"/>
      <c r="CM2" s="217"/>
    </row>
    <row r="3" spans="1:92" ht="9" customHeight="1" thickBot="1" x14ac:dyDescent="0.2">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BE3" s="77"/>
      <c r="BF3" s="77"/>
      <c r="BG3" s="77"/>
      <c r="BH3" s="77"/>
      <c r="BI3" s="77"/>
      <c r="BJ3" s="61"/>
      <c r="BK3" s="61"/>
      <c r="BL3" s="61"/>
      <c r="BM3" s="61"/>
      <c r="BN3" s="61"/>
      <c r="BO3" s="61"/>
      <c r="BP3" s="61"/>
      <c r="BQ3" s="61"/>
      <c r="BR3" s="61"/>
      <c r="BS3" s="61"/>
      <c r="BT3" s="61"/>
      <c r="BU3" s="61"/>
      <c r="BV3" s="61"/>
      <c r="BW3" s="61"/>
      <c r="BX3" s="61"/>
      <c r="BY3" s="61"/>
      <c r="BZ3" s="158"/>
      <c r="CC3" s="277"/>
      <c r="CD3" s="278"/>
      <c r="CF3" s="277"/>
      <c r="CG3" s="278"/>
      <c r="CI3" s="277"/>
      <c r="CJ3" s="278"/>
      <c r="CK3" s="216"/>
      <c r="CL3" s="217"/>
      <c r="CM3" s="217"/>
    </row>
    <row r="4" spans="1:92" ht="41.25" customHeight="1" thickTop="1" thickBot="1" x14ac:dyDescent="0.2">
      <c r="A4" s="157"/>
      <c r="C4" s="150"/>
      <c r="D4" s="151"/>
      <c r="E4" s="289" t="s">
        <v>110</v>
      </c>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152"/>
      <c r="AM4" s="152"/>
      <c r="AN4" s="152"/>
      <c r="AO4" s="152"/>
      <c r="AP4" s="152"/>
      <c r="AQ4" s="289" t="s">
        <v>117</v>
      </c>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153"/>
      <c r="BV4" s="151"/>
      <c r="BW4" s="151"/>
      <c r="BX4" s="96"/>
      <c r="BY4" s="127"/>
      <c r="BZ4" s="158"/>
      <c r="CC4" s="268">
        <f>DATE(CC1,CC2,1)</f>
        <v>45931</v>
      </c>
      <c r="CD4" s="268"/>
      <c r="CE4" s="183"/>
      <c r="CF4" s="268">
        <f>DATE(CC1,CF2,1)</f>
        <v>45962</v>
      </c>
      <c r="CG4" s="269"/>
      <c r="CH4" s="183"/>
      <c r="CI4" s="268">
        <f>DATE(CC1,CI2,1)</f>
        <v>45992</v>
      </c>
      <c r="CJ4" s="268"/>
      <c r="CK4" s="182"/>
      <c r="CL4" s="182"/>
      <c r="CM4" s="182"/>
      <c r="CN4" s="182"/>
    </row>
    <row r="5" spans="1:92" ht="8.25" customHeight="1" thickTop="1" x14ac:dyDescent="0.15">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8"/>
      <c r="BC5" s="99"/>
      <c r="BD5" s="99"/>
      <c r="BE5" s="99"/>
      <c r="BF5" s="99"/>
      <c r="BG5" s="99"/>
      <c r="BH5" s="99"/>
      <c r="BI5" s="99"/>
      <c r="BJ5" s="99"/>
      <c r="BK5" s="99"/>
      <c r="BL5" s="99"/>
      <c r="BM5" s="99"/>
      <c r="BN5" s="99"/>
      <c r="BO5" s="99"/>
      <c r="BP5" s="99"/>
      <c r="BQ5" s="99"/>
      <c r="BR5" s="99"/>
      <c r="BS5" s="99"/>
      <c r="BT5" s="99"/>
      <c r="BU5" s="99"/>
      <c r="BV5" s="96"/>
      <c r="BW5" s="96"/>
      <c r="BX5" s="96"/>
      <c r="BY5" s="127"/>
      <c r="BZ5" s="158"/>
      <c r="CA5" s="290" t="s">
        <v>95</v>
      </c>
      <c r="CB5" s="218"/>
      <c r="CC5" s="285">
        <f>DAY(EOMONTH(CC4,0))</f>
        <v>31</v>
      </c>
      <c r="CD5" s="286"/>
      <c r="CF5" s="285">
        <f>DAY(EOMONTH(CF4,0))</f>
        <v>30</v>
      </c>
      <c r="CG5" s="286"/>
      <c r="CI5" s="285">
        <f>DAY(EOMONTH(CI4,0))</f>
        <v>31</v>
      </c>
      <c r="CJ5" s="286"/>
      <c r="CK5" s="216" t="s">
        <v>96</v>
      </c>
      <c r="CL5" s="217"/>
    </row>
    <row r="6" spans="1:92" ht="18.75" customHeight="1" thickBot="1" x14ac:dyDescent="0.2">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Z6" s="158"/>
      <c r="CA6" s="218"/>
      <c r="CB6" s="218"/>
      <c r="CC6" s="287"/>
      <c r="CD6" s="288"/>
      <c r="CF6" s="287"/>
      <c r="CG6" s="288"/>
      <c r="CI6" s="287"/>
      <c r="CJ6" s="288"/>
      <c r="CK6" s="216"/>
      <c r="CL6" s="217"/>
    </row>
    <row r="7" spans="1:92" ht="15" customHeight="1" x14ac:dyDescent="0.15">
      <c r="A7" s="157"/>
      <c r="C7" s="284" t="s">
        <v>111</v>
      </c>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U7" s="284"/>
      <c r="BV7" s="284"/>
      <c r="BW7" s="284"/>
      <c r="BX7" s="284"/>
      <c r="BZ7" s="158"/>
    </row>
    <row r="8" spans="1:92" ht="15" customHeight="1" x14ac:dyDescent="0.15">
      <c r="A8" s="157"/>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Z8" s="158"/>
    </row>
    <row r="9" spans="1:92" ht="15" customHeight="1" x14ac:dyDescent="0.15">
      <c r="A9" s="157"/>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Z9" s="158"/>
    </row>
    <row r="10" spans="1:92" ht="12.75" customHeight="1" x14ac:dyDescent="0.15">
      <c r="A10" s="157"/>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Z10" s="158"/>
    </row>
    <row r="11" spans="1:92" ht="15" customHeight="1" x14ac:dyDescent="0.15">
      <c r="A11" s="157"/>
      <c r="B11" s="58"/>
      <c r="C11" s="58"/>
      <c r="D11" s="62"/>
      <c r="E11" s="274" t="s">
        <v>104</v>
      </c>
      <c r="F11" s="274"/>
      <c r="G11" s="274"/>
      <c r="H11" s="86" t="s">
        <v>112</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58"/>
      <c r="CA11" s="132"/>
    </row>
    <row r="12" spans="1:92" ht="15" customHeight="1" x14ac:dyDescent="0.15">
      <c r="A12" s="157"/>
      <c r="B12" s="58"/>
      <c r="C12" s="58"/>
      <c r="D12" s="62"/>
      <c r="E12" s="274" t="s">
        <v>105</v>
      </c>
      <c r="F12" s="274"/>
      <c r="G12" s="274"/>
      <c r="H12" s="86" t="s">
        <v>113</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158"/>
      <c r="CA12" s="86"/>
    </row>
    <row r="13" spans="1:92" ht="15" customHeight="1" x14ac:dyDescent="0.15">
      <c r="A13" s="157"/>
      <c r="B13" s="58"/>
      <c r="C13" s="58"/>
      <c r="D13" s="62"/>
      <c r="E13" s="274" t="s">
        <v>106</v>
      </c>
      <c r="F13" s="274"/>
      <c r="G13" s="274"/>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158"/>
      <c r="CA13" s="86"/>
    </row>
    <row r="14" spans="1:92" ht="6.75" customHeight="1" x14ac:dyDescent="0.15">
      <c r="A14" s="157"/>
      <c r="B14" s="58"/>
      <c r="C14" s="58"/>
      <c r="D14" s="62"/>
      <c r="E14" s="159"/>
      <c r="F14" s="159"/>
      <c r="G14" s="159"/>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158"/>
      <c r="CA14" s="86"/>
      <c r="CB14" s="133"/>
    </row>
    <row r="15" spans="1:92" ht="18.75" customHeight="1" x14ac:dyDescent="0.15">
      <c r="A15" s="157"/>
      <c r="C15" s="224" t="s">
        <v>32</v>
      </c>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Z15" s="158"/>
    </row>
    <row r="16" spans="1:92" ht="3.75" customHeight="1" x14ac:dyDescent="0.15">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Z16" s="158"/>
    </row>
    <row r="17" spans="1:78" ht="18.75" customHeight="1" x14ac:dyDescent="0.15">
      <c r="A17" s="157"/>
      <c r="D17" s="124"/>
      <c r="E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Z17" s="158"/>
    </row>
    <row r="18" spans="1:78" s="62" customFormat="1" ht="21" customHeight="1" x14ac:dyDescent="0.15">
      <c r="A18" s="160"/>
      <c r="D18" s="322" t="s">
        <v>31</v>
      </c>
      <c r="E18" s="323"/>
      <c r="F18" s="323"/>
      <c r="G18" s="323"/>
      <c r="H18" s="323"/>
      <c r="I18" s="324"/>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6"/>
      <c r="AH18" s="279" t="s">
        <v>30</v>
      </c>
      <c r="AI18" s="280"/>
      <c r="AJ18" s="280"/>
      <c r="AK18" s="280"/>
      <c r="AL18" s="280"/>
      <c r="AM18" s="280"/>
      <c r="AN18" s="280"/>
      <c r="AO18" s="281"/>
      <c r="AP18" s="282" t="s">
        <v>29</v>
      </c>
      <c r="AQ18" s="283"/>
      <c r="AR18" s="283"/>
      <c r="AS18" s="283"/>
      <c r="AT18" s="283"/>
      <c r="AU18" s="283"/>
      <c r="AV18" s="283"/>
      <c r="AW18" s="283"/>
      <c r="AX18" s="283"/>
      <c r="AY18" s="283"/>
      <c r="AZ18" s="283"/>
      <c r="BA18" s="64"/>
      <c r="BB18" s="64"/>
      <c r="BC18" s="64"/>
      <c r="BD18" s="270"/>
      <c r="BE18" s="270"/>
      <c r="BF18" s="270"/>
      <c r="BG18" s="270"/>
      <c r="BH18" s="270" t="s">
        <v>16</v>
      </c>
      <c r="BI18" s="270"/>
      <c r="BJ18" s="270"/>
      <c r="BK18" s="270"/>
      <c r="BL18" s="270"/>
      <c r="BM18" s="270"/>
      <c r="BN18" s="270" t="s">
        <v>28</v>
      </c>
      <c r="BO18" s="270"/>
      <c r="BP18" s="270"/>
      <c r="BQ18" s="270"/>
      <c r="BR18" s="270"/>
      <c r="BS18" s="270"/>
      <c r="BT18" s="271" t="s">
        <v>14</v>
      </c>
      <c r="BU18" s="271"/>
      <c r="BV18" s="128"/>
      <c r="BW18" s="272"/>
      <c r="BX18" s="273"/>
      <c r="BZ18" s="161"/>
    </row>
    <row r="19" spans="1:78" s="62" customFormat="1" ht="18" customHeight="1" x14ac:dyDescent="0.15">
      <c r="A19" s="160"/>
      <c r="D19" s="327" t="s">
        <v>77</v>
      </c>
      <c r="E19" s="328"/>
      <c r="F19" s="328"/>
      <c r="G19" s="328"/>
      <c r="H19" s="328"/>
      <c r="I19" s="329"/>
      <c r="J19" s="214"/>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58"/>
      <c r="AH19" s="184" t="s">
        <v>27</v>
      </c>
      <c r="AI19" s="185"/>
      <c r="AJ19" s="185"/>
      <c r="AK19" s="185"/>
      <c r="AL19" s="185"/>
      <c r="AM19" s="186"/>
      <c r="AN19" s="190"/>
      <c r="AO19" s="191"/>
      <c r="AP19" s="191"/>
      <c r="AQ19" s="191"/>
      <c r="AR19" s="191"/>
      <c r="AS19" s="192"/>
      <c r="AT19" s="303" t="s">
        <v>26</v>
      </c>
      <c r="AU19" s="304"/>
      <c r="AV19" s="305"/>
      <c r="AW19" s="312" t="s">
        <v>91</v>
      </c>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4"/>
      <c r="BZ19" s="161"/>
    </row>
    <row r="20" spans="1:78" s="62" customFormat="1" ht="18" customHeight="1" x14ac:dyDescent="0.15">
      <c r="A20" s="160"/>
      <c r="D20" s="330"/>
      <c r="E20" s="331"/>
      <c r="F20" s="331"/>
      <c r="G20" s="331"/>
      <c r="H20" s="331"/>
      <c r="I20" s="332"/>
      <c r="J20" s="259"/>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60"/>
      <c r="AH20" s="184"/>
      <c r="AI20" s="185"/>
      <c r="AJ20" s="185"/>
      <c r="AK20" s="185"/>
      <c r="AL20" s="185"/>
      <c r="AM20" s="186"/>
      <c r="AN20" s="190"/>
      <c r="AO20" s="191"/>
      <c r="AP20" s="191"/>
      <c r="AQ20" s="191"/>
      <c r="AR20" s="191"/>
      <c r="AS20" s="192"/>
      <c r="AT20" s="306"/>
      <c r="AU20" s="307"/>
      <c r="AV20" s="308"/>
      <c r="AW20" s="315"/>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7"/>
      <c r="BZ20" s="161"/>
    </row>
    <row r="21" spans="1:78" s="62" customFormat="1" ht="18" customHeight="1" x14ac:dyDescent="0.15">
      <c r="A21" s="160"/>
      <c r="D21" s="333"/>
      <c r="E21" s="334"/>
      <c r="F21" s="334"/>
      <c r="G21" s="334"/>
      <c r="H21" s="334"/>
      <c r="I21" s="335"/>
      <c r="J21" s="261"/>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3"/>
      <c r="AH21" s="187"/>
      <c r="AI21" s="188"/>
      <c r="AJ21" s="188"/>
      <c r="AK21" s="188"/>
      <c r="AL21" s="188"/>
      <c r="AM21" s="189"/>
      <c r="AN21" s="193"/>
      <c r="AO21" s="194"/>
      <c r="AP21" s="194"/>
      <c r="AQ21" s="194"/>
      <c r="AR21" s="194"/>
      <c r="AS21" s="195"/>
      <c r="AT21" s="309"/>
      <c r="AU21" s="310"/>
      <c r="AV21" s="311"/>
      <c r="AW21" s="318" t="s">
        <v>23</v>
      </c>
      <c r="AX21" s="319"/>
      <c r="AY21" s="319"/>
      <c r="AZ21" s="319"/>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1"/>
      <c r="BZ21" s="161"/>
    </row>
    <row r="22" spans="1:78" s="62" customFormat="1" ht="18" customHeight="1" x14ac:dyDescent="0.15">
      <c r="A22" s="160"/>
      <c r="D22" s="175"/>
      <c r="E22" s="175"/>
      <c r="F22" s="175"/>
      <c r="G22" s="175"/>
      <c r="H22" s="175"/>
      <c r="I22" s="175"/>
      <c r="J22" s="80" t="s">
        <v>108</v>
      </c>
      <c r="K22" s="77"/>
      <c r="L22" s="77"/>
      <c r="M22" s="77"/>
      <c r="N22" s="77"/>
      <c r="O22" s="77"/>
      <c r="P22" s="77"/>
      <c r="Q22" s="77"/>
      <c r="R22" s="77"/>
      <c r="S22" s="77"/>
      <c r="T22" s="77"/>
      <c r="U22" s="77"/>
      <c r="V22" s="77"/>
      <c r="W22" s="77"/>
      <c r="X22" s="77"/>
      <c r="Y22" s="77"/>
      <c r="Z22" s="77"/>
      <c r="AA22" s="77"/>
      <c r="AB22" s="77"/>
      <c r="AC22" s="77"/>
      <c r="AD22" s="77"/>
      <c r="AE22" s="77"/>
      <c r="AF22" s="77"/>
      <c r="AG22" s="77"/>
      <c r="AH22" s="177"/>
      <c r="AI22" s="177"/>
      <c r="AJ22" s="177"/>
      <c r="AK22" s="177"/>
      <c r="AL22" s="177"/>
      <c r="AM22" s="177"/>
      <c r="AN22" s="174"/>
      <c r="AO22" s="174"/>
      <c r="AP22" s="174"/>
      <c r="AQ22" s="174"/>
      <c r="AR22" s="174"/>
      <c r="AS22" s="174"/>
      <c r="AT22" s="178"/>
      <c r="AU22" s="178"/>
      <c r="AV22" s="178"/>
      <c r="AW22" s="176"/>
      <c r="AX22" s="176"/>
      <c r="AY22" s="176"/>
      <c r="AZ22" s="176"/>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Z22" s="161"/>
    </row>
    <row r="23" spans="1:78" ht="18.75" customHeight="1" x14ac:dyDescent="0.15">
      <c r="A23" s="157"/>
      <c r="C23" s="58"/>
      <c r="D23" s="86" t="s">
        <v>114</v>
      </c>
      <c r="E23" s="62"/>
      <c r="F23" s="123"/>
      <c r="G23" s="123"/>
      <c r="H23" s="123"/>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162"/>
    </row>
    <row r="24" spans="1:78" ht="15.95" customHeight="1" x14ac:dyDescent="0.15">
      <c r="A24" s="157"/>
      <c r="C24" s="58"/>
      <c r="D24" s="362" t="s">
        <v>43</v>
      </c>
      <c r="E24" s="363"/>
      <c r="F24" s="363"/>
      <c r="G24" s="363"/>
      <c r="H24" s="363"/>
      <c r="I24" s="364"/>
      <c r="J24" s="66" t="s">
        <v>44</v>
      </c>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8"/>
      <c r="BY24" s="62"/>
      <c r="BZ24" s="162"/>
    </row>
    <row r="25" spans="1:78" ht="15.95" customHeight="1" x14ac:dyDescent="0.25">
      <c r="A25" s="157"/>
      <c r="C25" s="58"/>
      <c r="D25" s="365"/>
      <c r="E25" s="366"/>
      <c r="F25" s="366"/>
      <c r="G25" s="366"/>
      <c r="H25" s="366"/>
      <c r="I25" s="367"/>
      <c r="J25" s="113" t="s">
        <v>71</v>
      </c>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11"/>
      <c r="BY25" s="114"/>
      <c r="BZ25" s="162"/>
    </row>
    <row r="26" spans="1:78" ht="18.75" customHeight="1" x14ac:dyDescent="0.15">
      <c r="A26" s="157"/>
      <c r="D26" s="365"/>
      <c r="E26" s="366"/>
      <c r="F26" s="366"/>
      <c r="G26" s="366"/>
      <c r="H26" s="366"/>
      <c r="I26" s="367"/>
      <c r="J26" s="58"/>
      <c r="K26" s="264" t="s">
        <v>72</v>
      </c>
      <c r="L26" s="265"/>
      <c r="M26" s="265"/>
      <c r="N26" s="265"/>
      <c r="O26" s="210"/>
      <c r="P26" s="210"/>
      <c r="Q26" s="210"/>
      <c r="R26" s="210"/>
      <c r="S26" s="210"/>
      <c r="T26" s="210"/>
      <c r="U26" s="210"/>
      <c r="V26" s="210"/>
      <c r="W26" s="210"/>
      <c r="X26" s="210"/>
      <c r="Y26" s="210"/>
      <c r="Z26" s="210"/>
      <c r="AA26" s="210"/>
      <c r="AB26" s="210"/>
      <c r="AC26" s="210"/>
      <c r="AD26" s="210"/>
      <c r="AE26" s="210"/>
      <c r="AF26" s="210"/>
      <c r="AG26" s="210"/>
      <c r="AH26" s="210"/>
      <c r="AI26" s="210"/>
      <c r="AJ26" s="211"/>
      <c r="AK26" s="202" t="s">
        <v>25</v>
      </c>
      <c r="AL26" s="203"/>
      <c r="AM26" s="203"/>
      <c r="AN26" s="203"/>
      <c r="AO26" s="204"/>
      <c r="AP26" s="214"/>
      <c r="AQ26" s="210"/>
      <c r="AR26" s="210"/>
      <c r="AS26" s="210"/>
      <c r="AT26" s="211"/>
      <c r="AU26" s="196" t="s">
        <v>24</v>
      </c>
      <c r="AV26" s="197"/>
      <c r="AW26" s="197"/>
      <c r="AX26" s="198"/>
      <c r="AY26" s="214"/>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1"/>
      <c r="BX26" s="118"/>
      <c r="BY26" s="115"/>
      <c r="BZ26" s="158"/>
    </row>
    <row r="27" spans="1:78" ht="18.75" customHeight="1" x14ac:dyDescent="0.15">
      <c r="A27" s="157"/>
      <c r="D27" s="365"/>
      <c r="E27" s="366"/>
      <c r="F27" s="366"/>
      <c r="G27" s="366"/>
      <c r="H27" s="366"/>
      <c r="I27" s="367"/>
      <c r="J27" s="58"/>
      <c r="K27" s="266"/>
      <c r="L27" s="267"/>
      <c r="M27" s="267"/>
      <c r="N27" s="267"/>
      <c r="O27" s="212"/>
      <c r="P27" s="212"/>
      <c r="Q27" s="212"/>
      <c r="R27" s="212"/>
      <c r="S27" s="212"/>
      <c r="T27" s="212"/>
      <c r="U27" s="212"/>
      <c r="V27" s="212"/>
      <c r="W27" s="212"/>
      <c r="X27" s="212"/>
      <c r="Y27" s="212"/>
      <c r="Z27" s="212"/>
      <c r="AA27" s="212"/>
      <c r="AB27" s="212"/>
      <c r="AC27" s="212"/>
      <c r="AD27" s="212"/>
      <c r="AE27" s="212"/>
      <c r="AF27" s="212"/>
      <c r="AG27" s="212"/>
      <c r="AH27" s="212"/>
      <c r="AI27" s="212"/>
      <c r="AJ27" s="213"/>
      <c r="AK27" s="205"/>
      <c r="AL27" s="206"/>
      <c r="AM27" s="206"/>
      <c r="AN27" s="206"/>
      <c r="AO27" s="207"/>
      <c r="AP27" s="215"/>
      <c r="AQ27" s="212"/>
      <c r="AR27" s="212"/>
      <c r="AS27" s="212"/>
      <c r="AT27" s="213"/>
      <c r="AU27" s="199"/>
      <c r="AV27" s="200"/>
      <c r="AW27" s="200"/>
      <c r="AX27" s="201"/>
      <c r="AY27" s="117" t="s">
        <v>23</v>
      </c>
      <c r="AZ27" s="69"/>
      <c r="BA27" s="69"/>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3"/>
      <c r="BX27" s="118"/>
      <c r="BY27" s="115"/>
      <c r="BZ27" s="158"/>
    </row>
    <row r="28" spans="1:78" ht="5.0999999999999996" customHeight="1" x14ac:dyDescent="0.15">
      <c r="A28" s="157"/>
      <c r="D28" s="368"/>
      <c r="E28" s="369"/>
      <c r="F28" s="369"/>
      <c r="G28" s="369"/>
      <c r="H28" s="369"/>
      <c r="I28" s="370"/>
      <c r="J28" s="119"/>
      <c r="K28" s="120"/>
      <c r="L28" s="120"/>
      <c r="M28" s="120"/>
      <c r="N28" s="120"/>
      <c r="O28" s="75"/>
      <c r="P28" s="75"/>
      <c r="Q28" s="75"/>
      <c r="R28" s="75"/>
      <c r="S28" s="75"/>
      <c r="T28" s="75"/>
      <c r="U28" s="75"/>
      <c r="V28" s="75"/>
      <c r="W28" s="75"/>
      <c r="X28" s="75"/>
      <c r="Y28" s="75"/>
      <c r="Z28" s="75"/>
      <c r="AA28" s="75"/>
      <c r="AB28" s="75"/>
      <c r="AC28" s="75"/>
      <c r="AD28" s="75"/>
      <c r="AE28" s="75"/>
      <c r="AF28" s="75"/>
      <c r="AG28" s="75"/>
      <c r="AH28" s="75"/>
      <c r="AI28" s="75"/>
      <c r="AJ28" s="75"/>
      <c r="AK28" s="121"/>
      <c r="AL28" s="121"/>
      <c r="AM28" s="121"/>
      <c r="AN28" s="121"/>
      <c r="AO28" s="121"/>
      <c r="AP28" s="121"/>
      <c r="AQ28" s="146"/>
      <c r="AR28" s="146"/>
      <c r="AS28" s="146"/>
      <c r="AT28" s="146"/>
      <c r="AU28" s="146"/>
      <c r="AV28" s="146"/>
      <c r="AW28" s="122"/>
      <c r="AX28" s="122"/>
      <c r="AY28" s="122"/>
      <c r="AZ28" s="122"/>
      <c r="BA28" s="75"/>
      <c r="BB28" s="75"/>
      <c r="BC28" s="75"/>
      <c r="BD28" s="75"/>
      <c r="BE28" s="63"/>
      <c r="BF28" s="63"/>
      <c r="BG28" s="63"/>
      <c r="BH28" s="63"/>
      <c r="BI28" s="63"/>
      <c r="BJ28" s="63"/>
      <c r="BK28" s="63"/>
      <c r="BL28" s="63"/>
      <c r="BM28" s="63"/>
      <c r="BN28" s="63"/>
      <c r="BO28" s="63"/>
      <c r="BP28" s="63"/>
      <c r="BQ28" s="63"/>
      <c r="BR28" s="63"/>
      <c r="BS28" s="63"/>
      <c r="BT28" s="63"/>
      <c r="BU28" s="63"/>
      <c r="BV28" s="63"/>
      <c r="BW28" s="63"/>
      <c r="BX28" s="82"/>
      <c r="BY28" s="115"/>
      <c r="BZ28" s="158"/>
    </row>
    <row r="29" spans="1:78" ht="9" customHeight="1" x14ac:dyDescent="0.15">
      <c r="A29" s="157"/>
      <c r="C29" s="58"/>
      <c r="D29" s="58"/>
      <c r="E29" s="62"/>
      <c r="F29" s="123"/>
      <c r="G29" s="123"/>
      <c r="H29" s="123"/>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162"/>
    </row>
    <row r="30" spans="1:78" ht="18.75" customHeight="1" x14ac:dyDescent="0.15">
      <c r="A30" s="157"/>
      <c r="C30" s="224" t="s">
        <v>100</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Z30" s="158"/>
    </row>
    <row r="31" spans="1:78" s="62" customFormat="1" ht="18.75" customHeight="1" x14ac:dyDescent="0.15">
      <c r="A31" s="160"/>
      <c r="D31" s="372" t="s">
        <v>22</v>
      </c>
      <c r="E31" s="373"/>
      <c r="F31" s="373"/>
      <c r="G31" s="373"/>
      <c r="H31" s="373"/>
      <c r="I31" s="373"/>
      <c r="J31" s="374"/>
      <c r="K31" s="375"/>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38" t="s">
        <v>69</v>
      </c>
      <c r="AO31" s="339"/>
      <c r="AP31" s="339"/>
      <c r="AQ31" s="339"/>
      <c r="AR31" s="339"/>
      <c r="AS31" s="339"/>
      <c r="AT31" s="339"/>
      <c r="AU31" s="339"/>
      <c r="AV31" s="339"/>
      <c r="AW31" s="339"/>
      <c r="AX31" s="339"/>
      <c r="AY31" s="340"/>
      <c r="AZ31" s="341">
        <v>2</v>
      </c>
      <c r="BA31" s="342"/>
      <c r="BB31" s="208" t="s">
        <v>70</v>
      </c>
      <c r="BC31" s="209"/>
      <c r="BD31" s="209">
        <v>5</v>
      </c>
      <c r="BE31" s="209"/>
      <c r="BF31" s="209">
        <v>0</v>
      </c>
      <c r="BG31" s="209"/>
      <c r="BH31" s="209"/>
      <c r="BI31" s="209"/>
      <c r="BJ31" s="209"/>
      <c r="BK31" s="209"/>
      <c r="BL31" s="209"/>
      <c r="BM31" s="209"/>
      <c r="BN31" s="209"/>
      <c r="BO31" s="209"/>
      <c r="BP31" s="209"/>
      <c r="BQ31" s="209"/>
      <c r="BR31" s="209"/>
      <c r="BS31" s="209"/>
      <c r="BT31" s="101"/>
      <c r="BU31" s="102"/>
      <c r="BV31" s="102"/>
      <c r="BW31" s="102"/>
      <c r="BX31" s="103"/>
      <c r="BZ31" s="161"/>
    </row>
    <row r="32" spans="1:78" s="55" customFormat="1" ht="18.75" customHeight="1" x14ac:dyDescent="0.25">
      <c r="A32" s="163"/>
      <c r="C32" s="55" t="s">
        <v>21</v>
      </c>
      <c r="D32" s="377" t="s">
        <v>20</v>
      </c>
      <c r="E32" s="378"/>
      <c r="F32" s="378"/>
      <c r="G32" s="378"/>
      <c r="H32" s="378"/>
      <c r="I32" s="378"/>
      <c r="J32" s="379"/>
      <c r="K32" s="383"/>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384"/>
      <c r="AN32" s="348" t="s">
        <v>19</v>
      </c>
      <c r="AO32" s="349"/>
      <c r="AP32" s="349"/>
      <c r="AQ32" s="349"/>
      <c r="AR32" s="349"/>
      <c r="AS32" s="349"/>
      <c r="AT32" s="349"/>
      <c r="AU32" s="350"/>
      <c r="AV32" s="70"/>
      <c r="AW32" s="71" t="s">
        <v>18</v>
      </c>
      <c r="AX32" s="67"/>
      <c r="AY32" s="67"/>
      <c r="AZ32" s="67"/>
      <c r="BA32" s="67"/>
      <c r="BB32" s="351"/>
      <c r="BC32" s="351"/>
      <c r="BD32" s="351"/>
      <c r="BE32" s="351"/>
      <c r="BF32" s="351" t="s">
        <v>16</v>
      </c>
      <c r="BG32" s="351"/>
      <c r="BH32" s="351"/>
      <c r="BI32" s="351"/>
      <c r="BJ32" s="351"/>
      <c r="BK32" s="351"/>
      <c r="BL32" s="351" t="s">
        <v>15</v>
      </c>
      <c r="BM32" s="351"/>
      <c r="BN32" s="351"/>
      <c r="BO32" s="351"/>
      <c r="BP32" s="351"/>
      <c r="BQ32" s="351"/>
      <c r="BR32" s="351" t="s">
        <v>14</v>
      </c>
      <c r="BS32" s="351"/>
      <c r="BT32" s="67"/>
      <c r="BU32" s="67"/>
      <c r="BV32" s="67"/>
      <c r="BW32" s="67"/>
      <c r="BX32" s="72"/>
      <c r="BZ32" s="164"/>
    </row>
    <row r="33" spans="1:107" s="55" customFormat="1" ht="18.75" customHeight="1" x14ac:dyDescent="0.25">
      <c r="A33" s="163"/>
      <c r="D33" s="380"/>
      <c r="E33" s="381"/>
      <c r="F33" s="381"/>
      <c r="G33" s="381"/>
      <c r="H33" s="381"/>
      <c r="I33" s="381"/>
      <c r="J33" s="382"/>
      <c r="K33" s="385"/>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386"/>
      <c r="AN33" s="333"/>
      <c r="AO33" s="334"/>
      <c r="AP33" s="334"/>
      <c r="AQ33" s="334"/>
      <c r="AR33" s="334"/>
      <c r="AS33" s="334"/>
      <c r="AT33" s="334"/>
      <c r="AU33" s="335"/>
      <c r="AV33" s="73"/>
      <c r="AW33" s="74" t="s">
        <v>17</v>
      </c>
      <c r="AX33" s="75"/>
      <c r="AY33" s="75"/>
      <c r="AZ33" s="75"/>
      <c r="BA33" s="75"/>
      <c r="BB33" s="262"/>
      <c r="BC33" s="262"/>
      <c r="BD33" s="262"/>
      <c r="BE33" s="262"/>
      <c r="BF33" s="262"/>
      <c r="BG33" s="262"/>
      <c r="BH33" s="262"/>
      <c r="BI33" s="262"/>
      <c r="BJ33" s="262"/>
      <c r="BK33" s="262"/>
      <c r="BL33" s="262"/>
      <c r="BM33" s="262"/>
      <c r="BN33" s="262"/>
      <c r="BO33" s="262"/>
      <c r="BP33" s="262"/>
      <c r="BQ33" s="262"/>
      <c r="BR33" s="262"/>
      <c r="BS33" s="262"/>
      <c r="BT33" s="75"/>
      <c r="BU33" s="75"/>
      <c r="BV33" s="75"/>
      <c r="BW33" s="75"/>
      <c r="BX33" s="76"/>
      <c r="BZ33" s="164"/>
    </row>
    <row r="34" spans="1:107" s="55" customFormat="1" ht="7.5" customHeight="1" x14ac:dyDescent="0.25">
      <c r="A34" s="163"/>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77"/>
      <c r="AO34" s="77"/>
      <c r="AP34" s="77"/>
      <c r="AQ34" s="77"/>
      <c r="AR34" s="77"/>
      <c r="AS34" s="77"/>
      <c r="AT34" s="77"/>
      <c r="AU34" s="77"/>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Z34" s="164"/>
    </row>
    <row r="35" spans="1:107" s="55" customFormat="1" ht="18.75" hidden="1" customHeight="1" x14ac:dyDescent="0.25">
      <c r="A35" s="163"/>
      <c r="C35" s="371" t="s">
        <v>13</v>
      </c>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1"/>
      <c r="BD35" s="371"/>
      <c r="BE35" s="371"/>
      <c r="BF35" s="371"/>
      <c r="BG35" s="371"/>
      <c r="BH35" s="371"/>
      <c r="BI35" s="371"/>
      <c r="BJ35" s="371"/>
      <c r="BK35" s="371"/>
      <c r="BL35" s="371"/>
      <c r="BM35" s="371"/>
      <c r="BN35" s="371"/>
      <c r="BO35" s="371"/>
      <c r="BP35" s="371"/>
      <c r="BQ35" s="371"/>
      <c r="BR35" s="371"/>
      <c r="BS35" s="371"/>
      <c r="BT35" s="371"/>
      <c r="BU35" s="371"/>
      <c r="BV35" s="371"/>
      <c r="BW35" s="371"/>
      <c r="BX35" s="371"/>
      <c r="BZ35" s="164"/>
    </row>
    <row r="36" spans="1:107" s="55" customFormat="1" ht="15.95" hidden="1" customHeight="1" x14ac:dyDescent="0.25">
      <c r="A36" s="163"/>
      <c r="D36" s="249" t="s">
        <v>36</v>
      </c>
      <c r="E36" s="250"/>
      <c r="F36" s="250"/>
      <c r="G36" s="250"/>
      <c r="H36" s="250"/>
      <c r="I36" s="250"/>
      <c r="J36" s="250"/>
      <c r="K36" s="250"/>
      <c r="L36" s="250"/>
      <c r="M36" s="250"/>
      <c r="N36" s="250"/>
      <c r="O36" s="250"/>
      <c r="P36" s="250"/>
      <c r="Q36" s="250"/>
      <c r="R36" s="250"/>
      <c r="S36" s="250"/>
      <c r="T36" s="250"/>
      <c r="U36" s="250"/>
      <c r="V36" s="250"/>
      <c r="W36" s="251"/>
      <c r="X36" s="78"/>
      <c r="Y36" s="66" t="s">
        <v>37</v>
      </c>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79"/>
      <c r="AZ36" s="223"/>
      <c r="BA36" s="223"/>
      <c r="BB36" s="223"/>
      <c r="BC36" s="223"/>
      <c r="BD36" s="223"/>
      <c r="BE36" s="223"/>
      <c r="BF36" s="223"/>
      <c r="BG36" s="223"/>
      <c r="BH36" s="223"/>
      <c r="BI36" s="223"/>
      <c r="BJ36" s="124"/>
      <c r="BK36" s="124"/>
      <c r="BL36" s="124"/>
      <c r="BM36" s="124"/>
      <c r="BN36" s="124"/>
      <c r="BO36" s="124"/>
      <c r="BP36" s="124"/>
      <c r="BQ36" s="124"/>
      <c r="BR36" s="124"/>
      <c r="BS36" s="124"/>
      <c r="BT36" s="124"/>
      <c r="BU36" s="124"/>
      <c r="BV36" s="124"/>
      <c r="BW36" s="124"/>
      <c r="BZ36" s="164"/>
    </row>
    <row r="37" spans="1:107" s="55" customFormat="1" ht="15.95" hidden="1" customHeight="1" x14ac:dyDescent="0.25">
      <c r="A37" s="163"/>
      <c r="D37" s="252"/>
      <c r="E37" s="253"/>
      <c r="F37" s="253"/>
      <c r="G37" s="253"/>
      <c r="H37" s="253"/>
      <c r="I37" s="253"/>
      <c r="J37" s="253"/>
      <c r="K37" s="253"/>
      <c r="L37" s="253"/>
      <c r="M37" s="253"/>
      <c r="N37" s="253"/>
      <c r="O37" s="253"/>
      <c r="P37" s="253"/>
      <c r="Q37" s="253"/>
      <c r="R37" s="253"/>
      <c r="S37" s="253"/>
      <c r="T37" s="253"/>
      <c r="U37" s="253"/>
      <c r="V37" s="253"/>
      <c r="W37" s="254"/>
      <c r="X37" s="65"/>
      <c r="Y37" s="124" t="s">
        <v>38</v>
      </c>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80"/>
      <c r="AW37" s="80"/>
      <c r="AX37" s="80"/>
      <c r="AY37" s="81"/>
      <c r="AZ37" s="223"/>
      <c r="BA37" s="223"/>
      <c r="BB37" s="223"/>
      <c r="BC37" s="223"/>
      <c r="BD37" s="223"/>
      <c r="BE37" s="223"/>
      <c r="BF37" s="223"/>
      <c r="BG37" s="223"/>
      <c r="BH37" s="124"/>
      <c r="BI37" s="124"/>
      <c r="BJ37" s="124"/>
      <c r="BK37" s="124"/>
      <c r="BL37" s="124"/>
      <c r="BM37" s="124"/>
      <c r="BN37" s="124"/>
      <c r="BO37" s="124"/>
      <c r="BP37" s="124"/>
      <c r="BQ37" s="124"/>
      <c r="BR37" s="124"/>
      <c r="BS37" s="124"/>
      <c r="BT37" s="124"/>
      <c r="BU37" s="124"/>
      <c r="BV37" s="124"/>
      <c r="BW37" s="124"/>
      <c r="BZ37" s="164"/>
    </row>
    <row r="38" spans="1:107" s="55" customFormat="1" ht="15.95" hidden="1" customHeight="1" x14ac:dyDescent="0.25">
      <c r="A38" s="163"/>
      <c r="D38" s="255"/>
      <c r="E38" s="256"/>
      <c r="F38" s="256"/>
      <c r="G38" s="256"/>
      <c r="H38" s="256"/>
      <c r="I38" s="256"/>
      <c r="J38" s="256"/>
      <c r="K38" s="256"/>
      <c r="L38" s="256"/>
      <c r="M38" s="256"/>
      <c r="N38" s="256"/>
      <c r="O38" s="256"/>
      <c r="P38" s="256"/>
      <c r="Q38" s="256"/>
      <c r="R38" s="256"/>
      <c r="S38" s="256"/>
      <c r="T38" s="256"/>
      <c r="U38" s="256"/>
      <c r="V38" s="256"/>
      <c r="W38" s="257"/>
      <c r="X38" s="147"/>
      <c r="Y38" s="63" t="s">
        <v>39</v>
      </c>
      <c r="Z38" s="63"/>
      <c r="AA38" s="148"/>
      <c r="AB38" s="148"/>
      <c r="AC38" s="148"/>
      <c r="AD38" s="148"/>
      <c r="AE38" s="148"/>
      <c r="AF38" s="148"/>
      <c r="AG38" s="148"/>
      <c r="AH38" s="148"/>
      <c r="AI38" s="148"/>
      <c r="AJ38" s="148"/>
      <c r="AK38" s="148"/>
      <c r="AL38" s="148"/>
      <c r="AM38" s="148"/>
      <c r="AN38" s="146"/>
      <c r="AO38" s="146"/>
      <c r="AP38" s="63"/>
      <c r="AQ38" s="63"/>
      <c r="AR38" s="63"/>
      <c r="AS38" s="63"/>
      <c r="AT38" s="63"/>
      <c r="AU38" s="63"/>
      <c r="AV38" s="63"/>
      <c r="AW38" s="63"/>
      <c r="AX38" s="63"/>
      <c r="AY38" s="82"/>
      <c r="AZ38" s="223"/>
      <c r="BA38" s="223"/>
      <c r="BB38" s="223"/>
      <c r="BC38" s="223"/>
      <c r="BD38" s="223"/>
      <c r="BE38" s="223"/>
      <c r="BF38" s="223"/>
      <c r="BG38" s="223"/>
      <c r="BH38" s="124"/>
      <c r="BI38" s="124"/>
      <c r="BJ38" s="62"/>
      <c r="BK38" s="62"/>
      <c r="BL38" s="62"/>
      <c r="BM38" s="62"/>
      <c r="BN38" s="62"/>
      <c r="BO38" s="62"/>
      <c r="BP38" s="62"/>
      <c r="BQ38" s="62"/>
      <c r="BR38" s="62"/>
      <c r="BS38" s="62"/>
      <c r="BT38" s="62"/>
      <c r="BU38" s="62"/>
      <c r="BV38" s="62"/>
      <c r="BW38" s="62"/>
      <c r="BZ38" s="164"/>
    </row>
    <row r="39" spans="1:107" ht="18.75" customHeight="1" x14ac:dyDescent="0.15">
      <c r="A39" s="157"/>
      <c r="C39" s="224" t="s">
        <v>76</v>
      </c>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Z39" s="158"/>
    </row>
    <row r="40" spans="1:107" ht="29.25" customHeight="1" x14ac:dyDescent="0.15">
      <c r="A40" s="157"/>
      <c r="C40" s="124"/>
      <c r="D40" s="352" t="s">
        <v>97</v>
      </c>
      <c r="E40" s="352"/>
      <c r="F40" s="352"/>
      <c r="G40" s="352"/>
      <c r="H40" s="352"/>
      <c r="I40" s="352"/>
      <c r="J40" s="352"/>
      <c r="K40" s="353"/>
      <c r="L40" s="359"/>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1"/>
      <c r="AO40" s="357" t="s">
        <v>98</v>
      </c>
      <c r="AP40" s="357"/>
      <c r="AQ40" s="357"/>
      <c r="AR40" s="357"/>
      <c r="AS40" s="357"/>
      <c r="AT40" s="357"/>
      <c r="AU40" s="357"/>
      <c r="AV40" s="357"/>
      <c r="AW40" s="357"/>
      <c r="AX40" s="357"/>
      <c r="AY40" s="357"/>
      <c r="AZ40" s="358"/>
      <c r="BA40" s="354" t="s">
        <v>73</v>
      </c>
      <c r="BB40" s="355"/>
      <c r="BC40" s="355"/>
      <c r="BD40" s="355"/>
      <c r="BE40" s="355"/>
      <c r="BF40" s="355"/>
      <c r="BG40" s="355"/>
      <c r="BH40" s="355"/>
      <c r="BI40" s="355"/>
      <c r="BJ40" s="355"/>
      <c r="BK40" s="355"/>
      <c r="BL40" s="355"/>
      <c r="BM40" s="355"/>
      <c r="BN40" s="356"/>
      <c r="BO40" s="343"/>
      <c r="BP40" s="344"/>
      <c r="BQ40" s="344"/>
      <c r="BR40" s="344"/>
      <c r="BS40" s="344"/>
      <c r="BT40" s="344"/>
      <c r="BU40" s="344"/>
      <c r="BV40" s="131"/>
      <c r="BW40" s="128" t="s">
        <v>74</v>
      </c>
      <c r="BX40" s="129"/>
      <c r="BZ40" s="158"/>
    </row>
    <row r="41" spans="1:107" s="55" customFormat="1" ht="9" customHeight="1" x14ac:dyDescent="0.25">
      <c r="A41" s="16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4"/>
      <c r="BA41" s="84"/>
      <c r="BB41" s="84"/>
      <c r="BC41" s="84"/>
      <c r="BD41" s="84"/>
      <c r="BE41" s="84"/>
      <c r="BF41" s="84"/>
      <c r="BG41" s="84"/>
      <c r="BH41" s="84"/>
      <c r="BI41" s="84"/>
      <c r="BJ41" s="84"/>
      <c r="BK41" s="84"/>
      <c r="BL41" s="84"/>
      <c r="BM41" s="84"/>
      <c r="BN41" s="84"/>
      <c r="BO41" s="84"/>
      <c r="BP41" s="84"/>
      <c r="BQ41" s="84"/>
      <c r="BR41" s="84"/>
      <c r="BS41" s="84"/>
      <c r="BT41" s="77"/>
      <c r="BU41" s="77"/>
      <c r="BV41" s="77"/>
      <c r="BW41" s="85"/>
      <c r="BX41" s="85"/>
      <c r="BZ41" s="164"/>
    </row>
    <row r="42" spans="1:107" s="55" customFormat="1" ht="18.75" customHeight="1" x14ac:dyDescent="0.25">
      <c r="A42" s="163"/>
      <c r="C42" s="224" t="s">
        <v>45</v>
      </c>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c r="BZ42" s="164"/>
    </row>
    <row r="43" spans="1:107" s="55" customFormat="1" ht="18.75" customHeight="1" x14ac:dyDescent="0.25">
      <c r="A43" s="163"/>
      <c r="D43" s="124"/>
      <c r="E43" s="124"/>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86"/>
      <c r="AD43" s="86"/>
      <c r="AE43" s="86"/>
      <c r="AF43" s="86"/>
      <c r="AG43" s="86"/>
      <c r="AH43" s="86"/>
      <c r="AI43" s="86"/>
      <c r="AJ43" s="86"/>
      <c r="AK43" s="86"/>
      <c r="AL43" s="86"/>
      <c r="BZ43" s="164"/>
    </row>
    <row r="44" spans="1:107" s="55" customFormat="1" ht="18.75" customHeight="1" x14ac:dyDescent="0.25">
      <c r="A44" s="163"/>
      <c r="D44" s="124"/>
      <c r="E44" s="124"/>
      <c r="F44" s="124"/>
      <c r="G44" s="125"/>
      <c r="H44" s="125"/>
      <c r="I44" s="125"/>
      <c r="J44" s="125"/>
      <c r="K44" s="125"/>
      <c r="L44" s="125"/>
      <c r="M44" s="125"/>
      <c r="N44" s="125"/>
      <c r="O44" s="125"/>
      <c r="P44" s="125"/>
      <c r="Q44" s="125"/>
      <c r="R44" s="125"/>
      <c r="S44" s="125"/>
      <c r="T44" s="125"/>
      <c r="U44" s="125"/>
      <c r="V44" s="125"/>
      <c r="W44" s="125"/>
      <c r="X44" s="125"/>
      <c r="Y44" s="125"/>
      <c r="Z44" s="125"/>
      <c r="AA44" s="125"/>
      <c r="AB44" s="125"/>
      <c r="AC44" s="86"/>
      <c r="AD44" s="86"/>
      <c r="AE44" s="86"/>
      <c r="AF44" s="86"/>
      <c r="AG44" s="86"/>
      <c r="AH44" s="86"/>
      <c r="AI44" s="86"/>
      <c r="AJ44" s="86"/>
      <c r="AK44" s="86"/>
      <c r="AL44" s="86"/>
      <c r="BZ44" s="164"/>
    </row>
    <row r="45" spans="1:107" s="55" customFormat="1" ht="18.75" customHeight="1" x14ac:dyDescent="0.25">
      <c r="A45" s="163"/>
      <c r="D45" s="124"/>
      <c r="E45" s="124"/>
      <c r="F45" s="124"/>
      <c r="G45" s="125"/>
      <c r="H45" s="125"/>
      <c r="I45" s="125"/>
      <c r="J45" s="125"/>
      <c r="K45" s="125"/>
      <c r="L45" s="125"/>
      <c r="M45" s="125"/>
      <c r="N45" s="125"/>
      <c r="O45" s="125"/>
      <c r="P45" s="125"/>
      <c r="Q45" s="125"/>
      <c r="R45" s="125"/>
      <c r="S45" s="125"/>
      <c r="T45" s="125"/>
      <c r="U45" s="125"/>
      <c r="V45" s="125"/>
      <c r="W45" s="125"/>
      <c r="X45" s="125"/>
      <c r="Y45" s="125"/>
      <c r="Z45" s="125"/>
      <c r="AA45" s="125"/>
      <c r="AB45" s="125"/>
      <c r="AC45" s="86"/>
      <c r="AD45" s="86"/>
      <c r="AE45" s="86"/>
      <c r="AF45" s="86"/>
      <c r="AG45" s="86"/>
      <c r="AH45" s="86"/>
      <c r="AI45" s="86"/>
      <c r="AJ45" s="86"/>
      <c r="AK45" s="86"/>
      <c r="AL45" s="86"/>
      <c r="BZ45" s="164"/>
    </row>
    <row r="46" spans="1:107" s="55" customFormat="1" ht="9" customHeight="1" x14ac:dyDescent="0.25">
      <c r="A46" s="163"/>
      <c r="D46" s="124"/>
      <c r="E46" s="124"/>
      <c r="F46" s="124"/>
      <c r="G46" s="125"/>
      <c r="H46" s="125"/>
      <c r="I46" s="125"/>
      <c r="J46" s="125"/>
      <c r="K46" s="125"/>
      <c r="L46" s="125"/>
      <c r="M46" s="125"/>
      <c r="N46" s="125"/>
      <c r="O46" s="125"/>
      <c r="P46" s="125"/>
      <c r="Q46" s="125"/>
      <c r="R46" s="125"/>
      <c r="S46" s="125"/>
      <c r="T46" s="125"/>
      <c r="U46" s="125"/>
      <c r="V46" s="125"/>
      <c r="W46" s="125"/>
      <c r="X46" s="125"/>
      <c r="Y46" s="125"/>
      <c r="Z46" s="125"/>
      <c r="AA46" s="125"/>
      <c r="AB46" s="125"/>
      <c r="AC46" s="86"/>
      <c r="AD46" s="86"/>
      <c r="AE46" s="86"/>
      <c r="AF46" s="86"/>
      <c r="AG46" s="86"/>
      <c r="AH46" s="86"/>
      <c r="AI46" s="86"/>
      <c r="AJ46" s="86"/>
      <c r="AK46" s="86"/>
      <c r="AL46" s="86"/>
      <c r="BZ46" s="164"/>
    </row>
    <row r="47" spans="1:107" s="58" customFormat="1" ht="18.75" customHeight="1" x14ac:dyDescent="0.25">
      <c r="A47" s="165"/>
      <c r="D47" s="228" t="s">
        <v>12</v>
      </c>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30"/>
      <c r="AS47" s="231" t="s">
        <v>11</v>
      </c>
      <c r="AT47" s="232"/>
      <c r="AU47" s="232"/>
      <c r="AV47" s="232"/>
      <c r="AW47" s="232"/>
      <c r="AX47" s="232"/>
      <c r="AY47" s="232"/>
      <c r="AZ47" s="232"/>
      <c r="BA47" s="232"/>
      <c r="BB47" s="233"/>
      <c r="BC47" s="87" t="s">
        <v>9</v>
      </c>
      <c r="BD47" s="87"/>
      <c r="BE47" s="87" t="s">
        <v>10</v>
      </c>
      <c r="BF47" s="87"/>
      <c r="BG47" s="87"/>
      <c r="BH47" s="87"/>
      <c r="BI47" s="87"/>
      <c r="BJ47" s="87"/>
      <c r="BK47" s="87" t="s">
        <v>9</v>
      </c>
      <c r="BL47" s="87"/>
      <c r="BM47" s="87" t="s">
        <v>8</v>
      </c>
      <c r="BN47" s="87"/>
      <c r="BO47" s="87"/>
      <c r="BP47" s="87"/>
      <c r="BQ47" s="87"/>
      <c r="BR47" s="87"/>
      <c r="BS47" s="87"/>
      <c r="BT47" s="87"/>
      <c r="BU47" s="87"/>
      <c r="BV47" s="87"/>
      <c r="BW47" s="87"/>
      <c r="BX47" s="88"/>
      <c r="BZ47" s="166"/>
      <c r="CN47" s="55"/>
      <c r="CO47" s="55"/>
      <c r="CP47" s="55"/>
      <c r="CQ47" s="55"/>
      <c r="CR47" s="55"/>
      <c r="CS47" s="55"/>
      <c r="CT47" s="55"/>
      <c r="CU47" s="55"/>
      <c r="CV47" s="55"/>
      <c r="CW47" s="55"/>
      <c r="CX47" s="55"/>
      <c r="CY47" s="55"/>
      <c r="CZ47" s="55"/>
      <c r="DA47" s="55"/>
      <c r="DB47" s="55"/>
      <c r="DC47" s="55"/>
    </row>
    <row r="48" spans="1:107" s="56" customFormat="1" ht="18.75" customHeight="1" x14ac:dyDescent="0.25">
      <c r="A48" s="167"/>
      <c r="C48" s="89"/>
      <c r="D48" s="234"/>
      <c r="E48" s="235"/>
      <c r="F48" s="235"/>
      <c r="G48" s="235"/>
      <c r="H48" s="235"/>
      <c r="I48" s="235"/>
      <c r="J48" s="235"/>
      <c r="K48" s="235"/>
      <c r="L48" s="235"/>
      <c r="M48" s="235"/>
      <c r="N48" s="235"/>
      <c r="O48" s="235"/>
      <c r="P48" s="238" t="s">
        <v>7</v>
      </c>
      <c r="Q48" s="238"/>
      <c r="R48" s="238"/>
      <c r="S48" s="238"/>
      <c r="T48" s="238"/>
      <c r="U48" s="238"/>
      <c r="V48" s="238"/>
      <c r="W48" s="238"/>
      <c r="X48" s="238"/>
      <c r="Y48" s="238"/>
      <c r="Z48" s="238"/>
      <c r="AA48" s="238"/>
      <c r="AB48" s="238"/>
      <c r="AC48" s="238"/>
      <c r="AD48" s="238"/>
      <c r="AE48" s="238"/>
      <c r="AF48" s="345"/>
      <c r="AG48" s="345"/>
      <c r="AH48" s="345"/>
      <c r="AI48" s="345"/>
      <c r="AJ48" s="345"/>
      <c r="AK48" s="345"/>
      <c r="AL48" s="345"/>
      <c r="AM48" s="345"/>
      <c r="AN48" s="345"/>
      <c r="AO48" s="347" t="s">
        <v>6</v>
      </c>
      <c r="AP48" s="347"/>
      <c r="AQ48" s="347"/>
      <c r="AR48" s="347"/>
      <c r="AS48" s="295" t="s">
        <v>5</v>
      </c>
      <c r="AT48" s="296"/>
      <c r="AU48" s="296"/>
      <c r="AV48" s="296"/>
      <c r="AW48" s="296"/>
      <c r="AX48" s="296"/>
      <c r="AY48" s="296"/>
      <c r="AZ48" s="296"/>
      <c r="BA48" s="296"/>
      <c r="BB48" s="297"/>
      <c r="BC48" s="226"/>
      <c r="BD48" s="226"/>
      <c r="BE48" s="227"/>
      <c r="BF48" s="225"/>
      <c r="BG48" s="226"/>
      <c r="BH48" s="227"/>
      <c r="BI48" s="225"/>
      <c r="BJ48" s="226"/>
      <c r="BK48" s="227"/>
      <c r="BL48" s="225"/>
      <c r="BM48" s="226"/>
      <c r="BN48" s="227"/>
      <c r="BO48" s="225"/>
      <c r="BP48" s="226"/>
      <c r="BQ48" s="227"/>
      <c r="BR48" s="225"/>
      <c r="BS48" s="226"/>
      <c r="BT48" s="227"/>
      <c r="BU48" s="225"/>
      <c r="BV48" s="226"/>
      <c r="BW48" s="227"/>
      <c r="BX48" s="100"/>
      <c r="BY48" s="55"/>
      <c r="BZ48" s="164"/>
      <c r="CA48" s="55"/>
      <c r="CB48" s="55"/>
      <c r="CC48" s="55"/>
      <c r="CD48" s="55"/>
      <c r="CE48" s="55"/>
      <c r="CF48" s="55"/>
      <c r="CG48" s="55"/>
      <c r="CH48" s="55"/>
      <c r="CI48" s="55"/>
      <c r="CJ48" s="55"/>
      <c r="CK48" s="55"/>
      <c r="CL48" s="55"/>
      <c r="CM48" s="55"/>
      <c r="CN48" s="60"/>
      <c r="CO48" s="60"/>
      <c r="CP48" s="60"/>
      <c r="CQ48" s="60"/>
      <c r="CR48" s="60"/>
      <c r="CS48" s="60"/>
      <c r="CT48" s="60"/>
      <c r="CU48" s="60"/>
      <c r="CV48" s="60"/>
      <c r="CW48" s="60"/>
      <c r="CX48" s="60"/>
      <c r="CY48" s="60"/>
      <c r="CZ48" s="60"/>
      <c r="DA48" s="60"/>
      <c r="DB48" s="60"/>
      <c r="DC48" s="60"/>
    </row>
    <row r="49" spans="1:122" s="56" customFormat="1" ht="18.75" customHeight="1" x14ac:dyDescent="0.25">
      <c r="A49" s="167"/>
      <c r="C49" s="89"/>
      <c r="D49" s="236"/>
      <c r="E49" s="237"/>
      <c r="F49" s="237"/>
      <c r="G49" s="237"/>
      <c r="H49" s="237"/>
      <c r="I49" s="237"/>
      <c r="J49" s="237"/>
      <c r="K49" s="237"/>
      <c r="L49" s="237"/>
      <c r="M49" s="237"/>
      <c r="N49" s="237"/>
      <c r="O49" s="237"/>
      <c r="P49" s="291" t="s">
        <v>4</v>
      </c>
      <c r="Q49" s="291"/>
      <c r="R49" s="291"/>
      <c r="S49" s="291"/>
      <c r="T49" s="291"/>
      <c r="U49" s="291"/>
      <c r="V49" s="291"/>
      <c r="W49" s="291"/>
      <c r="X49" s="291"/>
      <c r="Y49" s="291"/>
      <c r="Z49" s="291"/>
      <c r="AA49" s="291"/>
      <c r="AB49" s="291"/>
      <c r="AC49" s="291"/>
      <c r="AD49" s="291"/>
      <c r="AE49" s="291"/>
      <c r="AF49" s="346"/>
      <c r="AG49" s="346"/>
      <c r="AH49" s="346"/>
      <c r="AI49" s="346"/>
      <c r="AJ49" s="346"/>
      <c r="AK49" s="346"/>
      <c r="AL49" s="346"/>
      <c r="AM49" s="346"/>
      <c r="AN49" s="346"/>
      <c r="AO49" s="291" t="s">
        <v>3</v>
      </c>
      <c r="AP49" s="291"/>
      <c r="AQ49" s="291"/>
      <c r="AR49" s="291"/>
      <c r="AS49" s="292" t="s">
        <v>2</v>
      </c>
      <c r="AT49" s="293"/>
      <c r="AU49" s="293"/>
      <c r="AV49" s="293"/>
      <c r="AW49" s="293"/>
      <c r="AX49" s="293"/>
      <c r="AY49" s="293"/>
      <c r="AZ49" s="293"/>
      <c r="BA49" s="293"/>
      <c r="BB49" s="294"/>
      <c r="BC49" s="336"/>
      <c r="BD49" s="336"/>
      <c r="BE49" s="336"/>
      <c r="BF49" s="336"/>
      <c r="BG49" s="336"/>
      <c r="BH49" s="336"/>
      <c r="BI49" s="336"/>
      <c r="BJ49" s="336"/>
      <c r="BK49" s="336"/>
      <c r="BL49" s="336"/>
      <c r="BM49" s="336"/>
      <c r="BN49" s="336"/>
      <c r="BO49" s="336"/>
      <c r="BP49" s="336"/>
      <c r="BQ49" s="336"/>
      <c r="BR49" s="336"/>
      <c r="BS49" s="336"/>
      <c r="BT49" s="336"/>
      <c r="BU49" s="336"/>
      <c r="BV49" s="336"/>
      <c r="BW49" s="336"/>
      <c r="BX49" s="337"/>
      <c r="BY49" s="55"/>
      <c r="BZ49" s="164"/>
      <c r="CA49" s="55"/>
      <c r="CB49" s="55"/>
      <c r="CC49" s="55"/>
      <c r="CD49" s="55"/>
      <c r="CE49" s="55"/>
      <c r="CF49" s="55"/>
      <c r="CG49" s="55"/>
      <c r="CH49" s="55"/>
      <c r="CI49" s="55"/>
      <c r="CJ49" s="55"/>
      <c r="CK49" s="55"/>
      <c r="CL49" s="55"/>
      <c r="CM49" s="55"/>
      <c r="CN49" s="60"/>
      <c r="CO49" s="60"/>
      <c r="CP49" s="60"/>
      <c r="CQ49" s="60"/>
      <c r="CR49" s="60"/>
      <c r="CS49" s="60"/>
      <c r="CT49" s="60"/>
      <c r="CU49" s="60"/>
      <c r="CV49" s="60"/>
      <c r="CW49" s="60"/>
      <c r="CX49" s="60"/>
      <c r="CY49" s="60"/>
      <c r="CZ49" s="60"/>
      <c r="DA49" s="60"/>
      <c r="DB49" s="60"/>
      <c r="DC49" s="60"/>
    </row>
    <row r="50" spans="1:122" ht="6" customHeight="1" x14ac:dyDescent="0.15">
      <c r="A50" s="157"/>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Z50" s="158"/>
    </row>
    <row r="51" spans="1:122" ht="18.75" customHeight="1" x14ac:dyDescent="0.15">
      <c r="A51" s="157"/>
      <c r="C51" s="224" t="s">
        <v>46</v>
      </c>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Z51" s="158"/>
    </row>
    <row r="52" spans="1:122" ht="18.75" customHeight="1" x14ac:dyDescent="0.15">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Z52" s="158"/>
    </row>
    <row r="53" spans="1:122" ht="18.75" customHeight="1" x14ac:dyDescent="0.15">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Z53" s="158"/>
    </row>
    <row r="54" spans="1:122" ht="18.75" customHeight="1" x14ac:dyDescent="0.15">
      <c r="A54" s="15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Z54" s="158"/>
    </row>
    <row r="55" spans="1:122" s="56" customFormat="1" ht="18.75" customHeight="1" x14ac:dyDescent="0.25">
      <c r="A55" s="167"/>
      <c r="C55" s="90"/>
      <c r="D55" s="239" t="s">
        <v>1</v>
      </c>
      <c r="E55" s="240"/>
      <c r="F55" s="240"/>
      <c r="G55" s="240"/>
      <c r="H55" s="240"/>
      <c r="I55" s="240"/>
      <c r="J55" s="240"/>
      <c r="K55" s="240"/>
      <c r="L55" s="240"/>
      <c r="M55" s="241"/>
      <c r="N55" s="219"/>
      <c r="O55" s="220"/>
      <c r="P55" s="220"/>
      <c r="Q55" s="220"/>
      <c r="R55" s="220"/>
      <c r="S55" s="220"/>
      <c r="T55" s="220"/>
      <c r="U55" s="220"/>
      <c r="V55" s="220"/>
      <c r="W55" s="220"/>
      <c r="X55" s="220"/>
      <c r="Y55" s="220"/>
      <c r="Z55" s="220"/>
      <c r="AA55" s="220"/>
      <c r="AB55" s="220"/>
      <c r="AC55" s="220"/>
      <c r="AD55" s="91"/>
      <c r="AE55" s="245" t="s">
        <v>0</v>
      </c>
      <c r="AF55" s="246"/>
      <c r="AG55" s="92"/>
      <c r="AH55" s="93"/>
      <c r="AI55" s="93"/>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Z55" s="168"/>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row>
    <row r="56" spans="1:122" s="56" customFormat="1" ht="18.75" customHeight="1" x14ac:dyDescent="0.25">
      <c r="A56" s="167"/>
      <c r="C56" s="90"/>
      <c r="D56" s="242"/>
      <c r="E56" s="243"/>
      <c r="F56" s="243"/>
      <c r="G56" s="243"/>
      <c r="H56" s="243"/>
      <c r="I56" s="243"/>
      <c r="J56" s="243"/>
      <c r="K56" s="243"/>
      <c r="L56" s="243"/>
      <c r="M56" s="244"/>
      <c r="N56" s="221"/>
      <c r="O56" s="222"/>
      <c r="P56" s="222"/>
      <c r="Q56" s="222"/>
      <c r="R56" s="222"/>
      <c r="S56" s="222"/>
      <c r="T56" s="222"/>
      <c r="U56" s="222"/>
      <c r="V56" s="222"/>
      <c r="W56" s="222"/>
      <c r="X56" s="222"/>
      <c r="Y56" s="222"/>
      <c r="Z56" s="222"/>
      <c r="AA56" s="222"/>
      <c r="AB56" s="222"/>
      <c r="AC56" s="222"/>
      <c r="AD56" s="94"/>
      <c r="AE56" s="247"/>
      <c r="AF56" s="248"/>
      <c r="AG56" s="80"/>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Z56" s="168"/>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row>
    <row r="57" spans="1:122" s="56" customFormat="1" ht="5.0999999999999996" customHeight="1" x14ac:dyDescent="0.25">
      <c r="A57" s="167"/>
      <c r="C57" s="90"/>
      <c r="D57" s="95"/>
      <c r="E57" s="95"/>
      <c r="F57" s="95"/>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Z57" s="168"/>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row>
    <row r="58" spans="1:122" ht="5.25" customHeight="1" x14ac:dyDescent="0.15">
      <c r="A58" s="157"/>
      <c r="BZ58" s="158"/>
    </row>
    <row r="59" spans="1:122" ht="17.25" customHeight="1" x14ac:dyDescent="0.15">
      <c r="A59" s="157"/>
      <c r="B59" s="105"/>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05" t="s">
        <v>101</v>
      </c>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58"/>
    </row>
    <row r="60" spans="1:122" ht="17.25" customHeight="1" x14ac:dyDescent="0.15">
      <c r="A60" s="15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R60" s="134" t="s">
        <v>115</v>
      </c>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6" t="s">
        <v>102</v>
      </c>
      <c r="BP60" s="136"/>
      <c r="BQ60" s="136"/>
      <c r="BR60" s="136"/>
      <c r="BS60" s="137"/>
      <c r="BT60" s="138"/>
      <c r="BU60" s="139"/>
      <c r="BV60" s="139"/>
      <c r="BW60" s="139"/>
      <c r="BX60" s="139"/>
      <c r="BY60" s="140"/>
      <c r="BZ60" s="158"/>
    </row>
    <row r="61" spans="1:122" ht="17.25" customHeight="1" x14ac:dyDescent="0.15">
      <c r="A61" s="15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R61" s="134" t="s">
        <v>103</v>
      </c>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6" t="s">
        <v>102</v>
      </c>
      <c r="BP61" s="136"/>
      <c r="BQ61" s="136"/>
      <c r="BR61" s="136"/>
      <c r="BS61" s="137"/>
      <c r="BT61" s="141"/>
      <c r="BU61" s="142"/>
      <c r="BV61" s="142"/>
      <c r="BW61" s="142"/>
      <c r="BX61" s="142"/>
      <c r="BY61" s="143"/>
      <c r="BZ61" s="158"/>
    </row>
    <row r="62" spans="1:122" ht="6.75" customHeight="1" x14ac:dyDescent="0.15">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1"/>
    </row>
    <row r="63" spans="1:122" ht="17.25" customHeight="1" x14ac:dyDescent="0.15"/>
    <row r="64" spans="1:122"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sheetData>
  <mergeCells count="117">
    <mergeCell ref="L40:AN40"/>
    <mergeCell ref="D24:I28"/>
    <mergeCell ref="BH32:BK33"/>
    <mergeCell ref="BB37:BC37"/>
    <mergeCell ref="BD37:BE37"/>
    <mergeCell ref="BB36:BC36"/>
    <mergeCell ref="BH31:BI31"/>
    <mergeCell ref="BJ31:BK31"/>
    <mergeCell ref="C35:BX35"/>
    <mergeCell ref="C39:BX39"/>
    <mergeCell ref="C30:BX30"/>
    <mergeCell ref="D31:J31"/>
    <mergeCell ref="K31:AM31"/>
    <mergeCell ref="D32:J33"/>
    <mergeCell ref="K32:AM33"/>
    <mergeCell ref="BN32:BQ33"/>
    <mergeCell ref="BB32:BE33"/>
    <mergeCell ref="D19:I21"/>
    <mergeCell ref="BU48:BW48"/>
    <mergeCell ref="BC49:BX49"/>
    <mergeCell ref="AN31:AY31"/>
    <mergeCell ref="AZ31:BA31"/>
    <mergeCell ref="BN31:BO31"/>
    <mergeCell ref="BP31:BQ31"/>
    <mergeCell ref="BD36:BE36"/>
    <mergeCell ref="BF36:BG36"/>
    <mergeCell ref="BF37:BG37"/>
    <mergeCell ref="AZ36:BA36"/>
    <mergeCell ref="BD38:BE38"/>
    <mergeCell ref="BO40:BU40"/>
    <mergeCell ref="AF48:AN49"/>
    <mergeCell ref="AO48:AR48"/>
    <mergeCell ref="AN32:AU33"/>
    <mergeCell ref="BF32:BG33"/>
    <mergeCell ref="BL32:BM33"/>
    <mergeCell ref="BR32:BS33"/>
    <mergeCell ref="BR31:BS31"/>
    <mergeCell ref="BL31:BM31"/>
    <mergeCell ref="D40:K40"/>
    <mergeCell ref="BA40:BN40"/>
    <mergeCell ref="AO40:AZ40"/>
    <mergeCell ref="CI2:CJ3"/>
    <mergeCell ref="CC5:CD6"/>
    <mergeCell ref="CF5:CG6"/>
    <mergeCell ref="CI4:CJ4"/>
    <mergeCell ref="CI5:CJ6"/>
    <mergeCell ref="E4:AK4"/>
    <mergeCell ref="AQ4:BT4"/>
    <mergeCell ref="CA5:CB6"/>
    <mergeCell ref="P49:AE49"/>
    <mergeCell ref="AO49:AR49"/>
    <mergeCell ref="AS49:BB49"/>
    <mergeCell ref="BC48:BE48"/>
    <mergeCell ref="BF48:BH48"/>
    <mergeCell ref="AS48:BB48"/>
    <mergeCell ref="BE2:BI2"/>
    <mergeCell ref="BJ2:BY2"/>
    <mergeCell ref="C2:P2"/>
    <mergeCell ref="AT19:AV21"/>
    <mergeCell ref="AW19:BX20"/>
    <mergeCell ref="AW21:AZ21"/>
    <mergeCell ref="BA21:BX21"/>
    <mergeCell ref="C15:BX15"/>
    <mergeCell ref="D18:I18"/>
    <mergeCell ref="J18:AG18"/>
    <mergeCell ref="CC4:CD4"/>
    <mergeCell ref="CF4:CG4"/>
    <mergeCell ref="BJ18:BM18"/>
    <mergeCell ref="BT18:BU18"/>
    <mergeCell ref="BW18:BX18"/>
    <mergeCell ref="E11:G11"/>
    <mergeCell ref="E12:G12"/>
    <mergeCell ref="E13:G13"/>
    <mergeCell ref="CC2:CD3"/>
    <mergeCell ref="CF2:CG3"/>
    <mergeCell ref="AH18:AO18"/>
    <mergeCell ref="AP18:AZ18"/>
    <mergeCell ref="BD18:BG18"/>
    <mergeCell ref="BH18:BI18"/>
    <mergeCell ref="BN18:BO18"/>
    <mergeCell ref="BP18:BS18"/>
    <mergeCell ref="C7:BX10"/>
    <mergeCell ref="CK2:CM3"/>
    <mergeCell ref="CC1:CE1"/>
    <mergeCell ref="N55:AC56"/>
    <mergeCell ref="AZ38:BA38"/>
    <mergeCell ref="BB38:BC38"/>
    <mergeCell ref="C42:BY42"/>
    <mergeCell ref="BI48:BK48"/>
    <mergeCell ref="BL48:BN48"/>
    <mergeCell ref="BO48:BQ48"/>
    <mergeCell ref="BR48:BT48"/>
    <mergeCell ref="D47:AR47"/>
    <mergeCell ref="AS47:BB47"/>
    <mergeCell ref="D48:O49"/>
    <mergeCell ref="P48:AE48"/>
    <mergeCell ref="D55:M56"/>
    <mergeCell ref="AE55:AF56"/>
    <mergeCell ref="C51:BX51"/>
    <mergeCell ref="D36:W38"/>
    <mergeCell ref="BF38:BG38"/>
    <mergeCell ref="BH36:BI36"/>
    <mergeCell ref="AZ37:BA37"/>
    <mergeCell ref="CK5:CL6"/>
    <mergeCell ref="J19:AG21"/>
    <mergeCell ref="K26:N27"/>
    <mergeCell ref="AH19:AM21"/>
    <mergeCell ref="AN19:AS21"/>
    <mergeCell ref="AU26:AX27"/>
    <mergeCell ref="AK26:AO27"/>
    <mergeCell ref="BB31:BC31"/>
    <mergeCell ref="BD31:BE31"/>
    <mergeCell ref="BF31:BG31"/>
    <mergeCell ref="O26:AJ27"/>
    <mergeCell ref="AP26:AT27"/>
    <mergeCell ref="AY26:BW26"/>
    <mergeCell ref="BB27:BW27"/>
  </mergeCells>
  <phoneticPr fontId="4"/>
  <printOptions horizontalCentered="1"/>
  <pageMargins left="0.23622047244094491" right="0.23622047244094491" top="0.15748031496062992" bottom="0.15748031496062992" header="0" footer="0"/>
  <pageSetup paperSize="9" scale="98"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zoomScaleNormal="100" zoomScaleSheetLayoutView="100" workbookViewId="0">
      <selection activeCell="D44" sqref="D44"/>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387"/>
      <c r="B1" s="387"/>
      <c r="C1" s="387"/>
      <c r="D1" s="387"/>
      <c r="E1" s="387"/>
      <c r="F1" s="387"/>
      <c r="G1" s="387"/>
      <c r="H1" s="387"/>
      <c r="I1" s="388"/>
      <c r="J1" s="388"/>
      <c r="K1" s="388"/>
      <c r="L1" s="388"/>
      <c r="M1" s="388"/>
      <c r="N1" s="388"/>
      <c r="O1" s="388"/>
      <c r="P1" s="388"/>
      <c r="Q1" s="388"/>
      <c r="BA1" s="389" t="s">
        <v>68</v>
      </c>
      <c r="BB1" s="390"/>
      <c r="BC1" s="390"/>
      <c r="BD1" s="390"/>
      <c r="BE1" s="390"/>
      <c r="BF1" s="390"/>
      <c r="BG1" s="390"/>
      <c r="BH1" s="390"/>
      <c r="BI1" s="391"/>
    </row>
    <row r="2" spans="1:108" s="2" customFormat="1" ht="18" customHeight="1" thickBot="1" x14ac:dyDescent="0.2">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92"/>
      <c r="BB2" s="393"/>
      <c r="BC2" s="393"/>
      <c r="BD2" s="393"/>
      <c r="BE2" s="393"/>
      <c r="BF2" s="393"/>
      <c r="BG2" s="393"/>
      <c r="BH2" s="393"/>
      <c r="BI2" s="394"/>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"■令和７年"&amp;DBCS(【確定】認可外!$CC$2)&amp;"月分"</f>
        <v>■令和７年１０月分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5" t="s">
        <v>118</v>
      </c>
      <c r="AR6" s="9"/>
    </row>
    <row r="7" spans="1:108" s="3" customFormat="1" ht="18" customHeight="1" x14ac:dyDescent="0.15">
      <c r="D7" s="3" t="s">
        <v>62</v>
      </c>
      <c r="AR7" s="10" t="s">
        <v>47</v>
      </c>
      <c r="AS7" s="11" t="s">
        <v>48</v>
      </c>
      <c r="AT7" s="12"/>
      <c r="AU7" s="395">
        <v>4800</v>
      </c>
      <c r="AV7" s="395"/>
      <c r="AW7" s="395"/>
      <c r="AX7" s="395"/>
      <c r="AY7" s="395"/>
      <c r="AZ7" s="13"/>
      <c r="BA7" s="14" t="s">
        <v>0</v>
      </c>
    </row>
    <row r="8" spans="1:108" s="3" customFormat="1" ht="18" customHeight="1" x14ac:dyDescent="0.15">
      <c r="D8" s="3" t="s">
        <v>119</v>
      </c>
      <c r="AR8" s="15"/>
    </row>
    <row r="9" spans="1:108" s="3" customFormat="1" ht="18" customHeight="1" x14ac:dyDescent="0.15">
      <c r="F9" s="3" t="s">
        <v>122</v>
      </c>
      <c r="AG9" s="396"/>
      <c r="AH9" s="397"/>
      <c r="AI9" s="397"/>
      <c r="AJ9" s="16"/>
      <c r="AK9" s="17" t="s">
        <v>14</v>
      </c>
      <c r="AL9" s="398" t="s">
        <v>49</v>
      </c>
      <c r="AM9" s="399"/>
      <c r="AN9" s="18" t="str">
        <f>【確定】認可外!CC5&amp;"日"</f>
        <v>31日</v>
      </c>
      <c r="AO9" s="19"/>
      <c r="AP9" s="19"/>
      <c r="AQ9" s="399" t="s">
        <v>50</v>
      </c>
      <c r="AR9" s="399"/>
      <c r="AS9" s="11" t="s">
        <v>51</v>
      </c>
      <c r="AT9" s="20"/>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499999999999993" customHeight="1" x14ac:dyDescent="0.15"/>
    <row r="12" spans="1:108" s="3" customFormat="1" ht="18" customHeight="1" x14ac:dyDescent="0.15">
      <c r="D12" s="56" t="str">
        <f>"施設から発行された副食費の領収証から、助成の対象となる"&amp;DBCS(【確定】認可外!CC2)&amp;"月分の副食費の額を転記します。"</f>
        <v>施設から発行された副食費の領収証から、助成の対象となる１０月分の副食費の額を転記します。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15">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15">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15">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1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1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15">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25"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13"/>
      <c r="AV20" s="13"/>
      <c r="AW20" s="13"/>
      <c r="AX20" s="13"/>
      <c r="AY20" s="13"/>
      <c r="AZ20" s="13"/>
      <c r="BA20" s="14" t="s">
        <v>0</v>
      </c>
      <c r="BB20" s="23"/>
      <c r="BC20" s="23"/>
      <c r="BD20" s="23"/>
      <c r="BE20" s="23"/>
      <c r="BF20" s="23"/>
      <c r="BG20" s="23"/>
    </row>
    <row r="21" spans="1:69" s="3" customFormat="1" ht="18" customHeight="1" thickBot="1" x14ac:dyDescent="0.2">
      <c r="D21" s="30"/>
      <c r="AP21" s="27"/>
      <c r="AS21" s="25"/>
      <c r="AT21" s="25"/>
      <c r="AU21" s="23"/>
      <c r="AV21" s="23"/>
      <c r="AW21" s="23"/>
      <c r="AX21" s="23"/>
      <c r="AY21" s="23"/>
      <c r="AZ21" s="23"/>
      <c r="BA21" s="23"/>
      <c r="BB21" s="23"/>
      <c r="BC21" s="23"/>
      <c r="BD21" s="23"/>
      <c r="BE21" s="23"/>
      <c r="BF21" s="23"/>
      <c r="BG21" s="23"/>
    </row>
    <row r="22" spans="1:69" s="3" customFormat="1" ht="18" customHeight="1" x14ac:dyDescent="0.15">
      <c r="AT22" s="25"/>
      <c r="AU22" s="400" t="str">
        <f>DBCS(【確定】認可外!$CC$2)&amp;"月分
請求額"</f>
        <v>１０月分
請求額</v>
      </c>
      <c r="AV22" s="401"/>
      <c r="AW22" s="401"/>
      <c r="AX22" s="401"/>
      <c r="AY22" s="402"/>
      <c r="AZ22" s="32"/>
      <c r="BA22" s="32"/>
      <c r="BB22" s="32"/>
      <c r="BC22" s="32"/>
      <c r="BD22" s="32"/>
      <c r="BE22" s="32"/>
      <c r="BF22" s="32"/>
      <c r="BG22" s="32"/>
      <c r="BH22" s="33"/>
      <c r="BI22" s="34"/>
    </row>
    <row r="23" spans="1:69" ht="18" customHeight="1" thickBot="1" x14ac:dyDescent="0.2">
      <c r="G23" s="57" t="s">
        <v>120</v>
      </c>
      <c r="AR23" s="3"/>
      <c r="AU23" s="403"/>
      <c r="AV23" s="404"/>
      <c r="AW23" s="404"/>
      <c r="AX23" s="404"/>
      <c r="AY23" s="405"/>
      <c r="AZ23" s="35" t="s">
        <v>54</v>
      </c>
      <c r="BA23" s="36"/>
      <c r="BB23" s="36"/>
      <c r="BC23" s="36"/>
      <c r="BD23" s="36"/>
      <c r="BE23" s="36"/>
      <c r="BF23" s="36"/>
      <c r="BG23" s="36"/>
      <c r="BH23" s="37" t="s">
        <v>0</v>
      </c>
      <c r="BI23" s="34"/>
      <c r="BL23" s="406"/>
      <c r="BM23" s="406"/>
      <c r="BN23" s="406"/>
      <c r="BO23" s="406"/>
      <c r="BP23" s="406"/>
      <c r="BQ23" s="406"/>
    </row>
    <row r="24" spans="1:69" ht="18" customHeight="1" x14ac:dyDescent="0.15">
      <c r="G24" s="57" t="s">
        <v>78</v>
      </c>
      <c r="AU24" s="43"/>
      <c r="AV24" s="43"/>
      <c r="AW24" s="43"/>
      <c r="AX24" s="43"/>
      <c r="AY24" s="43"/>
      <c r="AZ24" s="28"/>
      <c r="BA24" s="3"/>
      <c r="BB24" s="3"/>
      <c r="BC24" s="3"/>
      <c r="BD24" s="3"/>
      <c r="BE24" s="3"/>
      <c r="BF24" s="3"/>
      <c r="BG24" s="3"/>
      <c r="BH24" s="29"/>
      <c r="BI24" s="34"/>
      <c r="BL24" s="406"/>
      <c r="BM24" s="406"/>
      <c r="BN24" s="406"/>
      <c r="BO24" s="406"/>
      <c r="BP24" s="406"/>
      <c r="BQ24" s="406"/>
    </row>
    <row r="25" spans="1:69" s="3" customFormat="1" ht="18" customHeight="1" x14ac:dyDescent="0.15">
      <c r="A25" s="7" t="str">
        <f>"■令和７年"&amp;DBCS(【確定】認可外!CF2)&amp;"月分"</f>
        <v>■令和７年１１月分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8" t="str">
        <f>DBCS(【確定】認可外!CC2)&amp;"月分と同様の手順で計算してください。"</f>
        <v>１０月分と同様の手順で計算してください。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56</v>
      </c>
      <c r="AT28" s="12"/>
      <c r="AU28" s="395">
        <f>AU7</f>
        <v>4800</v>
      </c>
      <c r="AV28" s="395"/>
      <c r="AW28" s="395"/>
      <c r="AX28" s="395"/>
      <c r="AY28" s="395"/>
      <c r="AZ28" s="13"/>
      <c r="BA28" s="14" t="s">
        <v>0</v>
      </c>
    </row>
    <row r="29" spans="1:69" s="3" customFormat="1" ht="18" customHeight="1" x14ac:dyDescent="0.15">
      <c r="D29" s="3" t="s">
        <v>119</v>
      </c>
      <c r="AR29" s="9"/>
    </row>
    <row r="30" spans="1:69" s="3" customFormat="1" ht="18" customHeight="1" x14ac:dyDescent="0.15">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07"/>
      <c r="AH30" s="408"/>
      <c r="AI30" s="408"/>
      <c r="AJ30" s="40"/>
      <c r="AK30" s="17" t="s">
        <v>14</v>
      </c>
      <c r="AL30" s="409" t="s">
        <v>49</v>
      </c>
      <c r="AM30" s="410"/>
      <c r="AN30" s="18" t="str">
        <f>【確定】認可外!CF5&amp;"日"</f>
        <v>30日</v>
      </c>
      <c r="AO30" s="41"/>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15">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（例えば認定期間が18日から30日までなら13日と記入）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15">
      <c r="D32" s="56" t="str">
        <f>"施設から発行された副食費の領収証から、助成の対象となる"&amp;DBCS(【確定】認可外!CF2)&amp;"月分の副食費の額を転記します。"</f>
        <v>施設から発行された副食費の領収証から、助成の対象となる１１月分の副食費の額を転記します。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13"/>
      <c r="AV33" s="13"/>
      <c r="AW33" s="13"/>
      <c r="AX33" s="13"/>
      <c r="AY33" s="13"/>
      <c r="AZ33" s="13"/>
      <c r="BA33" s="14" t="s">
        <v>0</v>
      </c>
      <c r="BB33" s="23"/>
      <c r="BC33" s="23"/>
      <c r="BD33" s="23"/>
      <c r="BE33" s="23"/>
      <c r="BF33" s="23"/>
      <c r="BG33" s="23"/>
      <c r="BH33" s="23"/>
    </row>
    <row r="34" spans="1:69" s="3" customFormat="1" ht="18" customHeight="1" thickBot="1" x14ac:dyDescent="0.2">
      <c r="AT34" s="25"/>
      <c r="AU34" s="25"/>
      <c r="AV34" s="23"/>
      <c r="AW34" s="23"/>
      <c r="AX34" s="23"/>
      <c r="AY34" s="23"/>
      <c r="AZ34" s="23"/>
      <c r="BA34" s="23"/>
      <c r="BB34" s="23"/>
      <c r="BC34" s="23"/>
      <c r="BD34" s="23"/>
      <c r="BE34" s="23"/>
      <c r="BF34" s="23"/>
      <c r="BG34" s="23"/>
      <c r="BH34" s="23"/>
    </row>
    <row r="35" spans="1:69" ht="18" customHeight="1" x14ac:dyDescent="0.15">
      <c r="G35" s="57" t="s">
        <v>120</v>
      </c>
      <c r="AU35" s="400" t="str">
        <f>DBCS(【確定】認可外!$CF$2)&amp;"月分
請求額"</f>
        <v>１１月分
請求額</v>
      </c>
      <c r="AV35" s="401"/>
      <c r="AW35" s="401"/>
      <c r="AX35" s="401"/>
      <c r="AY35" s="402"/>
      <c r="AZ35" s="32"/>
      <c r="BA35" s="32"/>
      <c r="BB35" s="32"/>
      <c r="BC35" s="32"/>
      <c r="BD35" s="32"/>
      <c r="BE35" s="32"/>
      <c r="BF35" s="32"/>
      <c r="BG35" s="32"/>
      <c r="BH35" s="33"/>
      <c r="BI35" s="34"/>
      <c r="BL35" s="406"/>
      <c r="BM35" s="406"/>
      <c r="BN35" s="406"/>
      <c r="BO35" s="406"/>
      <c r="BP35" s="406"/>
      <c r="BQ35" s="406"/>
    </row>
    <row r="36" spans="1:69" ht="18" customHeight="1" thickBot="1" x14ac:dyDescent="0.2">
      <c r="G36" s="57"/>
      <c r="AU36" s="403"/>
      <c r="AV36" s="404"/>
      <c r="AW36" s="404"/>
      <c r="AX36" s="404"/>
      <c r="AY36" s="405"/>
      <c r="AZ36" s="35" t="s">
        <v>57</v>
      </c>
      <c r="BA36" s="36"/>
      <c r="BB36" s="36"/>
      <c r="BC36" s="36"/>
      <c r="BD36" s="36"/>
      <c r="BE36" s="36"/>
      <c r="BF36" s="36"/>
      <c r="BG36" s="36"/>
      <c r="BH36" s="37" t="s">
        <v>0</v>
      </c>
      <c r="BI36" s="34"/>
      <c r="BL36" s="406"/>
      <c r="BM36" s="406"/>
      <c r="BN36" s="406"/>
      <c r="BO36" s="406"/>
      <c r="BP36" s="406"/>
      <c r="BQ36" s="406"/>
    </row>
    <row r="37" spans="1:69" s="3" customFormat="1" ht="18" customHeight="1" x14ac:dyDescent="0.15">
      <c r="A37" s="7" t="str">
        <f>"■令和７年"&amp;DBCS(【確定】認可外!CI2)&amp;"月分"</f>
        <v>■令和７年１２月分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8" t="str">
        <f>DBCS(【確定】認可外!CC2)&amp;"月分と同様の手順で計算してください。"</f>
        <v>１０月分と同様の手順で計算してください。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56</v>
      </c>
      <c r="AT40" s="12"/>
      <c r="AU40" s="395">
        <f>AU7</f>
        <v>4800</v>
      </c>
      <c r="AV40" s="395"/>
      <c r="AW40" s="395"/>
      <c r="AX40" s="395"/>
      <c r="AY40" s="395"/>
      <c r="AZ40" s="13"/>
      <c r="BA40" s="14" t="s">
        <v>0</v>
      </c>
    </row>
    <row r="41" spans="1:69" s="3" customFormat="1" ht="18" customHeight="1" x14ac:dyDescent="0.15">
      <c r="D41" s="3" t="s">
        <v>119</v>
      </c>
      <c r="AR41" s="9"/>
    </row>
    <row r="42" spans="1:69" s="3" customFormat="1" ht="18" customHeight="1" x14ac:dyDescent="0.15">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11"/>
      <c r="AH42" s="412"/>
      <c r="AI42" s="412"/>
      <c r="AJ42" s="44"/>
      <c r="AK42" s="17" t="s">
        <v>14</v>
      </c>
      <c r="AL42" s="409" t="s">
        <v>49</v>
      </c>
      <c r="AM42" s="410"/>
      <c r="AN42" s="18" t="str">
        <f>【確定】認可外!CI5&amp;"日"</f>
        <v>31日</v>
      </c>
      <c r="AO42" s="41"/>
      <c r="AP42" s="41"/>
      <c r="AQ42" s="41" t="s">
        <v>50</v>
      </c>
      <c r="AR42" s="41"/>
      <c r="AS42" s="31" t="s">
        <v>51</v>
      </c>
      <c r="AT42" s="42"/>
      <c r="AU42" s="413"/>
      <c r="AV42" s="413"/>
      <c r="AW42" s="413"/>
      <c r="AX42" s="413"/>
      <c r="AY42" s="413"/>
      <c r="AZ42" s="13"/>
      <c r="BA42" s="14" t="s">
        <v>0</v>
      </c>
      <c r="BB42" s="25"/>
      <c r="BC42" s="25"/>
      <c r="BD42" s="25"/>
      <c r="BE42" s="25"/>
      <c r="BF42" s="25"/>
    </row>
    <row r="43" spans="1:69" s="3" customFormat="1" ht="18" customHeight="1" x14ac:dyDescent="0.15">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15">
      <c r="D44" s="56" t="str">
        <f>"施設から発行された副食費の領収証から、助成の対象となる"&amp;DBCS(【確定】認可外!CI2)&amp;"月分の副食費の額を転記します。"</f>
        <v>施設から発行された副食費の領収証から、助成の対象となる１２月分の副食費の額を転記します。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13"/>
      <c r="AV45" s="13"/>
      <c r="AW45" s="13"/>
      <c r="AX45" s="13"/>
      <c r="AY45" s="13"/>
      <c r="AZ45" s="13"/>
      <c r="BA45" s="14" t="s">
        <v>0</v>
      </c>
      <c r="BB45" s="23"/>
      <c r="BC45" s="23"/>
      <c r="BD45" s="23"/>
      <c r="BE45" s="23"/>
      <c r="BF45" s="23"/>
      <c r="BG45" s="23"/>
      <c r="BH45" s="23"/>
    </row>
    <row r="46" spans="1:69" s="3" customFormat="1" ht="18" customHeight="1" thickBot="1" x14ac:dyDescent="0.2">
      <c r="AT46" s="25"/>
      <c r="AU46" s="25"/>
      <c r="AV46" s="23"/>
      <c r="AW46" s="23"/>
      <c r="AX46" s="23"/>
      <c r="AY46" s="23"/>
      <c r="AZ46" s="23"/>
      <c r="BA46" s="23"/>
      <c r="BB46" s="23"/>
      <c r="BC46" s="23"/>
      <c r="BD46" s="23"/>
      <c r="BE46" s="23"/>
      <c r="BF46" s="23"/>
      <c r="BG46" s="23"/>
      <c r="BH46" s="23"/>
    </row>
    <row r="47" spans="1:69" ht="18" customHeight="1" x14ac:dyDescent="0.15">
      <c r="G47" s="57" t="s">
        <v>120</v>
      </c>
      <c r="AU47" s="400" t="str">
        <f>DBCS(【確定】認可外!$CI$2)&amp;"月分
請求額"</f>
        <v>１２月分
請求額</v>
      </c>
      <c r="AV47" s="401"/>
      <c r="AW47" s="401"/>
      <c r="AX47" s="401"/>
      <c r="AY47" s="402"/>
      <c r="AZ47" s="32"/>
      <c r="BA47" s="32"/>
      <c r="BB47" s="32"/>
      <c r="BC47" s="32"/>
      <c r="BD47" s="32"/>
      <c r="BE47" s="32"/>
      <c r="BF47" s="32"/>
      <c r="BG47" s="32"/>
      <c r="BH47" s="33"/>
      <c r="BI47" s="34"/>
      <c r="BL47" s="406"/>
      <c r="BM47" s="406"/>
      <c r="BN47" s="406"/>
      <c r="BO47" s="406"/>
      <c r="BP47" s="406"/>
      <c r="BQ47" s="406"/>
    </row>
    <row r="48" spans="1:69" ht="18" customHeight="1" thickBot="1" x14ac:dyDescent="0.2">
      <c r="G48" s="57"/>
      <c r="AU48" s="403"/>
      <c r="AV48" s="404"/>
      <c r="AW48" s="404"/>
      <c r="AX48" s="404"/>
      <c r="AY48" s="405"/>
      <c r="AZ48" s="35" t="s">
        <v>57</v>
      </c>
      <c r="BA48" s="36"/>
      <c r="BB48" s="36"/>
      <c r="BC48" s="36"/>
      <c r="BD48" s="36"/>
      <c r="BE48" s="36"/>
      <c r="BF48" s="36"/>
      <c r="BG48" s="36"/>
      <c r="BH48" s="37" t="s">
        <v>0</v>
      </c>
      <c r="BI48" s="34"/>
      <c r="BL48" s="406"/>
      <c r="BM48" s="406"/>
      <c r="BN48" s="406"/>
      <c r="BO48" s="406"/>
      <c r="BP48" s="406"/>
      <c r="BQ48" s="406"/>
    </row>
    <row r="49" spans="2:60" ht="9.9499999999999993" customHeight="1" x14ac:dyDescent="0.15"/>
    <row r="51" spans="2:60" ht="18" customHeight="1" x14ac:dyDescent="0.25">
      <c r="B51" s="55" t="s">
        <v>121</v>
      </c>
    </row>
    <row r="52" spans="2:60" ht="9.9499999999999993" customHeight="1" thickBot="1" x14ac:dyDescent="0.2"/>
    <row r="53" spans="2:60" ht="18" customHeight="1" x14ac:dyDescent="0.15">
      <c r="B53" s="414" t="str">
        <f>DBCS(【確定】認可外!$CC$2)&amp;"月分
請求額"</f>
        <v>１０月分
請求額</v>
      </c>
      <c r="C53" s="415"/>
      <c r="D53" s="415"/>
      <c r="E53" s="415"/>
      <c r="F53" s="416"/>
      <c r="G53" s="420"/>
      <c r="H53" s="421"/>
      <c r="I53" s="421"/>
      <c r="J53" s="421"/>
      <c r="K53" s="421"/>
      <c r="L53" s="421"/>
      <c r="M53" s="45"/>
      <c r="N53" s="46"/>
      <c r="O53" s="424" t="s">
        <v>58</v>
      </c>
      <c r="P53" s="425"/>
      <c r="Q53" s="414" t="str">
        <f>DBCS(【確定】認可外!$CF$2)&amp;"月分
請求額"</f>
        <v>１１月分
請求額</v>
      </c>
      <c r="R53" s="415"/>
      <c r="S53" s="415"/>
      <c r="T53" s="415"/>
      <c r="U53" s="416"/>
      <c r="V53" s="420"/>
      <c r="W53" s="421"/>
      <c r="X53" s="421"/>
      <c r="Y53" s="421"/>
      <c r="Z53" s="421"/>
      <c r="AA53" s="421"/>
      <c r="AB53" s="45"/>
      <c r="AC53" s="46"/>
      <c r="AD53" s="424" t="s">
        <v>58</v>
      </c>
      <c r="AE53" s="425"/>
      <c r="AF53" s="414" t="str">
        <f>DBCS(【確定】認可外!$CI$2)&amp;"月分
請求額"</f>
        <v>１２月分
請求額</v>
      </c>
      <c r="AG53" s="415"/>
      <c r="AH53" s="415"/>
      <c r="AI53" s="415"/>
      <c r="AJ53" s="416"/>
      <c r="AK53" s="420"/>
      <c r="AL53" s="421"/>
      <c r="AM53" s="421"/>
      <c r="AN53" s="421"/>
      <c r="AO53" s="421"/>
      <c r="AP53" s="421"/>
      <c r="AQ53" s="45"/>
      <c r="AR53" s="46"/>
      <c r="AS53" s="424" t="s">
        <v>59</v>
      </c>
      <c r="AT53" s="425"/>
      <c r="AU53" s="426" t="s">
        <v>60</v>
      </c>
      <c r="AV53" s="427"/>
      <c r="AW53" s="427"/>
      <c r="AX53" s="427"/>
      <c r="AY53" s="428"/>
      <c r="AZ53" s="432"/>
      <c r="BA53" s="433"/>
      <c r="BB53" s="433"/>
      <c r="BC53" s="433"/>
      <c r="BD53" s="433"/>
      <c r="BE53" s="433"/>
      <c r="BF53" s="47"/>
      <c r="BG53" s="48"/>
    </row>
    <row r="54" spans="2:60" ht="18" customHeight="1" thickBot="1" x14ac:dyDescent="0.2">
      <c r="B54" s="417"/>
      <c r="C54" s="418"/>
      <c r="D54" s="418"/>
      <c r="E54" s="418"/>
      <c r="F54" s="419"/>
      <c r="G54" s="422"/>
      <c r="H54" s="423"/>
      <c r="I54" s="423"/>
      <c r="J54" s="423"/>
      <c r="K54" s="423"/>
      <c r="L54" s="423"/>
      <c r="M54" s="49"/>
      <c r="N54" s="50" t="s">
        <v>0</v>
      </c>
      <c r="O54" s="424"/>
      <c r="P54" s="425"/>
      <c r="Q54" s="417"/>
      <c r="R54" s="418"/>
      <c r="S54" s="418"/>
      <c r="T54" s="418"/>
      <c r="U54" s="419"/>
      <c r="V54" s="422"/>
      <c r="W54" s="423"/>
      <c r="X54" s="423"/>
      <c r="Y54" s="423"/>
      <c r="Z54" s="423"/>
      <c r="AA54" s="423"/>
      <c r="AB54" s="49"/>
      <c r="AC54" s="50" t="s">
        <v>0</v>
      </c>
      <c r="AD54" s="424"/>
      <c r="AE54" s="425"/>
      <c r="AF54" s="417"/>
      <c r="AG54" s="418"/>
      <c r="AH54" s="418"/>
      <c r="AI54" s="418"/>
      <c r="AJ54" s="419"/>
      <c r="AK54" s="422"/>
      <c r="AL54" s="423"/>
      <c r="AM54" s="423"/>
      <c r="AN54" s="423"/>
      <c r="AO54" s="423"/>
      <c r="AP54" s="423"/>
      <c r="AQ54" s="49"/>
      <c r="AR54" s="50" t="s">
        <v>0</v>
      </c>
      <c r="AS54" s="424"/>
      <c r="AT54" s="425"/>
      <c r="AU54" s="429"/>
      <c r="AV54" s="430"/>
      <c r="AW54" s="430"/>
      <c r="AX54" s="430"/>
      <c r="AY54" s="431"/>
      <c r="AZ54" s="434"/>
      <c r="BA54" s="435"/>
      <c r="BB54" s="435"/>
      <c r="BC54" s="435"/>
      <c r="BD54" s="435"/>
      <c r="BE54" s="435"/>
      <c r="BF54" s="36"/>
      <c r="BG54" s="51" t="s">
        <v>0</v>
      </c>
    </row>
    <row r="55" spans="2:60" ht="18" customHeight="1" x14ac:dyDescent="0.15">
      <c r="BA55" s="3"/>
      <c r="BB55" s="52" t="s">
        <v>79</v>
      </c>
    </row>
    <row r="56" spans="2:60" ht="12.75" customHeight="1" x14ac:dyDescent="0.15">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60" spans="2:60" ht="21" customHeight="1" x14ac:dyDescent="0.15"/>
  </sheetData>
  <mergeCells count="31">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 ref="AU35:AY36"/>
    <mergeCell ref="BL35:BQ36"/>
    <mergeCell ref="AU40:AY40"/>
    <mergeCell ref="AG42:AI42"/>
    <mergeCell ref="AL42:AM42"/>
    <mergeCell ref="AU42:AY42"/>
    <mergeCell ref="AU22:AY23"/>
    <mergeCell ref="BL23:BQ24"/>
    <mergeCell ref="AU28:AY28"/>
    <mergeCell ref="AG30:AI30"/>
    <mergeCell ref="AL30:AM30"/>
    <mergeCell ref="A1:H1"/>
    <mergeCell ref="I1:Q1"/>
    <mergeCell ref="BA1:BI2"/>
    <mergeCell ref="AU7:AY7"/>
    <mergeCell ref="AG9:AI9"/>
    <mergeCell ref="AL9:AM9"/>
    <mergeCell ref="AQ9:AR9"/>
  </mergeCells>
  <phoneticPr fontId="4"/>
  <printOptions horizontalCentered="1"/>
  <pageMargins left="0.31496062992125984" right="0.31496062992125984" top="0.19685039370078741" bottom="0.15748031496062992" header="0.31496062992125984" footer="0.31496062992125984"/>
  <pageSetup paperSize="9" scale="93"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6"/>
  <sheetViews>
    <sheetView showGridLines="0" view="pageBreakPreview" zoomScale="115" zoomScaleNormal="85" zoomScaleSheetLayoutView="115" workbookViewId="0">
      <selection activeCell="BF2" sqref="BF2:BU2"/>
    </sheetView>
  </sheetViews>
  <sheetFormatPr defaultColWidth="9" defaultRowHeight="15.75" x14ac:dyDescent="0.15"/>
  <cols>
    <col min="1" max="2" width="2.625" style="60" customWidth="1"/>
    <col min="3" max="56" width="1.25" style="60" customWidth="1"/>
    <col min="57" max="57" width="1.75" style="60" customWidth="1"/>
    <col min="58" max="73" width="1.25" style="60" customWidth="1"/>
    <col min="74" max="126" width="2.625" style="60" customWidth="1"/>
    <col min="127" max="16384" width="9" style="60"/>
  </cols>
  <sheetData>
    <row r="1" spans="1:75" ht="20.100000000000001" customHeight="1" x14ac:dyDescent="0.15">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6"/>
    </row>
    <row r="2" spans="1:75" ht="18.75" customHeight="1" x14ac:dyDescent="0.15">
      <c r="A2" s="157"/>
      <c r="C2" s="300" t="s">
        <v>42</v>
      </c>
      <c r="D2" s="301"/>
      <c r="E2" s="301"/>
      <c r="F2" s="301"/>
      <c r="G2" s="301"/>
      <c r="H2" s="301"/>
      <c r="I2" s="301"/>
      <c r="J2" s="301"/>
      <c r="K2" s="301"/>
      <c r="L2" s="301"/>
      <c r="M2" s="301"/>
      <c r="N2" s="301"/>
      <c r="O2" s="301"/>
      <c r="P2" s="302"/>
      <c r="Q2" s="59"/>
      <c r="R2" s="149"/>
      <c r="S2" s="149"/>
      <c r="T2" s="149"/>
      <c r="U2" s="149"/>
      <c r="V2" s="149"/>
      <c r="W2" s="149"/>
      <c r="X2" s="149"/>
      <c r="Y2" s="149"/>
      <c r="Z2" s="149"/>
      <c r="AA2" s="149"/>
      <c r="AB2" s="149"/>
      <c r="AC2" s="149"/>
      <c r="AD2" s="149"/>
      <c r="AE2" s="149"/>
      <c r="AF2" s="149"/>
      <c r="AG2" s="149"/>
      <c r="AH2" s="149"/>
      <c r="BA2" s="262" t="s">
        <v>34</v>
      </c>
      <c r="BB2" s="262"/>
      <c r="BC2" s="262"/>
      <c r="BD2" s="262"/>
      <c r="BE2" s="262"/>
      <c r="BF2" s="494">
        <v>46022</v>
      </c>
      <c r="BG2" s="495"/>
      <c r="BH2" s="495"/>
      <c r="BI2" s="495"/>
      <c r="BJ2" s="495"/>
      <c r="BK2" s="495"/>
      <c r="BL2" s="495"/>
      <c r="BM2" s="495"/>
      <c r="BN2" s="495"/>
      <c r="BO2" s="495"/>
      <c r="BP2" s="495"/>
      <c r="BQ2" s="495"/>
      <c r="BR2" s="495"/>
      <c r="BS2" s="495"/>
      <c r="BT2" s="495"/>
      <c r="BU2" s="495"/>
      <c r="BV2" s="158"/>
    </row>
    <row r="3" spans="1:75" ht="15" customHeight="1" thickBot="1" x14ac:dyDescent="0.2">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BA3" s="77"/>
      <c r="BB3" s="77"/>
      <c r="BC3" s="77"/>
      <c r="BD3" s="77"/>
      <c r="BE3" s="77"/>
      <c r="BF3" s="61"/>
      <c r="BG3" s="61"/>
      <c r="BH3" s="61"/>
      <c r="BI3" s="61"/>
      <c r="BJ3" s="61"/>
      <c r="BK3" s="61"/>
      <c r="BL3" s="61"/>
      <c r="BM3" s="61"/>
      <c r="BN3" s="61"/>
      <c r="BO3" s="61"/>
      <c r="BP3" s="61"/>
      <c r="BQ3" s="61"/>
      <c r="BR3" s="61"/>
      <c r="BS3" s="61"/>
      <c r="BT3" s="61"/>
      <c r="BU3" s="61"/>
      <c r="BV3" s="158"/>
    </row>
    <row r="4" spans="1:75" ht="41.25" customHeight="1" thickTop="1" thickBot="1" x14ac:dyDescent="0.2">
      <c r="A4" s="157"/>
      <c r="C4" s="150"/>
      <c r="D4" s="151"/>
      <c r="E4" s="289" t="s">
        <v>110</v>
      </c>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t="s">
        <v>109</v>
      </c>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179"/>
      <c r="BR4" s="180"/>
      <c r="BS4" s="181"/>
      <c r="BT4" s="96"/>
      <c r="BU4" s="127"/>
      <c r="BV4" s="158"/>
    </row>
    <row r="5" spans="1:75" ht="15" customHeight="1" thickTop="1" x14ac:dyDescent="0.15">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8"/>
      <c r="AY5" s="99"/>
      <c r="AZ5" s="99"/>
      <c r="BA5" s="99"/>
      <c r="BB5" s="99"/>
      <c r="BC5" s="99"/>
      <c r="BD5" s="99"/>
      <c r="BE5" s="99"/>
      <c r="BF5" s="99"/>
      <c r="BG5" s="172"/>
      <c r="BH5" s="172"/>
      <c r="BI5" s="172"/>
      <c r="BJ5" s="172"/>
      <c r="BK5" s="172"/>
      <c r="BL5" s="172"/>
      <c r="BM5" s="172"/>
      <c r="BN5" s="172"/>
      <c r="BO5" s="172"/>
      <c r="BP5" s="99"/>
      <c r="BQ5" s="99"/>
      <c r="BR5" s="96"/>
      <c r="BS5" s="96"/>
      <c r="BT5" s="96"/>
      <c r="BU5" s="127"/>
      <c r="BV5" s="158"/>
    </row>
    <row r="6" spans="1:75" ht="18.75" customHeight="1" x14ac:dyDescent="0.15">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V6" s="158"/>
    </row>
    <row r="7" spans="1:75" ht="15" customHeight="1" x14ac:dyDescent="0.15">
      <c r="A7" s="157"/>
      <c r="C7" s="284" t="s">
        <v>116</v>
      </c>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V7" s="158"/>
    </row>
    <row r="8" spans="1:75" ht="15" customHeight="1" x14ac:dyDescent="0.15">
      <c r="A8" s="157"/>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V8" s="158"/>
    </row>
    <row r="9" spans="1:75" ht="15" customHeight="1" x14ac:dyDescent="0.15">
      <c r="A9" s="157"/>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V9" s="158"/>
    </row>
    <row r="10" spans="1:75" ht="12.75" customHeight="1" x14ac:dyDescent="0.15">
      <c r="A10" s="157"/>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V10" s="158"/>
    </row>
    <row r="11" spans="1:75" ht="15" customHeight="1" x14ac:dyDescent="0.15">
      <c r="A11" s="157"/>
      <c r="B11" s="58"/>
      <c r="C11" s="58"/>
      <c r="D11" s="62"/>
      <c r="E11" s="274" t="s">
        <v>104</v>
      </c>
      <c r="F11" s="274"/>
      <c r="G11" s="274"/>
      <c r="H11" s="86" t="s">
        <v>112</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58"/>
      <c r="BW11" s="132"/>
    </row>
    <row r="12" spans="1:75" ht="15" customHeight="1" x14ac:dyDescent="0.15">
      <c r="A12" s="157"/>
      <c r="B12" s="58"/>
      <c r="C12" s="58"/>
      <c r="D12" s="62"/>
      <c r="E12" s="274" t="s">
        <v>105</v>
      </c>
      <c r="F12" s="274"/>
      <c r="G12" s="274"/>
      <c r="H12" s="86" t="s">
        <v>113</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158"/>
      <c r="BW12" s="86"/>
    </row>
    <row r="13" spans="1:75" ht="15" customHeight="1" x14ac:dyDescent="0.15">
      <c r="A13" s="157"/>
      <c r="B13" s="58"/>
      <c r="C13" s="58"/>
      <c r="D13" s="62"/>
      <c r="E13" s="274" t="s">
        <v>106</v>
      </c>
      <c r="F13" s="274"/>
      <c r="G13" s="274"/>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158"/>
      <c r="BW13" s="86"/>
    </row>
    <row r="14" spans="1:75" ht="18.75" customHeight="1" x14ac:dyDescent="0.15">
      <c r="A14" s="157"/>
      <c r="C14" s="224" t="s">
        <v>32</v>
      </c>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V14" s="158"/>
    </row>
    <row r="15" spans="1:75" ht="18.75" customHeight="1" x14ac:dyDescent="0.15">
      <c r="A15" s="157"/>
      <c r="D15" s="124"/>
      <c r="E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V15" s="158"/>
    </row>
    <row r="16" spans="1:75" ht="18.75" customHeight="1" x14ac:dyDescent="0.15">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V16" s="158"/>
    </row>
    <row r="17" spans="1:76" s="62" customFormat="1" ht="21" customHeight="1" x14ac:dyDescent="0.15">
      <c r="A17" s="160"/>
      <c r="D17" s="322" t="s">
        <v>31</v>
      </c>
      <c r="E17" s="323"/>
      <c r="F17" s="323"/>
      <c r="G17" s="323"/>
      <c r="H17" s="323"/>
      <c r="I17" s="324"/>
      <c r="J17" s="496" t="s">
        <v>80</v>
      </c>
      <c r="K17" s="497"/>
      <c r="L17" s="497"/>
      <c r="M17" s="497"/>
      <c r="N17" s="497"/>
      <c r="O17" s="497"/>
      <c r="P17" s="497"/>
      <c r="Q17" s="497"/>
      <c r="R17" s="497"/>
      <c r="S17" s="497"/>
      <c r="T17" s="497"/>
      <c r="U17" s="497"/>
      <c r="V17" s="497"/>
      <c r="W17" s="497"/>
      <c r="X17" s="497"/>
      <c r="Y17" s="497"/>
      <c r="Z17" s="497"/>
      <c r="AA17" s="497"/>
      <c r="AB17" s="497"/>
      <c r="AC17" s="498"/>
      <c r="AD17" s="279" t="s">
        <v>30</v>
      </c>
      <c r="AE17" s="280"/>
      <c r="AF17" s="280"/>
      <c r="AG17" s="280"/>
      <c r="AH17" s="280"/>
      <c r="AI17" s="280"/>
      <c r="AJ17" s="280"/>
      <c r="AK17" s="281"/>
      <c r="AL17" s="282" t="s">
        <v>29</v>
      </c>
      <c r="AM17" s="283"/>
      <c r="AN17" s="283"/>
      <c r="AO17" s="283"/>
      <c r="AP17" s="283"/>
      <c r="AQ17" s="283"/>
      <c r="AR17" s="283"/>
      <c r="AS17" s="283"/>
      <c r="AT17" s="283"/>
      <c r="AU17" s="283"/>
      <c r="AV17" s="283"/>
      <c r="AW17" s="64"/>
      <c r="AX17" s="64"/>
      <c r="AY17" s="64"/>
      <c r="AZ17" s="499" t="s">
        <v>124</v>
      </c>
      <c r="BA17" s="499"/>
      <c r="BB17" s="499"/>
      <c r="BC17" s="499"/>
      <c r="BD17" s="270" t="s">
        <v>16</v>
      </c>
      <c r="BE17" s="270"/>
      <c r="BF17" s="500">
        <v>2</v>
      </c>
      <c r="BG17" s="500"/>
      <c r="BH17" s="500"/>
      <c r="BI17" s="500"/>
      <c r="BJ17" s="270" t="s">
        <v>28</v>
      </c>
      <c r="BK17" s="270"/>
      <c r="BL17" s="500" t="s">
        <v>82</v>
      </c>
      <c r="BM17" s="500"/>
      <c r="BN17" s="500"/>
      <c r="BO17" s="500"/>
      <c r="BP17" s="271" t="s">
        <v>14</v>
      </c>
      <c r="BQ17" s="271"/>
      <c r="BR17" s="128"/>
      <c r="BS17" s="272"/>
      <c r="BT17" s="273"/>
      <c r="BV17" s="161"/>
    </row>
    <row r="18" spans="1:76" s="62" customFormat="1" ht="18" customHeight="1" x14ac:dyDescent="0.15">
      <c r="A18" s="160"/>
      <c r="D18" s="327" t="s">
        <v>77</v>
      </c>
      <c r="E18" s="328"/>
      <c r="F18" s="328"/>
      <c r="G18" s="328"/>
      <c r="H18" s="328"/>
      <c r="I18" s="329"/>
      <c r="J18" s="485" t="s">
        <v>125</v>
      </c>
      <c r="K18" s="486"/>
      <c r="L18" s="486"/>
      <c r="M18" s="486"/>
      <c r="N18" s="486"/>
      <c r="O18" s="486"/>
      <c r="P18" s="486"/>
      <c r="Q18" s="486"/>
      <c r="R18" s="486"/>
      <c r="S18" s="486"/>
      <c r="T18" s="486"/>
      <c r="U18" s="486"/>
      <c r="V18" s="486"/>
      <c r="W18" s="486"/>
      <c r="X18" s="486"/>
      <c r="Y18" s="486"/>
      <c r="Z18" s="486"/>
      <c r="AA18" s="486"/>
      <c r="AB18" s="486"/>
      <c r="AC18" s="487"/>
      <c r="AD18" s="473" t="s">
        <v>27</v>
      </c>
      <c r="AE18" s="474"/>
      <c r="AF18" s="474"/>
      <c r="AG18" s="474"/>
      <c r="AH18" s="474"/>
      <c r="AI18" s="475"/>
      <c r="AJ18" s="476" t="s">
        <v>81</v>
      </c>
      <c r="AK18" s="477"/>
      <c r="AL18" s="477"/>
      <c r="AM18" s="477"/>
      <c r="AN18" s="477"/>
      <c r="AO18" s="478"/>
      <c r="AP18" s="303" t="s">
        <v>26</v>
      </c>
      <c r="AQ18" s="304"/>
      <c r="AR18" s="305"/>
      <c r="AS18" s="467" t="s">
        <v>92</v>
      </c>
      <c r="AT18" s="468"/>
      <c r="AU18" s="468"/>
      <c r="AV18" s="468"/>
      <c r="AW18" s="468"/>
      <c r="AX18" s="468"/>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9"/>
      <c r="BV18" s="161"/>
    </row>
    <row r="19" spans="1:76" s="62" customFormat="1" ht="18" customHeight="1" x14ac:dyDescent="0.15">
      <c r="A19" s="160"/>
      <c r="D19" s="330"/>
      <c r="E19" s="331"/>
      <c r="F19" s="331"/>
      <c r="G19" s="331"/>
      <c r="H19" s="331"/>
      <c r="I19" s="332"/>
      <c r="J19" s="488"/>
      <c r="K19" s="489"/>
      <c r="L19" s="489"/>
      <c r="M19" s="489"/>
      <c r="N19" s="489"/>
      <c r="O19" s="489"/>
      <c r="P19" s="489"/>
      <c r="Q19" s="489"/>
      <c r="R19" s="489"/>
      <c r="S19" s="489"/>
      <c r="T19" s="489"/>
      <c r="U19" s="489"/>
      <c r="V19" s="489"/>
      <c r="W19" s="489"/>
      <c r="X19" s="489"/>
      <c r="Y19" s="489"/>
      <c r="Z19" s="489"/>
      <c r="AA19" s="489"/>
      <c r="AB19" s="489"/>
      <c r="AC19" s="490"/>
      <c r="AD19" s="184"/>
      <c r="AE19" s="185"/>
      <c r="AF19" s="185"/>
      <c r="AG19" s="185"/>
      <c r="AH19" s="185"/>
      <c r="AI19" s="186"/>
      <c r="AJ19" s="479"/>
      <c r="AK19" s="480"/>
      <c r="AL19" s="480"/>
      <c r="AM19" s="480"/>
      <c r="AN19" s="480"/>
      <c r="AO19" s="481"/>
      <c r="AP19" s="306"/>
      <c r="AQ19" s="307"/>
      <c r="AR19" s="308"/>
      <c r="AS19" s="470"/>
      <c r="AT19" s="471"/>
      <c r="AU19" s="471"/>
      <c r="AV19" s="471"/>
      <c r="AW19" s="471"/>
      <c r="AX19" s="471"/>
      <c r="AY19" s="471"/>
      <c r="AZ19" s="471"/>
      <c r="BA19" s="471"/>
      <c r="BB19" s="471"/>
      <c r="BC19" s="471"/>
      <c r="BD19" s="471"/>
      <c r="BE19" s="471"/>
      <c r="BF19" s="471"/>
      <c r="BG19" s="471"/>
      <c r="BH19" s="471"/>
      <c r="BI19" s="471"/>
      <c r="BJ19" s="471"/>
      <c r="BK19" s="471"/>
      <c r="BL19" s="471"/>
      <c r="BM19" s="471"/>
      <c r="BN19" s="471"/>
      <c r="BO19" s="471"/>
      <c r="BP19" s="471"/>
      <c r="BQ19" s="471"/>
      <c r="BR19" s="471"/>
      <c r="BS19" s="471"/>
      <c r="BT19" s="472"/>
      <c r="BV19" s="161"/>
    </row>
    <row r="20" spans="1:76" s="62" customFormat="1" ht="18" customHeight="1" x14ac:dyDescent="0.15">
      <c r="A20" s="160"/>
      <c r="D20" s="333"/>
      <c r="E20" s="334"/>
      <c r="F20" s="334"/>
      <c r="G20" s="334"/>
      <c r="H20" s="334"/>
      <c r="I20" s="335"/>
      <c r="J20" s="491"/>
      <c r="K20" s="492"/>
      <c r="L20" s="492"/>
      <c r="M20" s="492"/>
      <c r="N20" s="492"/>
      <c r="O20" s="492"/>
      <c r="P20" s="492"/>
      <c r="Q20" s="492"/>
      <c r="R20" s="492"/>
      <c r="S20" s="492"/>
      <c r="T20" s="492"/>
      <c r="U20" s="492"/>
      <c r="V20" s="492"/>
      <c r="W20" s="492"/>
      <c r="X20" s="492"/>
      <c r="Y20" s="492"/>
      <c r="Z20" s="492"/>
      <c r="AA20" s="492"/>
      <c r="AB20" s="492"/>
      <c r="AC20" s="493"/>
      <c r="AD20" s="187"/>
      <c r="AE20" s="188"/>
      <c r="AF20" s="188"/>
      <c r="AG20" s="188"/>
      <c r="AH20" s="188"/>
      <c r="AI20" s="189"/>
      <c r="AJ20" s="482"/>
      <c r="AK20" s="483"/>
      <c r="AL20" s="483"/>
      <c r="AM20" s="483"/>
      <c r="AN20" s="483"/>
      <c r="AO20" s="484"/>
      <c r="AP20" s="309"/>
      <c r="AQ20" s="310"/>
      <c r="AR20" s="311"/>
      <c r="AS20" s="318" t="s">
        <v>23</v>
      </c>
      <c r="AT20" s="319"/>
      <c r="AU20" s="319"/>
      <c r="AV20" s="319"/>
      <c r="AW20" s="320" t="s">
        <v>83</v>
      </c>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1"/>
      <c r="BV20" s="161"/>
    </row>
    <row r="21" spans="1:76" s="62" customFormat="1" ht="18" customHeight="1" x14ac:dyDescent="0.15">
      <c r="A21" s="160"/>
      <c r="D21" s="175"/>
      <c r="E21" s="175"/>
      <c r="F21" s="175"/>
      <c r="G21" s="175"/>
      <c r="H21" s="175"/>
      <c r="I21" s="175"/>
      <c r="J21" s="80" t="s">
        <v>108</v>
      </c>
      <c r="K21" s="77"/>
      <c r="L21" s="77"/>
      <c r="M21" s="77"/>
      <c r="N21" s="77"/>
      <c r="O21" s="77"/>
      <c r="P21" s="77"/>
      <c r="Q21" s="77"/>
      <c r="R21" s="77"/>
      <c r="S21" s="77"/>
      <c r="T21" s="77"/>
      <c r="U21" s="77"/>
      <c r="V21" s="77"/>
      <c r="W21" s="77"/>
      <c r="X21" s="77"/>
      <c r="Y21" s="77"/>
      <c r="Z21" s="77"/>
      <c r="AA21" s="77"/>
      <c r="AB21" s="77"/>
      <c r="AC21" s="77"/>
      <c r="AD21" s="77"/>
      <c r="AE21" s="77"/>
      <c r="AF21" s="77"/>
      <c r="AG21" s="77"/>
      <c r="AH21" s="177"/>
      <c r="AI21" s="177"/>
      <c r="AJ21" s="177"/>
      <c r="AK21" s="177"/>
      <c r="AL21" s="177"/>
      <c r="AM21" s="177"/>
      <c r="AN21" s="174"/>
      <c r="AO21" s="174"/>
      <c r="AP21" s="174"/>
      <c r="AQ21" s="174"/>
      <c r="AR21" s="174"/>
      <c r="AS21" s="174"/>
      <c r="AT21" s="178"/>
      <c r="AU21" s="178"/>
      <c r="AV21" s="178"/>
      <c r="AW21" s="176"/>
      <c r="AX21" s="176"/>
      <c r="AY21" s="176"/>
      <c r="AZ21" s="176"/>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61"/>
      <c r="BX21" s="173"/>
    </row>
    <row r="22" spans="1:76" ht="18.75" customHeight="1" x14ac:dyDescent="0.15">
      <c r="A22" s="157"/>
      <c r="C22" s="58"/>
      <c r="D22" s="86" t="s">
        <v>114</v>
      </c>
      <c r="E22" s="62"/>
      <c r="F22" s="123"/>
      <c r="G22" s="123"/>
      <c r="H22" s="123"/>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162"/>
    </row>
    <row r="23" spans="1:76" ht="18" customHeight="1" x14ac:dyDescent="0.15">
      <c r="A23" s="157"/>
      <c r="C23" s="58"/>
      <c r="D23" s="362" t="s">
        <v>43</v>
      </c>
      <c r="E23" s="363"/>
      <c r="F23" s="363"/>
      <c r="G23" s="363"/>
      <c r="H23" s="363"/>
      <c r="I23" s="364"/>
      <c r="J23" s="66" t="s">
        <v>44</v>
      </c>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8"/>
      <c r="BU23" s="62"/>
      <c r="BV23" s="162"/>
    </row>
    <row r="24" spans="1:76" ht="18" customHeight="1" x14ac:dyDescent="0.25">
      <c r="A24" s="157"/>
      <c r="C24" s="58"/>
      <c r="D24" s="365"/>
      <c r="E24" s="366"/>
      <c r="F24" s="366"/>
      <c r="G24" s="366"/>
      <c r="H24" s="366"/>
      <c r="I24" s="367"/>
      <c r="J24" s="113" t="s">
        <v>71</v>
      </c>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11"/>
      <c r="BU24" s="114"/>
      <c r="BV24" s="162"/>
    </row>
    <row r="25" spans="1:76" ht="18.75" customHeight="1" x14ac:dyDescent="0.15">
      <c r="A25" s="157"/>
      <c r="D25" s="365"/>
      <c r="E25" s="366"/>
      <c r="F25" s="366"/>
      <c r="G25" s="366"/>
      <c r="H25" s="366"/>
      <c r="I25" s="367"/>
      <c r="J25" s="58"/>
      <c r="K25" s="264" t="s">
        <v>72</v>
      </c>
      <c r="L25" s="265"/>
      <c r="M25" s="265"/>
      <c r="N25" s="265"/>
      <c r="O25" s="105"/>
      <c r="P25" s="105"/>
      <c r="Q25" s="105"/>
      <c r="R25" s="105"/>
      <c r="S25" s="105"/>
      <c r="T25" s="105"/>
      <c r="U25" s="105"/>
      <c r="V25" s="105"/>
      <c r="W25" s="105"/>
      <c r="X25" s="105"/>
      <c r="Y25" s="105"/>
      <c r="Z25" s="105"/>
      <c r="AA25" s="105"/>
      <c r="AB25" s="105"/>
      <c r="AC25" s="105"/>
      <c r="AD25" s="105"/>
      <c r="AE25" s="105"/>
      <c r="AF25" s="106"/>
      <c r="AG25" s="202" t="s">
        <v>25</v>
      </c>
      <c r="AH25" s="203"/>
      <c r="AI25" s="203"/>
      <c r="AJ25" s="203"/>
      <c r="AK25" s="204"/>
      <c r="AL25" s="104"/>
      <c r="AM25" s="105"/>
      <c r="AN25" s="105"/>
      <c r="AO25" s="105"/>
      <c r="AP25" s="105"/>
      <c r="AQ25" s="196" t="s">
        <v>24</v>
      </c>
      <c r="AR25" s="197"/>
      <c r="AS25" s="197"/>
      <c r="AT25" s="198"/>
      <c r="AU25" s="109">
        <v>4000</v>
      </c>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16"/>
      <c r="BT25" s="118"/>
      <c r="BU25" s="115"/>
      <c r="BV25" s="158"/>
    </row>
    <row r="26" spans="1:76" ht="18.75" customHeight="1" x14ac:dyDescent="0.15">
      <c r="A26" s="157"/>
      <c r="D26" s="365"/>
      <c r="E26" s="366"/>
      <c r="F26" s="366"/>
      <c r="G26" s="366"/>
      <c r="H26" s="366"/>
      <c r="I26" s="367"/>
      <c r="J26" s="58"/>
      <c r="K26" s="266"/>
      <c r="L26" s="267"/>
      <c r="M26" s="267"/>
      <c r="N26" s="267"/>
      <c r="O26" s="69"/>
      <c r="P26" s="69"/>
      <c r="Q26" s="69"/>
      <c r="R26" s="69"/>
      <c r="S26" s="69"/>
      <c r="T26" s="69"/>
      <c r="U26" s="69"/>
      <c r="V26" s="69"/>
      <c r="W26" s="69"/>
      <c r="X26" s="69"/>
      <c r="Y26" s="69"/>
      <c r="Z26" s="69"/>
      <c r="AA26" s="69"/>
      <c r="AB26" s="69"/>
      <c r="AC26" s="69"/>
      <c r="AD26" s="69"/>
      <c r="AE26" s="69"/>
      <c r="AF26" s="108"/>
      <c r="AG26" s="205"/>
      <c r="AH26" s="206"/>
      <c r="AI26" s="206"/>
      <c r="AJ26" s="206"/>
      <c r="AK26" s="207"/>
      <c r="AL26" s="107"/>
      <c r="AM26" s="69"/>
      <c r="AN26" s="69"/>
      <c r="AO26" s="69"/>
      <c r="AP26" s="69"/>
      <c r="AQ26" s="199"/>
      <c r="AR26" s="200"/>
      <c r="AS26" s="200"/>
      <c r="AT26" s="201"/>
      <c r="AU26" s="117" t="s">
        <v>23</v>
      </c>
      <c r="AV26" s="69"/>
      <c r="AW26" s="69"/>
      <c r="AX26" s="69" t="s">
        <v>89</v>
      </c>
      <c r="AY26" s="110"/>
      <c r="AZ26" s="110"/>
      <c r="BA26" s="110"/>
      <c r="BB26" s="110"/>
      <c r="BC26" s="110"/>
      <c r="BD26" s="110"/>
      <c r="BE26" s="110"/>
      <c r="BF26" s="110"/>
      <c r="BG26" s="110"/>
      <c r="BH26" s="110"/>
      <c r="BI26" s="110"/>
      <c r="BJ26" s="110"/>
      <c r="BK26" s="110"/>
      <c r="BL26" s="110"/>
      <c r="BM26" s="110"/>
      <c r="BN26" s="110"/>
      <c r="BO26" s="110"/>
      <c r="BP26" s="110"/>
      <c r="BQ26" s="110"/>
      <c r="BR26" s="110"/>
      <c r="BS26" s="112"/>
      <c r="BT26" s="118"/>
      <c r="BU26" s="115"/>
      <c r="BV26" s="158"/>
    </row>
    <row r="27" spans="1:76" ht="5.0999999999999996" customHeight="1" x14ac:dyDescent="0.15">
      <c r="A27" s="157"/>
      <c r="D27" s="368"/>
      <c r="E27" s="369"/>
      <c r="F27" s="369"/>
      <c r="G27" s="369"/>
      <c r="H27" s="369"/>
      <c r="I27" s="370"/>
      <c r="J27" s="119"/>
      <c r="K27" s="120"/>
      <c r="L27" s="120"/>
      <c r="M27" s="120"/>
      <c r="N27" s="120"/>
      <c r="O27" s="75"/>
      <c r="P27" s="75"/>
      <c r="Q27" s="75"/>
      <c r="R27" s="75"/>
      <c r="S27" s="75"/>
      <c r="T27" s="75"/>
      <c r="U27" s="75"/>
      <c r="V27" s="75"/>
      <c r="W27" s="75"/>
      <c r="X27" s="75"/>
      <c r="Y27" s="75"/>
      <c r="Z27" s="75"/>
      <c r="AA27" s="75"/>
      <c r="AB27" s="75"/>
      <c r="AC27" s="75"/>
      <c r="AD27" s="75"/>
      <c r="AE27" s="75"/>
      <c r="AF27" s="75"/>
      <c r="AG27" s="121"/>
      <c r="AH27" s="121"/>
      <c r="AI27" s="121"/>
      <c r="AJ27" s="121"/>
      <c r="AK27" s="121"/>
      <c r="AL27" s="121"/>
      <c r="AM27" s="146"/>
      <c r="AN27" s="146"/>
      <c r="AO27" s="146"/>
      <c r="AP27" s="146"/>
      <c r="AQ27" s="146"/>
      <c r="AR27" s="146"/>
      <c r="AS27" s="122"/>
      <c r="AT27" s="122"/>
      <c r="AU27" s="122"/>
      <c r="AV27" s="122"/>
      <c r="AW27" s="75"/>
      <c r="AX27" s="75"/>
      <c r="AY27" s="75"/>
      <c r="AZ27" s="75"/>
      <c r="BA27" s="63"/>
      <c r="BB27" s="63">
        <v>4000</v>
      </c>
      <c r="BC27" s="63"/>
      <c r="BD27" s="63"/>
      <c r="BE27" s="63"/>
      <c r="BF27" s="63"/>
      <c r="BG27" s="63"/>
      <c r="BH27" s="63"/>
      <c r="BI27" s="63"/>
      <c r="BJ27" s="63"/>
      <c r="BK27" s="63"/>
      <c r="BL27" s="63"/>
      <c r="BM27" s="63"/>
      <c r="BN27" s="63"/>
      <c r="BO27" s="63"/>
      <c r="BP27" s="63"/>
      <c r="BQ27" s="63"/>
      <c r="BR27" s="63"/>
      <c r="BS27" s="63"/>
      <c r="BT27" s="82"/>
      <c r="BU27" s="115"/>
      <c r="BV27" s="158"/>
    </row>
    <row r="28" spans="1:76" ht="15.95" customHeight="1" x14ac:dyDescent="0.15">
      <c r="A28" s="157"/>
      <c r="C28" s="58"/>
      <c r="D28" s="58"/>
      <c r="E28" s="62"/>
      <c r="F28" s="123"/>
      <c r="G28" s="123"/>
      <c r="H28" s="123"/>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162"/>
    </row>
    <row r="29" spans="1:76" ht="18.75" customHeight="1" x14ac:dyDescent="0.15">
      <c r="A29" s="157"/>
      <c r="C29" s="224" t="s">
        <v>75</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V29" s="158"/>
    </row>
    <row r="30" spans="1:76" s="62" customFormat="1" ht="18.75" customHeight="1" x14ac:dyDescent="0.15">
      <c r="A30" s="160"/>
      <c r="D30" s="372" t="s">
        <v>22</v>
      </c>
      <c r="E30" s="373"/>
      <c r="F30" s="373"/>
      <c r="G30" s="373"/>
      <c r="H30" s="373"/>
      <c r="I30" s="373"/>
      <c r="J30" s="374"/>
      <c r="K30" s="464" t="s">
        <v>85</v>
      </c>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338" t="s">
        <v>69</v>
      </c>
      <c r="AK30" s="339"/>
      <c r="AL30" s="339"/>
      <c r="AM30" s="339"/>
      <c r="AN30" s="339"/>
      <c r="AO30" s="339"/>
      <c r="AP30" s="339"/>
      <c r="AQ30" s="339"/>
      <c r="AR30" s="339"/>
      <c r="AS30" s="339"/>
      <c r="AT30" s="339"/>
      <c r="AU30" s="340"/>
      <c r="AV30" s="341">
        <v>2</v>
      </c>
      <c r="AW30" s="342"/>
      <c r="AX30" s="208" t="s">
        <v>70</v>
      </c>
      <c r="AY30" s="209"/>
      <c r="AZ30" s="209">
        <v>5</v>
      </c>
      <c r="BA30" s="209"/>
      <c r="BB30" s="209">
        <v>0</v>
      </c>
      <c r="BC30" s="209"/>
      <c r="BD30" s="466">
        <v>1</v>
      </c>
      <c r="BE30" s="466"/>
      <c r="BF30" s="466">
        <v>0</v>
      </c>
      <c r="BG30" s="466"/>
      <c r="BH30" s="466" t="s">
        <v>87</v>
      </c>
      <c r="BI30" s="466"/>
      <c r="BJ30" s="466" t="s">
        <v>88</v>
      </c>
      <c r="BK30" s="466"/>
      <c r="BL30" s="466" t="s">
        <v>88</v>
      </c>
      <c r="BM30" s="466"/>
      <c r="BN30" s="466" t="s">
        <v>88</v>
      </c>
      <c r="BO30" s="466"/>
      <c r="BP30" s="101"/>
      <c r="BQ30" s="102"/>
      <c r="BR30" s="102"/>
      <c r="BS30" s="102"/>
      <c r="BT30" s="103"/>
      <c r="BV30" s="161"/>
    </row>
    <row r="31" spans="1:76" s="55" customFormat="1" ht="18.75" customHeight="1" x14ac:dyDescent="0.25">
      <c r="A31" s="163"/>
      <c r="C31" s="55" t="s">
        <v>21</v>
      </c>
      <c r="D31" s="377" t="s">
        <v>20</v>
      </c>
      <c r="E31" s="378"/>
      <c r="F31" s="378"/>
      <c r="G31" s="378"/>
      <c r="H31" s="378"/>
      <c r="I31" s="378"/>
      <c r="J31" s="379"/>
      <c r="K31" s="458" t="s">
        <v>84</v>
      </c>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60"/>
      <c r="AJ31" s="348" t="s">
        <v>19</v>
      </c>
      <c r="AK31" s="349"/>
      <c r="AL31" s="349"/>
      <c r="AM31" s="349"/>
      <c r="AN31" s="349"/>
      <c r="AO31" s="349"/>
      <c r="AP31" s="349"/>
      <c r="AQ31" s="350"/>
      <c r="AR31" s="70"/>
      <c r="AS31" s="71" t="s">
        <v>18</v>
      </c>
      <c r="AT31" s="67"/>
      <c r="AU31" s="67"/>
      <c r="AV31" s="67"/>
      <c r="AW31" s="67"/>
      <c r="AX31" s="67"/>
      <c r="AY31" s="456">
        <v>2</v>
      </c>
      <c r="AZ31" s="456"/>
      <c r="BA31" s="456"/>
      <c r="BB31" s="351" t="s">
        <v>16</v>
      </c>
      <c r="BC31" s="351"/>
      <c r="BD31" s="67"/>
      <c r="BE31" s="456">
        <v>12</v>
      </c>
      <c r="BF31" s="456"/>
      <c r="BG31" s="456"/>
      <c r="BH31" s="351" t="s">
        <v>15</v>
      </c>
      <c r="BI31" s="351"/>
      <c r="BJ31" s="67"/>
      <c r="BK31" s="456" t="s">
        <v>86</v>
      </c>
      <c r="BL31" s="456"/>
      <c r="BM31" s="456"/>
      <c r="BN31" s="351" t="s">
        <v>14</v>
      </c>
      <c r="BO31" s="351"/>
      <c r="BP31" s="67"/>
      <c r="BQ31" s="67"/>
      <c r="BR31" s="67"/>
      <c r="BS31" s="67"/>
      <c r="BT31" s="72"/>
      <c r="BV31" s="164"/>
    </row>
    <row r="32" spans="1:76" s="55" customFormat="1" ht="18.75" customHeight="1" x14ac:dyDescent="0.25">
      <c r="A32" s="163"/>
      <c r="D32" s="380"/>
      <c r="E32" s="381"/>
      <c r="F32" s="381"/>
      <c r="G32" s="381"/>
      <c r="H32" s="381"/>
      <c r="I32" s="381"/>
      <c r="J32" s="382"/>
      <c r="K32" s="461"/>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3"/>
      <c r="AJ32" s="333"/>
      <c r="AK32" s="334"/>
      <c r="AL32" s="334"/>
      <c r="AM32" s="334"/>
      <c r="AN32" s="334"/>
      <c r="AO32" s="334"/>
      <c r="AP32" s="334"/>
      <c r="AQ32" s="335"/>
      <c r="AR32" s="73"/>
      <c r="AS32" s="74" t="s">
        <v>17</v>
      </c>
      <c r="AT32" s="75"/>
      <c r="AU32" s="75"/>
      <c r="AV32" s="75"/>
      <c r="AW32" s="75"/>
      <c r="AX32" s="75"/>
      <c r="AY32" s="457"/>
      <c r="AZ32" s="457"/>
      <c r="BA32" s="457"/>
      <c r="BB32" s="262"/>
      <c r="BC32" s="262"/>
      <c r="BD32" s="75"/>
      <c r="BE32" s="457"/>
      <c r="BF32" s="457"/>
      <c r="BG32" s="457"/>
      <c r="BH32" s="262"/>
      <c r="BI32" s="262"/>
      <c r="BJ32" s="146"/>
      <c r="BK32" s="457"/>
      <c r="BL32" s="457"/>
      <c r="BM32" s="457"/>
      <c r="BN32" s="262"/>
      <c r="BO32" s="262"/>
      <c r="BP32" s="75"/>
      <c r="BQ32" s="75"/>
      <c r="BR32" s="75"/>
      <c r="BS32" s="75"/>
      <c r="BT32" s="76"/>
      <c r="BV32" s="164"/>
    </row>
    <row r="33" spans="1:103" s="55" customFormat="1" ht="15.95" customHeight="1" x14ac:dyDescent="0.25">
      <c r="A33" s="163"/>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77"/>
      <c r="AK33" s="77"/>
      <c r="AL33" s="77"/>
      <c r="AM33" s="77"/>
      <c r="AN33" s="77"/>
      <c r="AO33" s="77"/>
      <c r="AP33" s="77"/>
      <c r="AQ33" s="77"/>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V33" s="164"/>
    </row>
    <row r="34" spans="1:103" s="55" customFormat="1" ht="18.75" hidden="1" customHeight="1" x14ac:dyDescent="0.25">
      <c r="A34" s="163"/>
      <c r="C34" s="371" t="s">
        <v>13</v>
      </c>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371"/>
      <c r="BO34" s="371"/>
      <c r="BP34" s="371"/>
      <c r="BQ34" s="371"/>
      <c r="BR34" s="371"/>
      <c r="BS34" s="371"/>
      <c r="BT34" s="371"/>
      <c r="BV34" s="164"/>
    </row>
    <row r="35" spans="1:103" s="55" customFormat="1" ht="15.95" hidden="1" customHeight="1" x14ac:dyDescent="0.25">
      <c r="A35" s="163"/>
      <c r="D35" s="249" t="s">
        <v>36</v>
      </c>
      <c r="E35" s="250"/>
      <c r="F35" s="250"/>
      <c r="G35" s="250"/>
      <c r="H35" s="250"/>
      <c r="I35" s="250"/>
      <c r="J35" s="250"/>
      <c r="K35" s="250"/>
      <c r="L35" s="250"/>
      <c r="M35" s="250"/>
      <c r="N35" s="250"/>
      <c r="O35" s="250"/>
      <c r="P35" s="250"/>
      <c r="Q35" s="250"/>
      <c r="R35" s="250"/>
      <c r="S35" s="251"/>
      <c r="T35" s="78"/>
      <c r="U35" s="66" t="s">
        <v>37</v>
      </c>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79"/>
      <c r="AV35" s="223"/>
      <c r="AW35" s="223"/>
      <c r="AX35" s="223"/>
      <c r="AY35" s="223"/>
      <c r="AZ35" s="223"/>
      <c r="BA35" s="223"/>
      <c r="BB35" s="223"/>
      <c r="BC35" s="223"/>
      <c r="BD35" s="223"/>
      <c r="BE35" s="223"/>
      <c r="BF35" s="124"/>
      <c r="BG35" s="124"/>
      <c r="BH35" s="124"/>
      <c r="BI35" s="124"/>
      <c r="BJ35" s="124"/>
      <c r="BK35" s="124"/>
      <c r="BL35" s="124"/>
      <c r="BM35" s="124"/>
      <c r="BN35" s="124"/>
      <c r="BO35" s="124"/>
      <c r="BP35" s="124"/>
      <c r="BQ35" s="124"/>
      <c r="BR35" s="124"/>
      <c r="BS35" s="124"/>
      <c r="BV35" s="164"/>
    </row>
    <row r="36" spans="1:103" s="55" customFormat="1" ht="15.95" hidden="1" customHeight="1" x14ac:dyDescent="0.25">
      <c r="A36" s="163"/>
      <c r="D36" s="252"/>
      <c r="E36" s="253"/>
      <c r="F36" s="253"/>
      <c r="G36" s="253"/>
      <c r="H36" s="253"/>
      <c r="I36" s="253"/>
      <c r="J36" s="253"/>
      <c r="K36" s="253"/>
      <c r="L36" s="253"/>
      <c r="M36" s="253"/>
      <c r="N36" s="253"/>
      <c r="O36" s="253"/>
      <c r="P36" s="253"/>
      <c r="Q36" s="253"/>
      <c r="R36" s="253"/>
      <c r="S36" s="254"/>
      <c r="T36" s="65"/>
      <c r="U36" s="124" t="s">
        <v>38</v>
      </c>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80"/>
      <c r="AS36" s="80"/>
      <c r="AT36" s="80"/>
      <c r="AU36" s="81"/>
      <c r="AV36" s="223"/>
      <c r="AW36" s="223"/>
      <c r="AX36" s="223"/>
      <c r="AY36" s="223"/>
      <c r="AZ36" s="223"/>
      <c r="BA36" s="223"/>
      <c r="BB36" s="223"/>
      <c r="BC36" s="223"/>
      <c r="BD36" s="124"/>
      <c r="BE36" s="124"/>
      <c r="BF36" s="124"/>
      <c r="BG36" s="124"/>
      <c r="BH36" s="124"/>
      <c r="BI36" s="124"/>
      <c r="BJ36" s="124"/>
      <c r="BK36" s="124"/>
      <c r="BL36" s="124"/>
      <c r="BM36" s="124"/>
      <c r="BN36" s="124"/>
      <c r="BO36" s="124"/>
      <c r="BP36" s="124"/>
      <c r="BQ36" s="124"/>
      <c r="BR36" s="124"/>
      <c r="BS36" s="124"/>
      <c r="BV36" s="164"/>
    </row>
    <row r="37" spans="1:103" s="55" customFormat="1" ht="15.95" hidden="1" customHeight="1" x14ac:dyDescent="0.25">
      <c r="A37" s="163"/>
      <c r="D37" s="255"/>
      <c r="E37" s="256"/>
      <c r="F37" s="256"/>
      <c r="G37" s="256"/>
      <c r="H37" s="256"/>
      <c r="I37" s="256"/>
      <c r="J37" s="256"/>
      <c r="K37" s="256"/>
      <c r="L37" s="256"/>
      <c r="M37" s="256"/>
      <c r="N37" s="256"/>
      <c r="O37" s="256"/>
      <c r="P37" s="256"/>
      <c r="Q37" s="256"/>
      <c r="R37" s="256"/>
      <c r="S37" s="257"/>
      <c r="T37" s="147"/>
      <c r="U37" s="63" t="s">
        <v>39</v>
      </c>
      <c r="V37" s="63"/>
      <c r="W37" s="148"/>
      <c r="X37" s="148"/>
      <c r="Y37" s="148"/>
      <c r="Z37" s="148"/>
      <c r="AA37" s="148"/>
      <c r="AB37" s="148"/>
      <c r="AC37" s="148"/>
      <c r="AD37" s="148"/>
      <c r="AE37" s="148"/>
      <c r="AF37" s="148"/>
      <c r="AG37" s="148"/>
      <c r="AH37" s="148"/>
      <c r="AI37" s="148"/>
      <c r="AJ37" s="146"/>
      <c r="AK37" s="146"/>
      <c r="AL37" s="63"/>
      <c r="AM37" s="63"/>
      <c r="AN37" s="63"/>
      <c r="AO37" s="63"/>
      <c r="AP37" s="63"/>
      <c r="AQ37" s="63"/>
      <c r="AR37" s="63"/>
      <c r="AS37" s="63"/>
      <c r="AT37" s="63"/>
      <c r="AU37" s="82"/>
      <c r="AV37" s="223"/>
      <c r="AW37" s="223"/>
      <c r="AX37" s="223"/>
      <c r="AY37" s="223"/>
      <c r="AZ37" s="223"/>
      <c r="BA37" s="223"/>
      <c r="BB37" s="223"/>
      <c r="BC37" s="223"/>
      <c r="BD37" s="124"/>
      <c r="BE37" s="124"/>
      <c r="BF37" s="62"/>
      <c r="BG37" s="62"/>
      <c r="BH37" s="62"/>
      <c r="BI37" s="62"/>
      <c r="BJ37" s="62"/>
      <c r="BK37" s="62"/>
      <c r="BL37" s="62"/>
      <c r="BM37" s="62"/>
      <c r="BN37" s="62"/>
      <c r="BO37" s="62"/>
      <c r="BP37" s="62"/>
      <c r="BQ37" s="62"/>
      <c r="BR37" s="62"/>
      <c r="BS37" s="62"/>
      <c r="BV37" s="164"/>
    </row>
    <row r="38" spans="1:103" ht="18.75" customHeight="1" x14ac:dyDescent="0.15">
      <c r="A38" s="157"/>
      <c r="C38" s="224" t="s">
        <v>76</v>
      </c>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V38" s="158"/>
    </row>
    <row r="39" spans="1:103" ht="29.25" customHeight="1" x14ac:dyDescent="0.15">
      <c r="A39" s="157"/>
      <c r="C39" s="124"/>
      <c r="D39" s="352" t="s">
        <v>97</v>
      </c>
      <c r="E39" s="352"/>
      <c r="F39" s="352"/>
      <c r="G39" s="352"/>
      <c r="H39" s="352"/>
      <c r="I39" s="352"/>
      <c r="J39" s="352"/>
      <c r="K39" s="353"/>
      <c r="L39" s="453" t="s">
        <v>107</v>
      </c>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5"/>
      <c r="AK39" s="357" t="s">
        <v>98</v>
      </c>
      <c r="AL39" s="357"/>
      <c r="AM39" s="357"/>
      <c r="AN39" s="357"/>
      <c r="AO39" s="357"/>
      <c r="AP39" s="357"/>
      <c r="AQ39" s="357"/>
      <c r="AR39" s="357"/>
      <c r="AS39" s="357"/>
      <c r="AT39" s="357"/>
      <c r="AU39" s="357"/>
      <c r="AV39" s="358"/>
      <c r="AW39" s="354" t="s">
        <v>73</v>
      </c>
      <c r="AX39" s="355"/>
      <c r="AY39" s="355"/>
      <c r="AZ39" s="355"/>
      <c r="BA39" s="355"/>
      <c r="BB39" s="355"/>
      <c r="BC39" s="355"/>
      <c r="BD39" s="355"/>
      <c r="BE39" s="355"/>
      <c r="BF39" s="355"/>
      <c r="BG39" s="355"/>
      <c r="BH39" s="355"/>
      <c r="BI39" s="355"/>
      <c r="BJ39" s="356"/>
      <c r="BK39" s="451">
        <v>1</v>
      </c>
      <c r="BL39" s="452"/>
      <c r="BM39" s="452"/>
      <c r="BN39" s="452"/>
      <c r="BO39" s="452"/>
      <c r="BP39" s="452"/>
      <c r="BQ39" s="452"/>
      <c r="BR39" s="131"/>
      <c r="BS39" s="128" t="s">
        <v>74</v>
      </c>
      <c r="BT39" s="129"/>
      <c r="BV39" s="158"/>
    </row>
    <row r="40" spans="1:103" s="55" customFormat="1" ht="15.95" customHeight="1" x14ac:dyDescent="0.25">
      <c r="A40" s="16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4"/>
      <c r="AW40" s="84"/>
      <c r="AX40" s="84"/>
      <c r="AY40" s="84"/>
      <c r="AZ40" s="84"/>
      <c r="BA40" s="84"/>
      <c r="BB40" s="84"/>
      <c r="BC40" s="84"/>
      <c r="BD40" s="84"/>
      <c r="BE40" s="84"/>
      <c r="BF40" s="84"/>
      <c r="BG40" s="84"/>
      <c r="BH40" s="84"/>
      <c r="BI40" s="84"/>
      <c r="BJ40" s="84"/>
      <c r="BK40" s="84"/>
      <c r="BL40" s="84"/>
      <c r="BM40" s="84"/>
      <c r="BN40" s="84"/>
      <c r="BO40" s="84"/>
      <c r="BP40" s="77"/>
      <c r="BQ40" s="77"/>
      <c r="BR40" s="77"/>
      <c r="BS40" s="85"/>
      <c r="BT40" s="85"/>
      <c r="BV40" s="164"/>
    </row>
    <row r="41" spans="1:103" s="55" customFormat="1" ht="18.75" customHeight="1" x14ac:dyDescent="0.25">
      <c r="A41" s="163"/>
      <c r="C41" s="224" t="s">
        <v>45</v>
      </c>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164"/>
    </row>
    <row r="42" spans="1:103" s="55" customFormat="1" ht="18.75" customHeight="1" x14ac:dyDescent="0.25">
      <c r="A42" s="163"/>
      <c r="D42" s="124"/>
      <c r="E42" s="124"/>
      <c r="F42" s="125"/>
      <c r="G42" s="125"/>
      <c r="H42" s="125"/>
      <c r="I42" s="125"/>
      <c r="J42" s="125"/>
      <c r="K42" s="125"/>
      <c r="L42" s="125"/>
      <c r="M42" s="125"/>
      <c r="N42" s="125"/>
      <c r="O42" s="125"/>
      <c r="P42" s="125"/>
      <c r="Q42" s="125"/>
      <c r="R42" s="125"/>
      <c r="S42" s="125"/>
      <c r="T42" s="125"/>
      <c r="U42" s="125"/>
      <c r="V42" s="125"/>
      <c r="W42" s="125"/>
      <c r="X42" s="125"/>
      <c r="Y42" s="86"/>
      <c r="Z42" s="86"/>
      <c r="AA42" s="86"/>
      <c r="AB42" s="86"/>
      <c r="AC42" s="86"/>
      <c r="AD42" s="86"/>
      <c r="AE42" s="86"/>
      <c r="AF42" s="86"/>
      <c r="AG42" s="86"/>
      <c r="AH42" s="86"/>
      <c r="BV42" s="164"/>
    </row>
    <row r="43" spans="1:103" s="55" customFormat="1" ht="18.75" customHeight="1" x14ac:dyDescent="0.25">
      <c r="A43" s="163"/>
      <c r="D43" s="124"/>
      <c r="E43" s="124"/>
      <c r="F43" s="124"/>
      <c r="G43" s="125"/>
      <c r="H43" s="125"/>
      <c r="I43" s="125"/>
      <c r="J43" s="125"/>
      <c r="K43" s="125"/>
      <c r="L43" s="125"/>
      <c r="M43" s="125"/>
      <c r="N43" s="125"/>
      <c r="O43" s="125"/>
      <c r="P43" s="125"/>
      <c r="Q43" s="125"/>
      <c r="R43" s="125"/>
      <c r="S43" s="125"/>
      <c r="T43" s="125"/>
      <c r="U43" s="125"/>
      <c r="V43" s="125"/>
      <c r="W43" s="125"/>
      <c r="X43" s="125"/>
      <c r="Y43" s="86"/>
      <c r="Z43" s="86"/>
      <c r="AA43" s="86"/>
      <c r="AB43" s="86"/>
      <c r="AC43" s="86"/>
      <c r="AD43" s="86"/>
      <c r="AE43" s="86"/>
      <c r="AF43" s="86"/>
      <c r="AG43" s="86"/>
      <c r="AH43" s="86"/>
      <c r="BV43" s="164"/>
    </row>
    <row r="44" spans="1:103" s="55" customFormat="1" ht="18.75" customHeight="1" x14ac:dyDescent="0.25">
      <c r="A44" s="163"/>
      <c r="D44" s="124"/>
      <c r="E44" s="124"/>
      <c r="F44" s="124"/>
      <c r="G44" s="125"/>
      <c r="H44" s="125"/>
      <c r="I44" s="125"/>
      <c r="J44" s="125"/>
      <c r="K44" s="125"/>
      <c r="L44" s="125"/>
      <c r="M44" s="125"/>
      <c r="N44" s="125"/>
      <c r="O44" s="125"/>
      <c r="P44" s="125"/>
      <c r="Q44" s="125"/>
      <c r="R44" s="125"/>
      <c r="S44" s="125"/>
      <c r="T44" s="125"/>
      <c r="U44" s="125"/>
      <c r="V44" s="125"/>
      <c r="W44" s="125"/>
      <c r="X44" s="125"/>
      <c r="Y44" s="86"/>
      <c r="Z44" s="86"/>
      <c r="AA44" s="86"/>
      <c r="AB44" s="86"/>
      <c r="AC44" s="86"/>
      <c r="AD44" s="86"/>
      <c r="AE44" s="86"/>
      <c r="AF44" s="86"/>
      <c r="AG44" s="86"/>
      <c r="AH44" s="86"/>
      <c r="BV44" s="164"/>
    </row>
    <row r="45" spans="1:103" s="55" customFormat="1" ht="9" customHeight="1" x14ac:dyDescent="0.25">
      <c r="A45" s="163"/>
      <c r="D45" s="124"/>
      <c r="E45" s="124"/>
      <c r="F45" s="124"/>
      <c r="G45" s="125"/>
      <c r="H45" s="125"/>
      <c r="I45" s="125"/>
      <c r="J45" s="125"/>
      <c r="K45" s="125"/>
      <c r="L45" s="125"/>
      <c r="M45" s="125"/>
      <c r="N45" s="125"/>
      <c r="O45" s="125"/>
      <c r="P45" s="125"/>
      <c r="Q45" s="125"/>
      <c r="R45" s="125"/>
      <c r="S45" s="125"/>
      <c r="T45" s="125"/>
      <c r="U45" s="125"/>
      <c r="V45" s="125"/>
      <c r="W45" s="125"/>
      <c r="X45" s="125"/>
      <c r="Y45" s="86"/>
      <c r="Z45" s="86"/>
      <c r="AA45" s="86"/>
      <c r="AB45" s="86"/>
      <c r="AC45" s="86"/>
      <c r="AD45" s="86"/>
      <c r="AE45" s="86"/>
      <c r="AF45" s="86"/>
      <c r="AG45" s="86"/>
      <c r="AH45" s="86"/>
      <c r="BV45" s="164"/>
    </row>
    <row r="46" spans="1:103" s="58" customFormat="1" ht="18.75" customHeight="1" x14ac:dyDescent="0.25">
      <c r="A46" s="165"/>
      <c r="D46" s="228" t="s">
        <v>12</v>
      </c>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30"/>
      <c r="AO46" s="231" t="s">
        <v>11</v>
      </c>
      <c r="AP46" s="232"/>
      <c r="AQ46" s="232"/>
      <c r="AR46" s="232"/>
      <c r="AS46" s="232"/>
      <c r="AT46" s="232"/>
      <c r="AU46" s="232"/>
      <c r="AV46" s="232"/>
      <c r="AW46" s="232"/>
      <c r="AX46" s="233"/>
      <c r="AY46" s="87" t="s">
        <v>9</v>
      </c>
      <c r="AZ46" s="87"/>
      <c r="BA46" s="87" t="s">
        <v>10</v>
      </c>
      <c r="BB46" s="87"/>
      <c r="BC46" s="87"/>
      <c r="BD46" s="87"/>
      <c r="BE46" s="87"/>
      <c r="BF46" s="87"/>
      <c r="BG46" s="87" t="s">
        <v>9</v>
      </c>
      <c r="BH46" s="87"/>
      <c r="BI46" s="87" t="s">
        <v>8</v>
      </c>
      <c r="BJ46" s="87"/>
      <c r="BK46" s="87"/>
      <c r="BL46" s="87"/>
      <c r="BM46" s="87"/>
      <c r="BN46" s="87"/>
      <c r="BO46" s="87"/>
      <c r="BP46" s="87"/>
      <c r="BQ46" s="87"/>
      <c r="BR46" s="87"/>
      <c r="BS46" s="87"/>
      <c r="BT46" s="88"/>
      <c r="BV46" s="166"/>
      <c r="CJ46" s="55"/>
      <c r="CK46" s="55"/>
      <c r="CL46" s="55"/>
      <c r="CM46" s="55"/>
      <c r="CN46" s="55"/>
      <c r="CO46" s="55"/>
      <c r="CP46" s="55"/>
      <c r="CQ46" s="55"/>
      <c r="CR46" s="55"/>
      <c r="CS46" s="55"/>
      <c r="CT46" s="55"/>
      <c r="CU46" s="55"/>
      <c r="CV46" s="55"/>
      <c r="CW46" s="55"/>
      <c r="CX46" s="55"/>
      <c r="CY46" s="55"/>
    </row>
    <row r="47" spans="1:103" s="56" customFormat="1" ht="18.75" customHeight="1" x14ac:dyDescent="0.25">
      <c r="A47" s="167"/>
      <c r="C47" s="89"/>
      <c r="D47" s="444" t="s">
        <v>41</v>
      </c>
      <c r="E47" s="445"/>
      <c r="F47" s="445"/>
      <c r="G47" s="445"/>
      <c r="H47" s="445"/>
      <c r="I47" s="445"/>
      <c r="J47" s="445"/>
      <c r="K47" s="445"/>
      <c r="L47" s="445"/>
      <c r="M47" s="445"/>
      <c r="N47" s="445"/>
      <c r="O47" s="445"/>
      <c r="P47" s="238" t="s">
        <v>7</v>
      </c>
      <c r="Q47" s="238"/>
      <c r="R47" s="238"/>
      <c r="S47" s="238"/>
      <c r="T47" s="238"/>
      <c r="U47" s="238"/>
      <c r="V47" s="238"/>
      <c r="W47" s="238"/>
      <c r="X47" s="238"/>
      <c r="Y47" s="238"/>
      <c r="Z47" s="238"/>
      <c r="AA47" s="238"/>
      <c r="AB47" s="448" t="s">
        <v>35</v>
      </c>
      <c r="AC47" s="448"/>
      <c r="AD47" s="448"/>
      <c r="AE47" s="448"/>
      <c r="AF47" s="448"/>
      <c r="AG47" s="448"/>
      <c r="AH47" s="448"/>
      <c r="AI47" s="448"/>
      <c r="AJ47" s="448"/>
      <c r="AK47" s="347" t="s">
        <v>6</v>
      </c>
      <c r="AL47" s="347"/>
      <c r="AM47" s="347"/>
      <c r="AN47" s="347"/>
      <c r="AO47" s="295" t="s">
        <v>5</v>
      </c>
      <c r="AP47" s="296"/>
      <c r="AQ47" s="296"/>
      <c r="AR47" s="296"/>
      <c r="AS47" s="296"/>
      <c r="AT47" s="296"/>
      <c r="AU47" s="296"/>
      <c r="AV47" s="296"/>
      <c r="AW47" s="296"/>
      <c r="AX47" s="297"/>
      <c r="AY47" s="440">
        <v>1</v>
      </c>
      <c r="AZ47" s="441"/>
      <c r="BA47" s="442"/>
      <c r="BB47" s="440">
        <v>2</v>
      </c>
      <c r="BC47" s="441"/>
      <c r="BD47" s="442"/>
      <c r="BE47" s="440">
        <v>3</v>
      </c>
      <c r="BF47" s="441"/>
      <c r="BG47" s="442"/>
      <c r="BH47" s="440">
        <v>4</v>
      </c>
      <c r="BI47" s="441"/>
      <c r="BJ47" s="442"/>
      <c r="BK47" s="440">
        <v>5</v>
      </c>
      <c r="BL47" s="441"/>
      <c r="BM47" s="442"/>
      <c r="BN47" s="440">
        <v>6</v>
      </c>
      <c r="BO47" s="441"/>
      <c r="BP47" s="442"/>
      <c r="BQ47" s="440">
        <v>7</v>
      </c>
      <c r="BR47" s="441"/>
      <c r="BS47" s="443"/>
      <c r="BT47" s="130"/>
      <c r="BU47" s="55"/>
      <c r="BV47" s="164"/>
      <c r="BW47" s="55"/>
      <c r="BX47" s="55"/>
      <c r="BY47" s="55"/>
      <c r="BZ47" s="55"/>
      <c r="CA47" s="55"/>
      <c r="CB47" s="55"/>
      <c r="CC47" s="55"/>
      <c r="CD47" s="55"/>
      <c r="CE47" s="55"/>
      <c r="CF47" s="55"/>
      <c r="CG47" s="55"/>
      <c r="CH47" s="55"/>
      <c r="CI47" s="55"/>
      <c r="CJ47" s="60"/>
      <c r="CK47" s="60"/>
      <c r="CL47" s="60"/>
      <c r="CM47" s="60"/>
      <c r="CN47" s="60"/>
      <c r="CO47" s="60"/>
      <c r="CP47" s="60"/>
      <c r="CQ47" s="60"/>
      <c r="CR47" s="60"/>
      <c r="CS47" s="60"/>
      <c r="CT47" s="60"/>
      <c r="CU47" s="60"/>
      <c r="CV47" s="60"/>
      <c r="CW47" s="60"/>
      <c r="CX47" s="60"/>
      <c r="CY47" s="60"/>
    </row>
    <row r="48" spans="1:103" s="56" customFormat="1" ht="18.75" customHeight="1" x14ac:dyDescent="0.25">
      <c r="A48" s="167"/>
      <c r="C48" s="89"/>
      <c r="D48" s="446"/>
      <c r="E48" s="447"/>
      <c r="F48" s="447"/>
      <c r="G48" s="447"/>
      <c r="H48" s="447"/>
      <c r="I48" s="447"/>
      <c r="J48" s="447"/>
      <c r="K48" s="447"/>
      <c r="L48" s="447"/>
      <c r="M48" s="447"/>
      <c r="N48" s="447"/>
      <c r="O48" s="447"/>
      <c r="P48" s="291" t="s">
        <v>4</v>
      </c>
      <c r="Q48" s="291"/>
      <c r="R48" s="291"/>
      <c r="S48" s="291"/>
      <c r="T48" s="291"/>
      <c r="U48" s="291"/>
      <c r="V48" s="291"/>
      <c r="W48" s="291"/>
      <c r="X48" s="291"/>
      <c r="Y48" s="291"/>
      <c r="Z48" s="291"/>
      <c r="AA48" s="291"/>
      <c r="AB48" s="447"/>
      <c r="AC48" s="447"/>
      <c r="AD48" s="447"/>
      <c r="AE48" s="447"/>
      <c r="AF48" s="447"/>
      <c r="AG48" s="447"/>
      <c r="AH48" s="447"/>
      <c r="AI48" s="447"/>
      <c r="AJ48" s="447"/>
      <c r="AK48" s="291" t="s">
        <v>3</v>
      </c>
      <c r="AL48" s="291"/>
      <c r="AM48" s="291"/>
      <c r="AN48" s="291"/>
      <c r="AO48" s="292" t="s">
        <v>2</v>
      </c>
      <c r="AP48" s="293"/>
      <c r="AQ48" s="293"/>
      <c r="AR48" s="293"/>
      <c r="AS48" s="293"/>
      <c r="AT48" s="293"/>
      <c r="AU48" s="293"/>
      <c r="AV48" s="293"/>
      <c r="AW48" s="293"/>
      <c r="AX48" s="294"/>
      <c r="AY48" s="449" t="s">
        <v>40</v>
      </c>
      <c r="AZ48" s="449"/>
      <c r="BA48" s="449"/>
      <c r="BB48" s="449"/>
      <c r="BC48" s="449"/>
      <c r="BD48" s="449"/>
      <c r="BE48" s="449"/>
      <c r="BF48" s="449"/>
      <c r="BG48" s="449"/>
      <c r="BH48" s="449"/>
      <c r="BI48" s="449"/>
      <c r="BJ48" s="449"/>
      <c r="BK48" s="449"/>
      <c r="BL48" s="449"/>
      <c r="BM48" s="449"/>
      <c r="BN48" s="449"/>
      <c r="BO48" s="449"/>
      <c r="BP48" s="449"/>
      <c r="BQ48" s="449"/>
      <c r="BR48" s="449"/>
      <c r="BS48" s="449"/>
      <c r="BT48" s="450"/>
      <c r="BU48" s="55"/>
      <c r="BV48" s="164"/>
      <c r="BW48" s="55"/>
      <c r="BX48" s="55"/>
      <c r="BY48" s="55"/>
      <c r="BZ48" s="55"/>
      <c r="CA48" s="55"/>
      <c r="CB48" s="55"/>
      <c r="CC48" s="55"/>
      <c r="CD48" s="55"/>
      <c r="CE48" s="55"/>
      <c r="CF48" s="55"/>
      <c r="CG48" s="55"/>
      <c r="CH48" s="55"/>
      <c r="CI48" s="55"/>
      <c r="CJ48" s="60"/>
      <c r="CK48" s="60"/>
      <c r="CL48" s="60"/>
      <c r="CM48" s="60"/>
      <c r="CN48" s="60"/>
      <c r="CO48" s="60"/>
      <c r="CP48" s="60"/>
      <c r="CQ48" s="60"/>
      <c r="CR48" s="60"/>
      <c r="CS48" s="60"/>
      <c r="CT48" s="60"/>
      <c r="CU48" s="60"/>
      <c r="CV48" s="60"/>
      <c r="CW48" s="60"/>
      <c r="CX48" s="60"/>
      <c r="CY48" s="60"/>
    </row>
    <row r="49" spans="1:118" ht="15.95" customHeight="1" x14ac:dyDescent="0.15">
      <c r="A49" s="157"/>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V49" s="158"/>
    </row>
    <row r="50" spans="1:118" ht="18.75" customHeight="1" x14ac:dyDescent="0.15">
      <c r="A50" s="157"/>
      <c r="C50" s="224" t="s">
        <v>46</v>
      </c>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V50" s="158"/>
    </row>
    <row r="51" spans="1:118" ht="18.75" customHeight="1" x14ac:dyDescent="0.15">
      <c r="A51" s="15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V51" s="158"/>
    </row>
    <row r="52" spans="1:118" ht="18.75" customHeight="1" x14ac:dyDescent="0.15">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V52" s="158"/>
    </row>
    <row r="53" spans="1:118" ht="18.75" customHeight="1" x14ac:dyDescent="0.15">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V53" s="158"/>
    </row>
    <row r="54" spans="1:118" s="56" customFormat="1" ht="18.75" customHeight="1" x14ac:dyDescent="0.25">
      <c r="A54" s="167"/>
      <c r="C54" s="90"/>
      <c r="D54" s="239" t="s">
        <v>1</v>
      </c>
      <c r="E54" s="240"/>
      <c r="F54" s="240"/>
      <c r="G54" s="240"/>
      <c r="H54" s="240"/>
      <c r="I54" s="240"/>
      <c r="J54" s="240"/>
      <c r="K54" s="240"/>
      <c r="L54" s="240"/>
      <c r="M54" s="241"/>
      <c r="N54" s="436">
        <f>【確定】記載例計算シート!AZ53</f>
        <v>10320</v>
      </c>
      <c r="O54" s="437"/>
      <c r="P54" s="437"/>
      <c r="Q54" s="437"/>
      <c r="R54" s="437"/>
      <c r="S54" s="437"/>
      <c r="T54" s="437"/>
      <c r="U54" s="437"/>
      <c r="V54" s="437"/>
      <c r="W54" s="437"/>
      <c r="X54" s="437"/>
      <c r="Y54" s="437"/>
      <c r="Z54" s="91"/>
      <c r="AA54" s="245" t="s">
        <v>0</v>
      </c>
      <c r="AB54" s="246"/>
      <c r="AC54" s="92"/>
      <c r="AD54" s="93"/>
      <c r="AE54" s="93"/>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V54" s="168"/>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row>
    <row r="55" spans="1:118" s="56" customFormat="1" ht="18.75" customHeight="1" x14ac:dyDescent="0.25">
      <c r="A55" s="167"/>
      <c r="C55" s="90"/>
      <c r="D55" s="242"/>
      <c r="E55" s="243"/>
      <c r="F55" s="243"/>
      <c r="G55" s="243"/>
      <c r="H55" s="243"/>
      <c r="I55" s="243"/>
      <c r="J55" s="243"/>
      <c r="K55" s="243"/>
      <c r="L55" s="243"/>
      <c r="M55" s="244"/>
      <c r="N55" s="438"/>
      <c r="O55" s="439"/>
      <c r="P55" s="439"/>
      <c r="Q55" s="439"/>
      <c r="R55" s="439"/>
      <c r="S55" s="439"/>
      <c r="T55" s="439"/>
      <c r="U55" s="439"/>
      <c r="V55" s="439"/>
      <c r="W55" s="439"/>
      <c r="X55" s="439"/>
      <c r="Y55" s="439"/>
      <c r="Z55" s="94"/>
      <c r="AA55" s="247"/>
      <c r="AB55" s="248"/>
      <c r="AC55" s="80"/>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V55" s="168"/>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row>
    <row r="56" spans="1:118" s="56" customFormat="1" ht="5.0999999999999996" customHeight="1" x14ac:dyDescent="0.25">
      <c r="A56" s="167"/>
      <c r="C56" s="90"/>
      <c r="D56" s="95"/>
      <c r="E56" s="95"/>
      <c r="F56" s="95"/>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V56" s="168"/>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row>
    <row r="57" spans="1:118" ht="20.100000000000001" customHeight="1" x14ac:dyDescent="0.15">
      <c r="A57" s="169"/>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1"/>
    </row>
    <row r="58" spans="1:118" ht="17.25" customHeight="1" x14ac:dyDescent="0.15"/>
    <row r="59" spans="1:118" ht="17.25" customHeight="1" x14ac:dyDescent="0.15"/>
    <row r="60" spans="1:118" ht="17.25" customHeight="1" x14ac:dyDescent="0.15"/>
    <row r="61" spans="1:118" ht="17.25" customHeight="1" x14ac:dyDescent="0.15"/>
    <row r="62" spans="1:118" ht="17.25" customHeight="1" x14ac:dyDescent="0.15"/>
    <row r="63" spans="1:118" ht="17.25" customHeight="1" x14ac:dyDescent="0.15"/>
    <row r="64" spans="1:11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sheetData>
  <mergeCells count="100">
    <mergeCell ref="C2:P2"/>
    <mergeCell ref="BA2:BE2"/>
    <mergeCell ref="BF2:BU2"/>
    <mergeCell ref="C14:BT14"/>
    <mergeCell ref="D17:I17"/>
    <mergeCell ref="J17:AC17"/>
    <mergeCell ref="AD17:AK17"/>
    <mergeCell ref="AL17:AV17"/>
    <mergeCell ref="AZ17:BC17"/>
    <mergeCell ref="BF17:BI17"/>
    <mergeCell ref="BJ17:BK17"/>
    <mergeCell ref="BL17:BO17"/>
    <mergeCell ref="BP17:BQ17"/>
    <mergeCell ref="BS17:BT17"/>
    <mergeCell ref="BD17:BE17"/>
    <mergeCell ref="E11:G11"/>
    <mergeCell ref="AS18:BT19"/>
    <mergeCell ref="AS20:AV20"/>
    <mergeCell ref="AW20:BT20"/>
    <mergeCell ref="D23:I27"/>
    <mergeCell ref="K25:N26"/>
    <mergeCell ref="AG25:AK26"/>
    <mergeCell ref="AQ25:AT26"/>
    <mergeCell ref="D18:I20"/>
    <mergeCell ref="AD18:AI20"/>
    <mergeCell ref="AJ18:AO20"/>
    <mergeCell ref="AP18:AR20"/>
    <mergeCell ref="J18:AC20"/>
    <mergeCell ref="C29:BT29"/>
    <mergeCell ref="D30:J30"/>
    <mergeCell ref="K30:AI30"/>
    <mergeCell ref="AJ30:AU30"/>
    <mergeCell ref="AV30:AW30"/>
    <mergeCell ref="AX30:AY30"/>
    <mergeCell ref="AZ30:BA30"/>
    <mergeCell ref="BB30:BC30"/>
    <mergeCell ref="BD30:BE30"/>
    <mergeCell ref="BF30:BG30"/>
    <mergeCell ref="BH30:BI30"/>
    <mergeCell ref="BJ30:BK30"/>
    <mergeCell ref="BL30:BM30"/>
    <mergeCell ref="BN30:BO30"/>
    <mergeCell ref="AX37:AY37"/>
    <mergeCell ref="AZ37:BA37"/>
    <mergeCell ref="BB37:BC37"/>
    <mergeCell ref="BN31:BO32"/>
    <mergeCell ref="AY31:BA32"/>
    <mergeCell ref="BE31:BG32"/>
    <mergeCell ref="BK31:BM32"/>
    <mergeCell ref="C34:BT34"/>
    <mergeCell ref="D31:J32"/>
    <mergeCell ref="K31:AI32"/>
    <mergeCell ref="AJ31:AQ32"/>
    <mergeCell ref="BB31:BC32"/>
    <mergeCell ref="BH31:BI32"/>
    <mergeCell ref="AV37:AW37"/>
    <mergeCell ref="P48:AA48"/>
    <mergeCell ref="AK48:AN48"/>
    <mergeCell ref="AO48:AX48"/>
    <mergeCell ref="AY48:BT48"/>
    <mergeCell ref="C38:BT38"/>
    <mergeCell ref="C41:BU41"/>
    <mergeCell ref="D46:AN46"/>
    <mergeCell ref="AO46:AX46"/>
    <mergeCell ref="AK39:AV39"/>
    <mergeCell ref="AW39:BJ39"/>
    <mergeCell ref="BK39:BQ39"/>
    <mergeCell ref="L39:AJ39"/>
    <mergeCell ref="C50:BT50"/>
    <mergeCell ref="D54:M55"/>
    <mergeCell ref="N54:Y55"/>
    <mergeCell ref="AA54:AB55"/>
    <mergeCell ref="BB47:BD47"/>
    <mergeCell ref="BE47:BG47"/>
    <mergeCell ref="BH47:BJ47"/>
    <mergeCell ref="BK47:BM47"/>
    <mergeCell ref="BN47:BP47"/>
    <mergeCell ref="BQ47:BS47"/>
    <mergeCell ref="D47:O48"/>
    <mergeCell ref="P47:AA47"/>
    <mergeCell ref="AB47:AJ48"/>
    <mergeCell ref="AK47:AN47"/>
    <mergeCell ref="AO47:AX47"/>
    <mergeCell ref="AY47:BA47"/>
    <mergeCell ref="E4:AK4"/>
    <mergeCell ref="AL4:BP4"/>
    <mergeCell ref="E12:G12"/>
    <mergeCell ref="E13:G13"/>
    <mergeCell ref="D39:K39"/>
    <mergeCell ref="C7:BT10"/>
    <mergeCell ref="BD35:BE35"/>
    <mergeCell ref="AV36:AW36"/>
    <mergeCell ref="AX36:AY36"/>
    <mergeCell ref="AZ36:BA36"/>
    <mergeCell ref="BB36:BC36"/>
    <mergeCell ref="D35:S37"/>
    <mergeCell ref="AV35:AW35"/>
    <mergeCell ref="AX35:AY35"/>
    <mergeCell ref="AZ35:BA35"/>
    <mergeCell ref="BB35:BC35"/>
  </mergeCells>
  <phoneticPr fontId="4"/>
  <printOptions horizontalCentered="1"/>
  <pageMargins left="0.31496062992125984" right="0.31496062992125984" top="0.35433070866141736" bottom="0.35433070866141736" header="0.31496062992125984" footer="0.31496062992125984"/>
  <pageSetup paperSize="9" scale="84"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6"/>
  <sheetViews>
    <sheetView showGridLines="0" view="pageBreakPreview" zoomScaleNormal="100" zoomScaleSheetLayoutView="100" workbookViewId="0">
      <selection activeCell="AU43" sqref="AU43"/>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387"/>
      <c r="B1" s="387"/>
      <c r="C1" s="387"/>
      <c r="D1" s="387"/>
      <c r="E1" s="387"/>
      <c r="F1" s="387"/>
      <c r="G1" s="387"/>
      <c r="H1" s="387"/>
      <c r="I1" s="388"/>
      <c r="J1" s="388"/>
      <c r="K1" s="388"/>
      <c r="L1" s="388"/>
      <c r="M1" s="388"/>
      <c r="N1" s="388"/>
      <c r="O1" s="388"/>
      <c r="P1" s="388"/>
      <c r="Q1" s="388"/>
      <c r="BA1" s="389" t="s">
        <v>68</v>
      </c>
      <c r="BB1" s="390"/>
      <c r="BC1" s="390"/>
      <c r="BD1" s="390"/>
      <c r="BE1" s="390"/>
      <c r="BF1" s="390"/>
      <c r="BG1" s="390"/>
      <c r="BH1" s="390"/>
      <c r="BI1" s="391"/>
    </row>
    <row r="2" spans="1:108" s="2" customFormat="1" ht="18" customHeight="1" thickBot="1" x14ac:dyDescent="0.2">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92"/>
      <c r="BB2" s="393"/>
      <c r="BC2" s="393"/>
      <c r="BD2" s="393"/>
      <c r="BE2" s="393"/>
      <c r="BF2" s="393"/>
      <c r="BG2" s="393"/>
      <c r="BH2" s="393"/>
      <c r="BI2" s="394"/>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計算シート!A5</f>
        <v>■令和７年１０月分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5" t="s">
        <v>118</v>
      </c>
      <c r="AR6" s="9"/>
    </row>
    <row r="7" spans="1:108" s="3" customFormat="1" ht="18" customHeight="1" x14ac:dyDescent="0.15">
      <c r="D7" s="3" t="s">
        <v>62</v>
      </c>
      <c r="AR7" s="10" t="s">
        <v>47</v>
      </c>
      <c r="AS7" s="11" t="s">
        <v>48</v>
      </c>
      <c r="AT7" s="12"/>
      <c r="AU7" s="395">
        <f>計算シート!AU7</f>
        <v>4800</v>
      </c>
      <c r="AV7" s="395"/>
      <c r="AW7" s="395"/>
      <c r="AX7" s="395"/>
      <c r="AY7" s="395"/>
      <c r="AZ7" s="13"/>
      <c r="BA7" s="14" t="s">
        <v>0</v>
      </c>
    </row>
    <row r="8" spans="1:108" s="3" customFormat="1" ht="18" customHeight="1" x14ac:dyDescent="0.15">
      <c r="D8" s="3" t="s">
        <v>119</v>
      </c>
      <c r="AR8" s="15"/>
    </row>
    <row r="9" spans="1:108" s="3" customFormat="1" ht="18" customHeight="1" x14ac:dyDescent="0.15">
      <c r="F9" s="3" t="str">
        <f>計算シート!F9</f>
        <v>月額上限4,800円　×　月のうち認定期間の日数</v>
      </c>
      <c r="AG9" s="396"/>
      <c r="AH9" s="397"/>
      <c r="AI9" s="397"/>
      <c r="AJ9" s="16"/>
      <c r="AK9" s="17" t="s">
        <v>14</v>
      </c>
      <c r="AL9" s="398" t="s">
        <v>49</v>
      </c>
      <c r="AM9" s="399"/>
      <c r="AN9" s="18" t="str">
        <f>【確定】認可外!CC5&amp;"日"</f>
        <v>31日</v>
      </c>
      <c r="AO9" s="19"/>
      <c r="AP9" s="19"/>
      <c r="AQ9" s="399" t="s">
        <v>50</v>
      </c>
      <c r="AR9" s="399"/>
      <c r="AS9" s="11" t="s">
        <v>51</v>
      </c>
      <c r="AT9" s="20"/>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499999999999993" customHeight="1" x14ac:dyDescent="0.15"/>
    <row r="12" spans="1:108" s="3" customFormat="1" ht="18" customHeight="1" x14ac:dyDescent="0.15">
      <c r="D12" s="56" t="str">
        <f>"施設から発行された副食費の領収証から、助成の対象となる"&amp;DBCS(【確定】認可外!CC2)&amp;"月分の副食費の額を転記します。"</f>
        <v>施設から発行された副食費の領収証から、助成の対象となる１０月分の副食費の額を転記します。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15">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15">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15">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1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1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15">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39"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413">
        <v>4000</v>
      </c>
      <c r="AV20" s="413"/>
      <c r="AW20" s="413"/>
      <c r="AX20" s="413"/>
      <c r="AY20" s="413"/>
      <c r="AZ20" s="13"/>
      <c r="BA20" s="14" t="s">
        <v>0</v>
      </c>
      <c r="BB20" s="23"/>
      <c r="BC20" s="23"/>
      <c r="BD20" s="23"/>
      <c r="BE20" s="23"/>
      <c r="BF20" s="23"/>
      <c r="BG20" s="23"/>
    </row>
    <row r="21" spans="1:69" s="3" customFormat="1" ht="18" customHeight="1" thickBot="1" x14ac:dyDescent="0.2">
      <c r="D21" s="30"/>
      <c r="AP21" s="27"/>
      <c r="AS21" s="25"/>
      <c r="AT21" s="25"/>
      <c r="AU21" s="23"/>
      <c r="AV21" s="23"/>
      <c r="AW21" s="23"/>
      <c r="AX21" s="23" t="s">
        <v>90</v>
      </c>
      <c r="AY21" s="23"/>
      <c r="AZ21" s="23"/>
      <c r="BA21" s="23"/>
      <c r="BB21" s="23"/>
      <c r="BC21" s="23"/>
      <c r="BD21" s="23"/>
      <c r="BE21" s="23"/>
      <c r="BF21" s="23"/>
      <c r="BG21" s="23"/>
    </row>
    <row r="22" spans="1:69" s="3" customFormat="1" ht="18" customHeight="1" x14ac:dyDescent="0.15">
      <c r="AT22" s="25"/>
      <c r="AU22" s="400" t="str">
        <f>計算シート!AU22</f>
        <v>１０月分
請求額</v>
      </c>
      <c r="AV22" s="401"/>
      <c r="AW22" s="401"/>
      <c r="AX22" s="401"/>
      <c r="AY22" s="402"/>
      <c r="AZ22" s="32"/>
      <c r="BA22" s="32"/>
      <c r="BB22" s="510">
        <v>4000</v>
      </c>
      <c r="BC22" s="510"/>
      <c r="BD22" s="510"/>
      <c r="BE22" s="510"/>
      <c r="BF22" s="510"/>
      <c r="BG22" s="32"/>
      <c r="BH22" s="33"/>
      <c r="BI22" s="34"/>
    </row>
    <row r="23" spans="1:69" ht="18" customHeight="1" thickBot="1" x14ac:dyDescent="0.2">
      <c r="G23" s="57" t="s">
        <v>120</v>
      </c>
      <c r="AR23" s="3"/>
      <c r="AU23" s="403"/>
      <c r="AV23" s="404"/>
      <c r="AW23" s="404"/>
      <c r="AX23" s="404"/>
      <c r="AY23" s="405"/>
      <c r="AZ23" s="35" t="s">
        <v>54</v>
      </c>
      <c r="BA23" s="36"/>
      <c r="BB23" s="511"/>
      <c r="BC23" s="511"/>
      <c r="BD23" s="511"/>
      <c r="BE23" s="511"/>
      <c r="BF23" s="511"/>
      <c r="BG23" s="36"/>
      <c r="BH23" s="37" t="s">
        <v>0</v>
      </c>
      <c r="BI23" s="34"/>
      <c r="BL23" s="406"/>
      <c r="BM23" s="406"/>
      <c r="BN23" s="406"/>
      <c r="BO23" s="406"/>
      <c r="BP23" s="406"/>
      <c r="BQ23" s="406"/>
    </row>
    <row r="24" spans="1:69" ht="18" customHeight="1" x14ac:dyDescent="0.15">
      <c r="G24" s="57" t="s">
        <v>78</v>
      </c>
      <c r="AU24" s="43"/>
      <c r="AV24" s="43"/>
      <c r="AW24" s="43"/>
      <c r="AX24" s="43"/>
      <c r="AY24" s="43"/>
      <c r="AZ24" s="28"/>
      <c r="BA24" s="3"/>
      <c r="BB24" s="3"/>
      <c r="BC24" s="3"/>
      <c r="BD24" s="3"/>
      <c r="BE24" s="3"/>
      <c r="BF24" s="3"/>
      <c r="BG24" s="3"/>
      <c r="BH24" s="29"/>
      <c r="BI24" s="34"/>
      <c r="BL24" s="406"/>
      <c r="BM24" s="406"/>
      <c r="BN24" s="406"/>
      <c r="BO24" s="406"/>
      <c r="BP24" s="406"/>
      <c r="BQ24" s="406"/>
    </row>
    <row r="25" spans="1:69" s="3" customFormat="1" ht="18" customHeight="1" x14ac:dyDescent="0.15">
      <c r="A25" s="7" t="str">
        <f>計算シート!A25</f>
        <v>■令和７年１１月分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8" t="str">
        <f>DBCS(【確定】認可外!CC2)&amp;"月分と同様の手順で計算してください。"</f>
        <v>１０月分と同様の手順で計算してください。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48</v>
      </c>
      <c r="AT28" s="12"/>
      <c r="AU28" s="395">
        <f>AU7</f>
        <v>4800</v>
      </c>
      <c r="AV28" s="395"/>
      <c r="AW28" s="395"/>
      <c r="AX28" s="395"/>
      <c r="AY28" s="395"/>
      <c r="AZ28" s="13"/>
      <c r="BA28" s="14" t="s">
        <v>0</v>
      </c>
    </row>
    <row r="29" spans="1:69" s="3" customFormat="1" ht="18" customHeight="1" x14ac:dyDescent="0.15">
      <c r="D29" s="3" t="s">
        <v>119</v>
      </c>
      <c r="AR29" s="9"/>
    </row>
    <row r="30" spans="1:69" s="3" customFormat="1" ht="18" customHeight="1" x14ac:dyDescent="0.15">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07"/>
      <c r="AH30" s="408"/>
      <c r="AI30" s="408"/>
      <c r="AJ30" s="40"/>
      <c r="AK30" s="17" t="s">
        <v>14</v>
      </c>
      <c r="AL30" s="409" t="s">
        <v>49</v>
      </c>
      <c r="AM30" s="410"/>
      <c r="AN30" s="18" t="str">
        <f>【確定】認可外!CF5&amp;"日"</f>
        <v>30日</v>
      </c>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15">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（例えば認定期間が18日から30日までなら13日と記入）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15">
      <c r="D32" s="56" t="str">
        <f>"施設から発行された副食費の領収証から、助成の対象となる"&amp;DBCS(【確定】認可外!CF2)&amp;"月分の副食費の額を転記します。"</f>
        <v>施設から発行された副食費の領収証から、助成の対象となる１１月分の副食費の額を転記します。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413">
        <v>4000</v>
      </c>
      <c r="AV33" s="413"/>
      <c r="AW33" s="413"/>
      <c r="AX33" s="413"/>
      <c r="AY33" s="413"/>
      <c r="AZ33" s="13"/>
      <c r="BA33" s="14" t="s">
        <v>0</v>
      </c>
      <c r="BB33" s="23"/>
      <c r="BC33" s="23"/>
      <c r="BD33" s="23"/>
      <c r="BE33" s="23"/>
      <c r="BF33" s="23"/>
      <c r="BG33" s="23"/>
      <c r="BH33" s="23"/>
    </row>
    <row r="34" spans="1:69" s="3" customFormat="1" ht="18" customHeight="1" thickBot="1" x14ac:dyDescent="0.2">
      <c r="AT34" s="25"/>
      <c r="AU34" s="25"/>
      <c r="AV34" s="23"/>
      <c r="AW34" s="23"/>
      <c r="AX34" s="23"/>
      <c r="AY34" s="23"/>
      <c r="AZ34" s="23"/>
      <c r="BA34" s="23"/>
      <c r="BB34" s="23"/>
      <c r="BC34" s="23"/>
      <c r="BD34" s="23"/>
      <c r="BE34" s="23"/>
      <c r="BF34" s="23"/>
      <c r="BG34" s="23"/>
      <c r="BH34" s="23"/>
    </row>
    <row r="35" spans="1:69" ht="18" customHeight="1" x14ac:dyDescent="0.15">
      <c r="G35" s="57" t="s">
        <v>120</v>
      </c>
      <c r="AU35" s="400" t="str">
        <f>計算シート!AU35</f>
        <v>１１月分
請求額</v>
      </c>
      <c r="AV35" s="401"/>
      <c r="AW35" s="401"/>
      <c r="AX35" s="401"/>
      <c r="AY35" s="402"/>
      <c r="AZ35" s="32"/>
      <c r="BA35" s="32"/>
      <c r="BB35" s="510">
        <v>4000</v>
      </c>
      <c r="BC35" s="510"/>
      <c r="BD35" s="510"/>
      <c r="BE35" s="510"/>
      <c r="BF35" s="510"/>
      <c r="BG35" s="32"/>
      <c r="BH35" s="33"/>
      <c r="BI35" s="34"/>
      <c r="BL35" s="406"/>
      <c r="BM35" s="406"/>
      <c r="BN35" s="406"/>
      <c r="BO35" s="406"/>
      <c r="BP35" s="406"/>
      <c r="BQ35" s="406"/>
    </row>
    <row r="36" spans="1:69" ht="18" customHeight="1" thickBot="1" x14ac:dyDescent="0.2">
      <c r="G36" s="57"/>
      <c r="AU36" s="403"/>
      <c r="AV36" s="404"/>
      <c r="AW36" s="404"/>
      <c r="AX36" s="404"/>
      <c r="AY36" s="405"/>
      <c r="AZ36" s="35" t="s">
        <v>54</v>
      </c>
      <c r="BA36" s="36"/>
      <c r="BB36" s="511"/>
      <c r="BC36" s="511"/>
      <c r="BD36" s="511"/>
      <c r="BE36" s="511"/>
      <c r="BF36" s="511"/>
      <c r="BG36" s="36"/>
      <c r="BH36" s="37" t="s">
        <v>0</v>
      </c>
      <c r="BI36" s="34"/>
      <c r="BL36" s="406"/>
      <c r="BM36" s="406"/>
      <c r="BN36" s="406"/>
      <c r="BO36" s="406"/>
      <c r="BP36" s="406"/>
      <c r="BQ36" s="406"/>
    </row>
    <row r="37" spans="1:69" s="3" customFormat="1" ht="18" customHeight="1" x14ac:dyDescent="0.15">
      <c r="A37" s="7" t="str">
        <f>計算シート!A37</f>
        <v>■令和７年１２月分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8" t="str">
        <f>DBCS(【確定】認可外!CC2)&amp;"月分と同様の手順で計算してください。"</f>
        <v>１０月分と同様の手順で計算してください。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48</v>
      </c>
      <c r="AT40" s="12"/>
      <c r="AU40" s="395">
        <f>AU7</f>
        <v>4800</v>
      </c>
      <c r="AV40" s="395"/>
      <c r="AW40" s="395"/>
      <c r="AX40" s="395"/>
      <c r="AY40" s="395"/>
      <c r="AZ40" s="13"/>
      <c r="BA40" s="14" t="s">
        <v>0</v>
      </c>
    </row>
    <row r="41" spans="1:69" s="3" customFormat="1" ht="18" customHeight="1" x14ac:dyDescent="0.15">
      <c r="D41" s="3" t="s">
        <v>119</v>
      </c>
      <c r="AR41" s="9"/>
    </row>
    <row r="42" spans="1:69" s="3" customFormat="1" ht="18" customHeight="1" x14ac:dyDescent="0.15">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40">
        <v>15</v>
      </c>
      <c r="AH42" s="441"/>
      <c r="AI42" s="441"/>
      <c r="AJ42" s="44"/>
      <c r="AK42" s="17" t="s">
        <v>14</v>
      </c>
      <c r="AL42" s="409" t="s">
        <v>49</v>
      </c>
      <c r="AM42" s="410"/>
      <c r="AN42" s="410">
        <f>【確定】認可外!CI5</f>
        <v>31</v>
      </c>
      <c r="AO42" s="410"/>
      <c r="AP42" s="41" t="s">
        <v>123</v>
      </c>
      <c r="AQ42" s="41" t="s">
        <v>50</v>
      </c>
      <c r="AR42" s="41"/>
      <c r="AS42" s="31" t="s">
        <v>51</v>
      </c>
      <c r="AT42" s="42"/>
      <c r="AU42" s="509">
        <f>ROUNDDOWN(AU40*AG42/AN42,-1)</f>
        <v>2320</v>
      </c>
      <c r="AV42" s="509"/>
      <c r="AW42" s="509"/>
      <c r="AX42" s="509"/>
      <c r="AY42" s="509"/>
      <c r="AZ42" s="13"/>
      <c r="BA42" s="14" t="s">
        <v>0</v>
      </c>
      <c r="BB42" s="25"/>
      <c r="BC42" s="25"/>
      <c r="BD42" s="25"/>
      <c r="BE42" s="25"/>
      <c r="BF42" s="25"/>
    </row>
    <row r="43" spans="1:69" s="3" customFormat="1" ht="18" customHeight="1" x14ac:dyDescent="0.15">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15">
      <c r="D44" s="56" t="str">
        <f>"施設から発行された副食費の領収証から、助成の対象となる"&amp;DBCS(【確定】認可外!CI2)&amp;"月分の副食費の額を転記します。"</f>
        <v>施設から発行された副食費の領収証から、助成の対象となる１２月分の副食費の額を転記します。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413">
        <v>4000</v>
      </c>
      <c r="AV45" s="413"/>
      <c r="AW45" s="413"/>
      <c r="AX45" s="413"/>
      <c r="AY45" s="413"/>
      <c r="AZ45" s="13"/>
      <c r="BA45" s="14" t="s">
        <v>0</v>
      </c>
      <c r="BB45" s="23"/>
      <c r="BC45" s="23"/>
      <c r="BD45" s="23"/>
      <c r="BE45" s="23"/>
      <c r="BF45" s="23"/>
      <c r="BG45" s="23"/>
      <c r="BH45" s="23"/>
    </row>
    <row r="46" spans="1:69" s="3" customFormat="1" ht="18" customHeight="1" thickBot="1" x14ac:dyDescent="0.2">
      <c r="AT46" s="25"/>
      <c r="AU46" s="25"/>
      <c r="AV46" s="23"/>
      <c r="AW46" s="23"/>
      <c r="AX46" s="23"/>
      <c r="AY46" s="23"/>
      <c r="AZ46" s="23"/>
      <c r="BA46" s="23"/>
      <c r="BB46" s="23"/>
      <c r="BC46" s="23"/>
      <c r="BD46" s="23"/>
      <c r="BE46" s="23"/>
      <c r="BF46" s="23"/>
      <c r="BG46" s="23"/>
      <c r="BH46" s="23"/>
    </row>
    <row r="47" spans="1:69" ht="18" customHeight="1" x14ac:dyDescent="0.15">
      <c r="G47" s="57" t="s">
        <v>120</v>
      </c>
      <c r="AU47" s="400" t="str">
        <f>計算シート!AU47</f>
        <v>１２月分
請求額</v>
      </c>
      <c r="AV47" s="401"/>
      <c r="AW47" s="401"/>
      <c r="AX47" s="401"/>
      <c r="AY47" s="402"/>
      <c r="AZ47" s="32"/>
      <c r="BA47" s="32"/>
      <c r="BB47" s="510">
        <f>MIN(AU42,AU45)</f>
        <v>2320</v>
      </c>
      <c r="BC47" s="510"/>
      <c r="BD47" s="510"/>
      <c r="BE47" s="510"/>
      <c r="BF47" s="510"/>
      <c r="BG47" s="32"/>
      <c r="BH47" s="33"/>
      <c r="BI47" s="34"/>
      <c r="BL47" s="406"/>
      <c r="BM47" s="406"/>
      <c r="BN47" s="406"/>
      <c r="BO47" s="406"/>
      <c r="BP47" s="406"/>
      <c r="BQ47" s="406"/>
    </row>
    <row r="48" spans="1:69" ht="18" customHeight="1" thickBot="1" x14ac:dyDescent="0.2">
      <c r="G48" s="57"/>
      <c r="AU48" s="403"/>
      <c r="AV48" s="404"/>
      <c r="AW48" s="404"/>
      <c r="AX48" s="404"/>
      <c r="AY48" s="405"/>
      <c r="AZ48" s="35" t="s">
        <v>54</v>
      </c>
      <c r="BA48" s="36"/>
      <c r="BB48" s="511"/>
      <c r="BC48" s="511"/>
      <c r="BD48" s="511"/>
      <c r="BE48" s="511"/>
      <c r="BF48" s="511"/>
      <c r="BG48" s="36"/>
      <c r="BH48" s="37" t="s">
        <v>0</v>
      </c>
      <c r="BI48" s="34"/>
      <c r="BL48" s="406"/>
      <c r="BM48" s="406"/>
      <c r="BN48" s="406"/>
      <c r="BO48" s="406"/>
      <c r="BP48" s="406"/>
      <c r="BQ48" s="406"/>
    </row>
    <row r="49" spans="2:60" ht="9.9499999999999993" customHeight="1" x14ac:dyDescent="0.15">
      <c r="N49" s="1">
        <v>10250</v>
      </c>
    </row>
    <row r="51" spans="2:60" ht="18" customHeight="1" x14ac:dyDescent="0.25">
      <c r="B51" s="55" t="s">
        <v>121</v>
      </c>
    </row>
    <row r="52" spans="2:60" ht="9.9499999999999993" customHeight="1" thickBot="1" x14ac:dyDescent="0.2"/>
    <row r="53" spans="2:60" ht="18" customHeight="1" x14ac:dyDescent="0.15">
      <c r="B53" s="414" t="str">
        <f>DBCS(【確定】認可外!$CC$2)&amp;"月分
請求額"</f>
        <v>１０月分
請求額</v>
      </c>
      <c r="C53" s="415"/>
      <c r="D53" s="415"/>
      <c r="E53" s="415"/>
      <c r="F53" s="416"/>
      <c r="G53" s="505">
        <f>BB22</f>
        <v>4000</v>
      </c>
      <c r="H53" s="506"/>
      <c r="I53" s="506"/>
      <c r="J53" s="506"/>
      <c r="K53" s="506"/>
      <c r="L53" s="506"/>
      <c r="M53" s="45"/>
      <c r="N53" s="46"/>
      <c r="O53" s="424" t="s">
        <v>58</v>
      </c>
      <c r="P53" s="425"/>
      <c r="Q53" s="414" t="str">
        <f>DBCS(【確定】認可外!$CF$2)&amp;"月分
請求額"</f>
        <v>１１月分
請求額</v>
      </c>
      <c r="R53" s="415"/>
      <c r="S53" s="415"/>
      <c r="T53" s="415"/>
      <c r="U53" s="416"/>
      <c r="V53" s="505">
        <f>BB35</f>
        <v>4000</v>
      </c>
      <c r="W53" s="506"/>
      <c r="X53" s="506"/>
      <c r="Y53" s="506"/>
      <c r="Z53" s="506"/>
      <c r="AA53" s="506"/>
      <c r="AB53" s="45"/>
      <c r="AC53" s="46"/>
      <c r="AD53" s="424" t="s">
        <v>58</v>
      </c>
      <c r="AE53" s="425"/>
      <c r="AF53" s="414" t="str">
        <f>DBCS(【確定】認可外!$CI$2)&amp;"月分
請求額"</f>
        <v>１２月分
請求額</v>
      </c>
      <c r="AG53" s="415"/>
      <c r="AH53" s="415"/>
      <c r="AI53" s="415"/>
      <c r="AJ53" s="416"/>
      <c r="AK53" s="505">
        <f>BB47</f>
        <v>2320</v>
      </c>
      <c r="AL53" s="506"/>
      <c r="AM53" s="506"/>
      <c r="AN53" s="506"/>
      <c r="AO53" s="506"/>
      <c r="AP53" s="506"/>
      <c r="AQ53" s="45"/>
      <c r="AR53" s="46"/>
      <c r="AS53" s="424" t="s">
        <v>50</v>
      </c>
      <c r="AT53" s="425"/>
      <c r="AU53" s="426" t="s">
        <v>60</v>
      </c>
      <c r="AV53" s="427"/>
      <c r="AW53" s="427"/>
      <c r="AX53" s="427"/>
      <c r="AY53" s="428"/>
      <c r="AZ53" s="501">
        <f>SUM(G53,V53,AK53)</f>
        <v>10320</v>
      </c>
      <c r="BA53" s="502"/>
      <c r="BB53" s="502"/>
      <c r="BC53" s="502"/>
      <c r="BD53" s="502"/>
      <c r="BE53" s="502"/>
      <c r="BF53" s="47"/>
      <c r="BG53" s="48"/>
    </row>
    <row r="54" spans="2:60" ht="18" customHeight="1" thickBot="1" x14ac:dyDescent="0.2">
      <c r="B54" s="417"/>
      <c r="C54" s="418"/>
      <c r="D54" s="418"/>
      <c r="E54" s="418"/>
      <c r="F54" s="419"/>
      <c r="G54" s="507"/>
      <c r="H54" s="508"/>
      <c r="I54" s="508"/>
      <c r="J54" s="508"/>
      <c r="K54" s="508"/>
      <c r="L54" s="508"/>
      <c r="M54" s="49"/>
      <c r="N54" s="50" t="s">
        <v>0</v>
      </c>
      <c r="O54" s="424"/>
      <c r="P54" s="425"/>
      <c r="Q54" s="417"/>
      <c r="R54" s="418"/>
      <c r="S54" s="418"/>
      <c r="T54" s="418"/>
      <c r="U54" s="419"/>
      <c r="V54" s="507"/>
      <c r="W54" s="508"/>
      <c r="X54" s="508"/>
      <c r="Y54" s="508"/>
      <c r="Z54" s="508"/>
      <c r="AA54" s="508"/>
      <c r="AB54" s="49"/>
      <c r="AC54" s="50" t="s">
        <v>0</v>
      </c>
      <c r="AD54" s="424"/>
      <c r="AE54" s="425"/>
      <c r="AF54" s="417"/>
      <c r="AG54" s="418"/>
      <c r="AH54" s="418"/>
      <c r="AI54" s="418"/>
      <c r="AJ54" s="419"/>
      <c r="AK54" s="507"/>
      <c r="AL54" s="508"/>
      <c r="AM54" s="508"/>
      <c r="AN54" s="508"/>
      <c r="AO54" s="508"/>
      <c r="AP54" s="508"/>
      <c r="AQ54" s="49"/>
      <c r="AR54" s="50" t="s">
        <v>0</v>
      </c>
      <c r="AS54" s="424"/>
      <c r="AT54" s="425"/>
      <c r="AU54" s="429"/>
      <c r="AV54" s="430"/>
      <c r="AW54" s="430"/>
      <c r="AX54" s="430"/>
      <c r="AY54" s="431"/>
      <c r="AZ54" s="503"/>
      <c r="BA54" s="504"/>
      <c r="BB54" s="504"/>
      <c r="BC54" s="504"/>
      <c r="BD54" s="504"/>
      <c r="BE54" s="504"/>
      <c r="BF54" s="36"/>
      <c r="BG54" s="51" t="s">
        <v>0</v>
      </c>
    </row>
    <row r="55" spans="2:60" ht="18" customHeight="1" x14ac:dyDescent="0.15">
      <c r="BA55" s="3"/>
      <c r="BB55" s="52" t="s">
        <v>67</v>
      </c>
    </row>
    <row r="56" spans="2:60" ht="9" customHeight="1" x14ac:dyDescent="0.15">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sheetData>
  <mergeCells count="38">
    <mergeCell ref="AG30:AI30"/>
    <mergeCell ref="AL30:AM30"/>
    <mergeCell ref="AU35:AY36"/>
    <mergeCell ref="BL35:BQ36"/>
    <mergeCell ref="A1:H1"/>
    <mergeCell ref="I1:Q1"/>
    <mergeCell ref="BA1:BI2"/>
    <mergeCell ref="AU7:AY7"/>
    <mergeCell ref="AG9:AI9"/>
    <mergeCell ref="AL9:AM9"/>
    <mergeCell ref="AQ9:AR9"/>
    <mergeCell ref="AU20:AY20"/>
    <mergeCell ref="BL47:BQ48"/>
    <mergeCell ref="BB47:BF48"/>
    <mergeCell ref="AU22:AY23"/>
    <mergeCell ref="BL23:BQ24"/>
    <mergeCell ref="AU28:AY28"/>
    <mergeCell ref="BB22:BF23"/>
    <mergeCell ref="AU33:AY33"/>
    <mergeCell ref="BB35:BF36"/>
    <mergeCell ref="AU40:AY40"/>
    <mergeCell ref="AG42:AI42"/>
    <mergeCell ref="AL42:AM42"/>
    <mergeCell ref="AU42:AY42"/>
    <mergeCell ref="AU47:AY48"/>
    <mergeCell ref="AU45:AY45"/>
    <mergeCell ref="AN42:AO42"/>
    <mergeCell ref="AZ53:BE54"/>
    <mergeCell ref="B53:F54"/>
    <mergeCell ref="G53:L54"/>
    <mergeCell ref="O53:P54"/>
    <mergeCell ref="Q53:U54"/>
    <mergeCell ref="V53:AA54"/>
    <mergeCell ref="AD53:AE54"/>
    <mergeCell ref="AF53:AJ54"/>
    <mergeCell ref="AK53:AP54"/>
    <mergeCell ref="AS53:AT54"/>
    <mergeCell ref="AU53:AY54"/>
  </mergeCells>
  <phoneticPr fontId="4"/>
  <printOptions horizontalCentered="1"/>
  <pageMargins left="0.31496062992125984" right="0.31496062992125984" top="0.35433070866141736" bottom="0.35433070866141736" header="0.31496062992125984" footer="0.31496062992125984"/>
  <pageSetup paperSize="9" scale="91" firstPageNumber="2" orientation="portrait" r:id="rId1"/>
  <ignoredErrors>
    <ignoredError xmlns:x16r3="http://schemas.microsoft.com/office/spreadsheetml/2018/08/main" sqref="AN42:AP42" x16r3:misleadingFormat="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【確定】認可外</vt:lpstr>
      <vt:lpstr>計算シート</vt:lpstr>
      <vt:lpstr>【確定】認可外記載例</vt:lpstr>
      <vt:lpstr>【確定】記載例計算シート</vt:lpstr>
      <vt:lpstr>【確定】記載例計算シート!Print_Area</vt:lpstr>
      <vt:lpstr>【確定】認可外!Print_Area</vt:lpstr>
      <vt:lpstr>【確定】認可外記載例!Print_Area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2025-12-05T01:17:15Z</cp:lastPrinted>
  <dcterms:created xsi:type="dcterms:W3CDTF">2019-12-09T00:35:54Z</dcterms:created>
  <dcterms:modified xsi:type="dcterms:W3CDTF">2025-12-08T04:16:23Z</dcterms:modified>
</cp:coreProperties>
</file>