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3_ncr:1_{73257103-D12D-454A-B791-F2A5EFB00081}" revIDLastSave="0" xr10:uidLastSave="{00000000-0000-0000-0000-000000000000}"/>
  <bookViews>
    <workbookView xr2:uid="{00000000-000D-0000-FFFF-FFFF00000000}" windowHeight="11868" windowWidth="11880" xWindow="11508" yWindow="720"/>
  </bookViews>
  <sheets>
    <sheet r:id="rId1" name="令和７年度" sheetId="17"/>
    <sheet r:id="rId2" name="令和６年度" sheetId="16"/>
    <sheet r:id="rId3" name="令和５年度" sheetId="15"/>
    <sheet r:id="rId4" name="令和４年度" sheetId="14"/>
    <sheet r:id="rId5" name="令和３年度" sheetId="13"/>
    <sheet r:id="rId6" name="令和２年度" sheetId="1"/>
    <sheet r:id="rId7" name="令和元年度" sheetId="10"/>
    <sheet r:id="rId8" name="平成30年度" sheetId="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7" l="1"/>
  <c r="O12" i="17"/>
  <c r="O6" i="17"/>
  <c r="N270" i="17" l="1"/>
  <c r="M270" i="17"/>
  <c r="L270" i="17"/>
  <c r="K270" i="17"/>
  <c r="J270" i="17"/>
  <c r="I270" i="17"/>
  <c r="H270" i="17"/>
  <c r="G270" i="17"/>
  <c r="F270" i="17"/>
  <c r="E270" i="17"/>
  <c r="D270" i="17"/>
  <c r="C270" i="17"/>
  <c r="N262" i="17"/>
  <c r="M262" i="17"/>
  <c r="L262" i="17"/>
  <c r="K262" i="17"/>
  <c r="J262" i="17"/>
  <c r="I262" i="17"/>
  <c r="H262" i="17"/>
  <c r="G262" i="17"/>
  <c r="F262" i="17"/>
  <c r="E262" i="17"/>
  <c r="D262" i="17"/>
  <c r="C262" i="17"/>
  <c r="O256" i="17"/>
  <c r="O250" i="17"/>
  <c r="O244" i="17"/>
  <c r="N236" i="17"/>
  <c r="M236" i="17"/>
  <c r="L236" i="17"/>
  <c r="K236" i="17"/>
  <c r="J236" i="17"/>
  <c r="I236" i="17"/>
  <c r="H236" i="17"/>
  <c r="G236" i="17"/>
  <c r="F236" i="17"/>
  <c r="E236" i="17"/>
  <c r="D236" i="17"/>
  <c r="C236" i="17"/>
  <c r="N228" i="17"/>
  <c r="M228" i="17"/>
  <c r="L228" i="17"/>
  <c r="K228" i="17"/>
  <c r="J228" i="17"/>
  <c r="I228" i="17"/>
  <c r="H228" i="17"/>
  <c r="G228" i="17"/>
  <c r="F228" i="17"/>
  <c r="E228" i="17"/>
  <c r="D228" i="17"/>
  <c r="C228" i="17"/>
  <c r="O222" i="17"/>
  <c r="O216" i="17"/>
  <c r="O210" i="17"/>
  <c r="N202" i="17"/>
  <c r="M202" i="17"/>
  <c r="L202" i="17"/>
  <c r="K202" i="17"/>
  <c r="J202" i="17"/>
  <c r="I202" i="17"/>
  <c r="H202" i="17"/>
  <c r="G202" i="17"/>
  <c r="F202" i="17"/>
  <c r="E202" i="17"/>
  <c r="D202" i="17"/>
  <c r="C202" i="17"/>
  <c r="N194" i="17"/>
  <c r="M194" i="17"/>
  <c r="L194" i="17"/>
  <c r="K194" i="17"/>
  <c r="J194" i="17"/>
  <c r="I194" i="17"/>
  <c r="H194" i="17"/>
  <c r="G194" i="17"/>
  <c r="F194" i="17"/>
  <c r="E194" i="17"/>
  <c r="D194" i="17"/>
  <c r="C194" i="17"/>
  <c r="O188" i="17"/>
  <c r="O182" i="17"/>
  <c r="O202" i="17" s="1"/>
  <c r="O176" i="17"/>
  <c r="O194" i="17" s="1"/>
  <c r="N168" i="17"/>
  <c r="M168" i="17"/>
  <c r="L168" i="17"/>
  <c r="K168" i="17"/>
  <c r="J168" i="17"/>
  <c r="I168" i="17"/>
  <c r="H168" i="17"/>
  <c r="G168" i="17"/>
  <c r="F168" i="17"/>
  <c r="E168" i="17"/>
  <c r="D168" i="17"/>
  <c r="C168" i="17"/>
  <c r="N160" i="17"/>
  <c r="M160" i="17"/>
  <c r="L160" i="17"/>
  <c r="K160" i="17"/>
  <c r="J160" i="17"/>
  <c r="I160" i="17"/>
  <c r="H160" i="17"/>
  <c r="G160" i="17"/>
  <c r="F160" i="17"/>
  <c r="E160" i="17"/>
  <c r="D160" i="17"/>
  <c r="C160" i="17"/>
  <c r="O154" i="17"/>
  <c r="O148" i="17"/>
  <c r="O142" i="17"/>
  <c r="N134" i="17"/>
  <c r="M134" i="17"/>
  <c r="L134" i="17"/>
  <c r="K134" i="17"/>
  <c r="J134" i="17"/>
  <c r="I134" i="17"/>
  <c r="H134" i="17"/>
  <c r="G134" i="17"/>
  <c r="F134" i="17"/>
  <c r="E134" i="17"/>
  <c r="D134" i="17"/>
  <c r="C134" i="17"/>
  <c r="O126" i="17"/>
  <c r="O120" i="17"/>
  <c r="O114" i="17"/>
  <c r="O108" i="17"/>
  <c r="O86" i="17"/>
  <c r="O80" i="17"/>
  <c r="O74" i="17"/>
  <c r="O52" i="17"/>
  <c r="O46" i="17"/>
  <c r="O40" i="17"/>
  <c r="N236" i="16"/>
  <c r="M236" i="16"/>
  <c r="L236" i="16"/>
  <c r="K236" i="16"/>
  <c r="J236" i="16"/>
  <c r="I236" i="16"/>
  <c r="H236" i="16"/>
  <c r="G236" i="16"/>
  <c r="F236" i="16"/>
  <c r="E236" i="16"/>
  <c r="D236" i="16"/>
  <c r="C236" i="16"/>
  <c r="N228" i="16"/>
  <c r="M228" i="16"/>
  <c r="L228" i="16"/>
  <c r="K228" i="16"/>
  <c r="J228" i="16"/>
  <c r="I228" i="16"/>
  <c r="H228" i="16"/>
  <c r="G228" i="16"/>
  <c r="F228" i="16"/>
  <c r="E228" i="16"/>
  <c r="D228" i="16"/>
  <c r="C228" i="16"/>
  <c r="O222" i="16"/>
  <c r="O216" i="16"/>
  <c r="O236" i="16" s="1"/>
  <c r="O210" i="16"/>
  <c r="O228" i="16" s="1"/>
  <c r="N202" i="16"/>
  <c r="M202" i="16"/>
  <c r="L202" i="16"/>
  <c r="K202" i="16"/>
  <c r="J202" i="16"/>
  <c r="I202" i="16"/>
  <c r="H202" i="16"/>
  <c r="G202" i="16"/>
  <c r="F202" i="16"/>
  <c r="E202" i="16"/>
  <c r="D202" i="16"/>
  <c r="C202" i="16"/>
  <c r="N194" i="16"/>
  <c r="M194" i="16"/>
  <c r="L194" i="16"/>
  <c r="K194" i="16"/>
  <c r="J194" i="16"/>
  <c r="I194" i="16"/>
  <c r="H194" i="16"/>
  <c r="G194" i="16"/>
  <c r="F194" i="16"/>
  <c r="E194" i="16"/>
  <c r="D194" i="16"/>
  <c r="C194" i="16"/>
  <c r="O188" i="16"/>
  <c r="O182" i="16"/>
  <c r="O202" i="16" s="1"/>
  <c r="O176" i="16"/>
  <c r="O194" i="16" s="1"/>
  <c r="N168" i="16"/>
  <c r="M168" i="16"/>
  <c r="L168" i="16"/>
  <c r="K168" i="16"/>
  <c r="J168" i="16"/>
  <c r="I168" i="16"/>
  <c r="H168" i="16"/>
  <c r="G168" i="16"/>
  <c r="F168" i="16"/>
  <c r="E168" i="16"/>
  <c r="D168" i="16"/>
  <c r="C168" i="16"/>
  <c r="N160" i="16"/>
  <c r="M160" i="16"/>
  <c r="L160" i="16"/>
  <c r="K160" i="16"/>
  <c r="J160" i="16"/>
  <c r="I160" i="16"/>
  <c r="H160" i="16"/>
  <c r="G160" i="16"/>
  <c r="F160" i="16"/>
  <c r="E160" i="16"/>
  <c r="D160" i="16"/>
  <c r="C160" i="16"/>
  <c r="O154" i="16"/>
  <c r="O148" i="16"/>
  <c r="O168" i="16" s="1"/>
  <c r="O142" i="16"/>
  <c r="O160" i="16" s="1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N126" i="16"/>
  <c r="M126" i="16"/>
  <c r="L126" i="16"/>
  <c r="K126" i="16"/>
  <c r="J126" i="16"/>
  <c r="I126" i="16"/>
  <c r="H126" i="16"/>
  <c r="G126" i="16"/>
  <c r="F126" i="16"/>
  <c r="E126" i="16"/>
  <c r="D126" i="16"/>
  <c r="C126" i="16"/>
  <c r="O126" i="16" s="1"/>
  <c r="O120" i="16"/>
  <c r="O114" i="16"/>
  <c r="O108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O100" i="16" s="1"/>
  <c r="O92" i="16"/>
  <c r="O86" i="16"/>
  <c r="O80" i="16"/>
  <c r="O74" i="16"/>
  <c r="O52" i="16"/>
  <c r="O46" i="16"/>
  <c r="O40" i="16"/>
  <c r="O18" i="16"/>
  <c r="O12" i="16"/>
  <c r="O6" i="16"/>
  <c r="O18" i="15"/>
  <c r="O12" i="15"/>
  <c r="O6" i="15"/>
  <c r="O6" i="14"/>
  <c r="O160" i="17" l="1"/>
  <c r="O236" i="17"/>
  <c r="O262" i="17"/>
  <c r="O270" i="17"/>
  <c r="O168" i="17"/>
  <c r="O134" i="17"/>
  <c r="O228" i="17"/>
  <c r="N32" i="14"/>
  <c r="M32" i="14"/>
  <c r="L32" i="14"/>
  <c r="K32" i="14"/>
  <c r="J32" i="14"/>
  <c r="I32" i="14"/>
  <c r="H32" i="14"/>
  <c r="G32" i="14"/>
  <c r="F32" i="14"/>
  <c r="E32" i="14"/>
  <c r="D32" i="14"/>
  <c r="C32" i="14"/>
  <c r="O32" i="14" s="1"/>
  <c r="O18" i="14"/>
  <c r="O12" i="14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N24" i="13"/>
  <c r="M24" i="13"/>
  <c r="L24" i="13"/>
  <c r="K24" i="13"/>
  <c r="J24" i="13"/>
  <c r="I24" i="13"/>
  <c r="H24" i="13"/>
  <c r="G24" i="13"/>
  <c r="F24" i="13"/>
  <c r="E24" i="13"/>
  <c r="D24" i="13"/>
  <c r="O24" i="13" s="1"/>
  <c r="C24" i="13"/>
  <c r="O18" i="13"/>
  <c r="O12" i="13"/>
  <c r="O6" i="13"/>
  <c r="O24" i="14" l="1"/>
  <c r="O6" i="12"/>
  <c r="O18" i="12"/>
  <c r="O24" i="12"/>
  <c r="O1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18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O12" i="10"/>
  <c r="O32" i="10"/>
  <c r="O6" i="10"/>
  <c r="O24" i="10"/>
  <c r="O18" i="1"/>
  <c r="O12" i="1"/>
  <c r="O32" i="1" s="1"/>
  <c r="O6" i="1"/>
  <c r="D32" i="1"/>
  <c r="E32" i="1"/>
  <c r="F32" i="1"/>
  <c r="G32" i="1"/>
  <c r="H32" i="1"/>
  <c r="I32" i="1"/>
  <c r="J32" i="1"/>
  <c r="K32" i="1"/>
  <c r="L32" i="1"/>
  <c r="M32" i="1"/>
  <c r="N32" i="1"/>
  <c r="C32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 l="1"/>
</calcChain>
</file>

<file path=xl/sharedStrings.xml><?xml version="1.0" encoding="utf-8"?>
<sst xmlns="http://schemas.openxmlformats.org/spreadsheetml/2006/main" count="1641" uniqueCount="35">
  <si>
    <t>１　月ごとの投入重量</t>
    <rPh sb="2" eb="3">
      <t>ツキ</t>
    </rPh>
    <rPh sb="6" eb="8">
      <t>トウニュウ</t>
    </rPh>
    <rPh sb="8" eb="10">
      <t>ジュウリョウ</t>
    </rPh>
    <phoneticPr fontId="1"/>
  </si>
  <si>
    <t>２　月ごとの投入世帯数（のべ世帯数）</t>
    <rPh sb="2" eb="3">
      <t>ツキ</t>
    </rPh>
    <rPh sb="6" eb="8">
      <t>トウニュウ</t>
    </rPh>
    <rPh sb="8" eb="11">
      <t>セタイスウ</t>
    </rPh>
    <rPh sb="14" eb="17">
      <t>セタイスウ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</si>
  <si>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</si>
  <si>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</si>
  <si>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</si>
  <si>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</si>
  <si>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</si>
  <si>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</si>
  <si>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</si>
  <si>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</si>
  <si>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</si>
  <si>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10月</t>
    <phoneticPr fontId="1"/>
  </si>
  <si>
    <t>11月</t>
    <phoneticPr fontId="1"/>
  </si>
  <si>
    <t>12月</t>
    <phoneticPr fontId="1"/>
  </si>
  <si>
    <t>投入重量（㎏）</t>
    <rPh sb="0" eb="2">
      <t>トウニュウ</t>
    </rPh>
    <rPh sb="2" eb="4">
      <t>ジュウリョウ</t>
    </rPh>
    <phoneticPr fontId="1"/>
  </si>
  <si>
    <t>５　１日当たりの平均利用世帯数</t>
    <rPh sb="3" eb="4">
      <t>ニチ</t>
    </rPh>
    <rPh sb="4" eb="5">
      <t>ア</t>
    </rPh>
    <rPh sb="8" eb="10">
      <t>ヘイキン</t>
    </rPh>
    <rPh sb="10" eb="12">
      <t>リヨウ</t>
    </rPh>
    <rPh sb="12" eb="14">
      <t>セタイ</t>
    </rPh>
    <rPh sb="14" eb="15">
      <t>スウ</t>
    </rPh>
    <phoneticPr fontId="1"/>
  </si>
  <si>
    <t>４　１日当たりの平均投入重量</t>
    <rPh sb="3" eb="4">
      <t>ニチ</t>
    </rPh>
    <rPh sb="4" eb="5">
      <t>ア</t>
    </rPh>
    <rPh sb="8" eb="10">
      <t>ヘイキン</t>
    </rPh>
    <rPh sb="10" eb="12">
      <t>トウニュウ</t>
    </rPh>
    <rPh sb="12" eb="14">
      <t>ジュウリョウ</t>
    </rPh>
    <phoneticPr fontId="1"/>
  </si>
  <si>
    <t>月ごとの投入重量を，月ごとの投入があった日数で割り返したものです。</t>
    <rPh sb="0" eb="1">
      <t>ツキ</t>
    </rPh>
    <rPh sb="4" eb="6">
      <t>トウニュウ</t>
    </rPh>
    <rPh sb="6" eb="8">
      <t>ジュウリョウ</t>
    </rPh>
    <rPh sb="10" eb="11">
      <t>ツキ</t>
    </rPh>
    <rPh sb="14" eb="16">
      <t>トウニュウ</t>
    </rPh>
    <rPh sb="20" eb="22">
      <t>ニッスウ</t>
    </rPh>
    <rPh sb="23" eb="24">
      <t>ワ</t>
    </rPh>
    <rPh sb="25" eb="26">
      <t>カエ</t>
    </rPh>
    <phoneticPr fontId="1"/>
  </si>
  <si>
    <t>３　月ごとの投入があった日数</t>
    <rPh sb="2" eb="3">
      <t>ツキ</t>
    </rPh>
    <rPh sb="6" eb="8">
      <t>トウニュウ</t>
    </rPh>
    <rPh sb="12" eb="14">
      <t>ニッスウ</t>
    </rPh>
    <phoneticPr fontId="1"/>
  </si>
  <si>
    <t>月ごとの投入世帯数（のべ世帯数）を，月ごとの投入があった日数で割り返したものです。</t>
    <rPh sb="0" eb="1">
      <t>ツキ</t>
    </rPh>
    <rPh sb="4" eb="6">
      <t>トウニュウ</t>
    </rPh>
    <rPh sb="6" eb="9">
      <t>セタイスウ</t>
    </rPh>
    <rPh sb="12" eb="15">
      <t>セタイスウ</t>
    </rPh>
    <rPh sb="18" eb="19">
      <t>ツキ</t>
    </rPh>
    <rPh sb="22" eb="24">
      <t>トウニュウ</t>
    </rPh>
    <rPh sb="28" eb="30">
      <t>ニッスウ</t>
    </rPh>
    <rPh sb="31" eb="32">
      <t>ワ</t>
    </rPh>
    <rPh sb="33" eb="34">
      <t>カエ</t>
    </rPh>
    <phoneticPr fontId="1"/>
  </si>
  <si>
    <t>世帯数（世帯）</t>
    <rPh sb="0" eb="3">
      <t>セタイスウ</t>
    </rPh>
    <rPh sb="4" eb="6">
      <t>セタイ</t>
    </rPh>
    <phoneticPr fontId="1"/>
  </si>
  <si>
    <t>日数（日）</t>
    <rPh sb="0" eb="2">
      <t>ニッスウ</t>
    </rPh>
    <rPh sb="3" eb="4">
      <t>ニチ</t>
    </rPh>
    <phoneticPr fontId="1"/>
  </si>
  <si>
    <t>合計</t>
    <rPh sb="0" eb="2">
      <t>ゴウケイ</t>
    </rPh>
    <phoneticPr fontId="1"/>
  </si>
  <si>
    <t>西青山生ごみ処理機運用状況（令和２年度）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</si>
  <si>
    <t>西青山生ごみ処理機運用状況（令和元年度）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6" eb="17">
      <t>ガン</t>
    </rPh>
    <rPh sb="17" eb="19">
      <t>ネンド</t>
    </rPh>
    <phoneticPr fontId="1"/>
  </si>
  <si>
    <t>西青山生ごみ処理機運用状況（平成30年度）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ヘイセイ</t>
    </rPh>
    <rPh sb="18" eb="20">
      <t>ネンド</t>
    </rPh>
    <phoneticPr fontId="1"/>
  </si>
  <si>
    <t>※平成30年４月から運用開始</t>
    <rPh sb="1" eb="3">
      <t>ヘイセイ</t>
    </rPh>
    <rPh sb="5" eb="6">
      <t>ネン</t>
    </rPh>
    <rPh sb="7" eb="8">
      <t>ガツ</t>
    </rPh>
    <rPh sb="10" eb="12">
      <t>ウンヨウ</t>
    </rPh>
    <rPh sb="12" eb="14">
      <t>カイシ</t>
    </rPh>
    <phoneticPr fontId="1"/>
  </si>
  <si>
    <t>西青山生ごみ処理機運用状況（令和３年度）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</si>
  <si>
    <t>平均</t>
    <rPh sb="0" eb="2">
      <t>ヘイキン</t>
    </rPh>
    <phoneticPr fontId="1"/>
  </si>
  <si>
    <t>西青山生ごみ処理機運用状況（令和４年度）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</si>
  <si>
    <t>西青山生ごみ処理機運用状況（令和５年度）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</si>
  <si>
    <t>月ごとの投入重量を、月ごとの投入があった日数で割り返したものです。</t>
    <rPh sb="0" eb="1">
      <t>ツキ</t>
    </rPh>
    <rPh sb="4" eb="6">
      <t>トウニュウ</t>
    </rPh>
    <rPh sb="6" eb="8">
      <t>ジュウリョウ</t>
    </rPh>
    <rPh sb="10" eb="11">
      <t>ツキ</t>
    </rPh>
    <rPh sb="14" eb="16">
      <t>トウニュウ</t>
    </rPh>
    <rPh sb="20" eb="22">
      <t>ニッスウ</t>
    </rPh>
    <rPh sb="23" eb="24">
      <t>ワ</t>
    </rPh>
    <rPh sb="25" eb="26">
      <t>カエ</t>
    </rPh>
    <phoneticPr fontId="1"/>
  </si>
  <si>
    <t>月ごとの投入世帯数（のべ世帯数）を、月ごとの投入があった日数で割り返したものです。</t>
    <rPh sb="0" eb="1">
      <t>ツキ</t>
    </rPh>
    <rPh sb="4" eb="6">
      <t>トウニュウ</t>
    </rPh>
    <rPh sb="6" eb="9">
      <t>セタイスウ</t>
    </rPh>
    <rPh sb="12" eb="15">
      <t>セタイスウ</t>
    </rPh>
    <rPh sb="18" eb="19">
      <t>ツキ</t>
    </rPh>
    <rPh sb="22" eb="24">
      <t>トウニュウ</t>
    </rPh>
    <rPh sb="28" eb="30">
      <t>ニッスウ</t>
    </rPh>
    <rPh sb="31" eb="32">
      <t>ワ</t>
    </rPh>
    <rPh sb="33" eb="34">
      <t>カエ</t>
    </rPh>
    <phoneticPr fontId="1"/>
  </si>
  <si>
    <t>西青山生ごみ処理機運用状況（令和６年度）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</si>
  <si>
    <t>西青山生ごみ処理機運用状況（令和７年度）</t>
    <rPh sb="3" eb="4">
      <t>ナマ</t>
    </rPh>
    <rPh sb="6" eb="9">
      <t>ショリキ</t>
    </rPh>
    <rPh sb="9" eb="11">
      <t>ウンヨウ</t>
    </rPh>
    <rPh sb="11" eb="13">
      <t>ジョウキョウ</t>
    </rPh>
    <rPh sb="14" eb="16">
      <t>レイワ</t>
    </rPh>
    <rPh sb="17" eb="1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</si>
</sst>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b/>
      <sz val="14"/>
      <color theme="4" tint="-0.499984740745262"/>
      <name val="ＭＳ 明朝"/>
      <family val="1"/>
      <charset val="128"/>
    </font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/>
    <xf numFmtId="38" fontId="5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40" fontId="2" fillId="0" borderId="1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16C0FC2-0A3D-40D1-916C-E234E2956E19}"/>
  </cellStyles>
  <dxfs count="0"/>
  <tableStyles count="0" defaultTableStyle="TableStyleMedium2" defaultPivotStyle="PivotStyleLight16"/>
  <colors>
    <mruColors>
      <color rgb="FFD1FFD1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6897-C4AA-4D86-8799-33B56512251D}">
  <dimension ref="A1:O272"/>
  <sheetViews>
    <sheetView showGridLines="0" tabSelected="1" view="pageBreakPreview" topLeftCell="A240" zoomScale="70" zoomScaleNormal="70" zoomScaleSheetLayoutView="70" zoomScalePageLayoutView="80" workbookViewId="0">
      <selection activeCell="D27" sqref="D27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34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96.04</v>
      </c>
      <c r="D6" s="14">
        <v>86.215000000000018</v>
      </c>
      <c r="E6" s="14">
        <v>77.924999999999997</v>
      </c>
      <c r="F6" s="14">
        <v>90.135000000000005</v>
      </c>
      <c r="G6" s="14">
        <v>123.73500000000001</v>
      </c>
      <c r="H6" s="14">
        <v>111.31</v>
      </c>
      <c r="I6" s="14">
        <v>106.01699999999995</v>
      </c>
      <c r="J6" s="14">
        <v>128.71600000000001</v>
      </c>
      <c r="K6" s="14">
        <v>120.36600000000003</v>
      </c>
      <c r="L6" s="14">
        <v>98.424999999999997</v>
      </c>
      <c r="M6" s="14">
        <v>88.124999999999986</v>
      </c>
      <c r="N6" s="14">
        <v>92.402999999999977</v>
      </c>
      <c r="O6" s="14">
        <f>SUM(C6:N6)</f>
        <v>1219.412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108</v>
      </c>
      <c r="D12" s="11">
        <v>112</v>
      </c>
      <c r="E12" s="11">
        <v>103</v>
      </c>
      <c r="F12" s="11">
        <v>117</v>
      </c>
      <c r="G12" s="11">
        <v>136</v>
      </c>
      <c r="H12" s="11">
        <v>133</v>
      </c>
      <c r="I12" s="11">
        <v>129</v>
      </c>
      <c r="J12" s="11">
        <v>126</v>
      </c>
      <c r="K12" s="11">
        <v>108</v>
      </c>
      <c r="L12" s="11">
        <v>98</v>
      </c>
      <c r="M12" s="11">
        <v>86</v>
      </c>
      <c r="N12" s="11">
        <v>101</v>
      </c>
      <c r="O12" s="11">
        <f>SUM(C12:N12)</f>
        <v>1357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26</v>
      </c>
      <c r="D18" s="11">
        <v>27</v>
      </c>
      <c r="E18" s="11">
        <v>25</v>
      </c>
      <c r="F18" s="11">
        <v>27</v>
      </c>
      <c r="G18" s="11">
        <v>26</v>
      </c>
      <c r="H18" s="11">
        <v>25</v>
      </c>
      <c r="I18" s="11">
        <v>27</v>
      </c>
      <c r="J18" s="11">
        <v>26</v>
      </c>
      <c r="K18" s="11">
        <v>25</v>
      </c>
      <c r="L18" s="11">
        <v>27</v>
      </c>
      <c r="M18" s="11">
        <v>23</v>
      </c>
      <c r="N18" s="11">
        <v>25</v>
      </c>
      <c r="O18" s="11">
        <f>SUM(C18:N18)</f>
        <v>309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28</v>
      </c>
    </row>
    <row r="24" spans="1:15" ht="24.9" customHeight="1">
      <c r="B24" s="10" t="s">
        <v>14</v>
      </c>
      <c r="C24" s="13">
        <v>3.7</v>
      </c>
      <c r="D24" s="13">
        <v>3.2</v>
      </c>
      <c r="E24" s="13">
        <v>3.1</v>
      </c>
      <c r="F24" s="13">
        <v>3.3</v>
      </c>
      <c r="G24" s="13">
        <v>4.8</v>
      </c>
      <c r="H24" s="13">
        <v>4.5</v>
      </c>
      <c r="I24" s="13">
        <v>3.9</v>
      </c>
      <c r="J24" s="13">
        <v>5</v>
      </c>
      <c r="K24" s="13">
        <v>4.8</v>
      </c>
      <c r="L24" s="13">
        <v>3.6</v>
      </c>
      <c r="M24" s="13">
        <v>3.8</v>
      </c>
      <c r="N24" s="13">
        <v>3.7</v>
      </c>
      <c r="O24" s="13">
        <v>3.5</v>
      </c>
    </row>
    <row r="25" spans="1:15" ht="18.75" customHeight="1"/>
    <row r="26" spans="1:15" ht="18.75" customHeight="1">
      <c r="B26" s="7" t="s">
        <v>31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28</v>
      </c>
    </row>
    <row r="32" spans="1:15" ht="24.9" customHeight="1">
      <c r="B32" s="10" t="s">
        <v>20</v>
      </c>
      <c r="C32" s="13">
        <v>4.1538461538461542</v>
      </c>
      <c r="D32" s="13">
        <v>4.1481481481481479</v>
      </c>
      <c r="E32" s="13">
        <v>4.12</v>
      </c>
      <c r="F32" s="13">
        <v>4.333333333333333</v>
      </c>
      <c r="G32" s="13">
        <v>5.2307692307692308</v>
      </c>
      <c r="H32" s="13">
        <v>5.32</v>
      </c>
      <c r="I32" s="13">
        <v>4.7777777777777777</v>
      </c>
      <c r="J32" s="13">
        <v>4.8461538461538458</v>
      </c>
      <c r="K32" s="13">
        <v>4.32</v>
      </c>
      <c r="L32" s="13">
        <v>3.6296296296296298</v>
      </c>
      <c r="M32" s="13">
        <v>3.7391304347826089</v>
      </c>
      <c r="N32" s="13">
        <v>4.04</v>
      </c>
      <c r="O32" s="13">
        <v>3.9866697117965235</v>
      </c>
    </row>
    <row r="33" spans="1:15" ht="18.75" customHeight="1"/>
    <row r="34" spans="1:15" ht="18.75" customHeight="1">
      <c r="B34" s="7" t="s">
        <v>32</v>
      </c>
    </row>
    <row r="35" spans="1:15" s="2" customFormat="1" ht="19.2">
      <c r="A35" s="1" t="s">
        <v>33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4" customFormat="1" ht="16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s="4" customFormat="1" ht="16.2">
      <c r="A37" s="6" t="s"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4" customFormat="1" ht="16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24.9" customHeight="1">
      <c r="B39" s="8"/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9" t="s">
        <v>7</v>
      </c>
      <c r="I39" s="9" t="s">
        <v>11</v>
      </c>
      <c r="J39" s="9" t="s">
        <v>12</v>
      </c>
      <c r="K39" s="9" t="s">
        <v>13</v>
      </c>
      <c r="L39" s="9" t="s">
        <v>8</v>
      </c>
      <c r="M39" s="9" t="s">
        <v>9</v>
      </c>
      <c r="N39" s="9" t="s">
        <v>10</v>
      </c>
      <c r="O39" s="9" t="s">
        <v>22</v>
      </c>
    </row>
    <row r="40" spans="1:15" ht="24.9" customHeight="1">
      <c r="B40" s="10" t="s">
        <v>14</v>
      </c>
      <c r="C40" s="14">
        <v>94.186129999999991</v>
      </c>
      <c r="D40" s="14">
        <v>80.867999999999995</v>
      </c>
      <c r="E40" s="14">
        <v>71.052999999999997</v>
      </c>
      <c r="F40" s="14">
        <v>76.204999999999998</v>
      </c>
      <c r="G40" s="14">
        <v>78.727999999999994</v>
      </c>
      <c r="H40" s="14">
        <v>77.134999999999991</v>
      </c>
      <c r="I40" s="14">
        <v>96.051999999999978</v>
      </c>
      <c r="J40" s="14">
        <v>124.96600000000002</v>
      </c>
      <c r="K40" s="14">
        <v>109.40000000000005</v>
      </c>
      <c r="L40" s="14">
        <v>90.404999999999987</v>
      </c>
      <c r="M40" s="14">
        <v>69.969000000000008</v>
      </c>
      <c r="N40" s="14">
        <v>77.05</v>
      </c>
      <c r="O40" s="14">
        <f>SUM(C40:N40)</f>
        <v>1046.0171300000002</v>
      </c>
    </row>
    <row r="41" spans="1:15" ht="18.75" customHeight="1"/>
    <row r="42" spans="1:15" ht="18.75" customHeight="1"/>
    <row r="43" spans="1:15" s="4" customFormat="1" ht="16.2">
      <c r="A43" s="6" t="s">
        <v>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s="4" customFormat="1" ht="16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24.9" customHeight="1">
      <c r="B45" s="8"/>
      <c r="C45" s="9" t="s">
        <v>2</v>
      </c>
      <c r="D45" s="9" t="s">
        <v>3</v>
      </c>
      <c r="E45" s="9" t="s">
        <v>4</v>
      </c>
      <c r="F45" s="9" t="s">
        <v>5</v>
      </c>
      <c r="G45" s="9" t="s">
        <v>6</v>
      </c>
      <c r="H45" s="9" t="s">
        <v>7</v>
      </c>
      <c r="I45" s="9" t="s">
        <v>11</v>
      </c>
      <c r="J45" s="9" t="s">
        <v>12</v>
      </c>
      <c r="K45" s="9" t="s">
        <v>13</v>
      </c>
      <c r="L45" s="9" t="s">
        <v>8</v>
      </c>
      <c r="M45" s="9" t="s">
        <v>9</v>
      </c>
      <c r="N45" s="9" t="s">
        <v>10</v>
      </c>
      <c r="O45" s="9" t="s">
        <v>22</v>
      </c>
    </row>
    <row r="46" spans="1:15" ht="24.9" customHeight="1">
      <c r="B46" s="10" t="s">
        <v>20</v>
      </c>
      <c r="C46" s="11">
        <v>118</v>
      </c>
      <c r="D46" s="11">
        <v>105</v>
      </c>
      <c r="E46" s="11">
        <v>101</v>
      </c>
      <c r="F46" s="11">
        <v>96</v>
      </c>
      <c r="G46" s="11">
        <v>100</v>
      </c>
      <c r="H46" s="11">
        <v>90</v>
      </c>
      <c r="I46" s="11">
        <v>107</v>
      </c>
      <c r="J46" s="11">
        <v>122</v>
      </c>
      <c r="K46" s="11">
        <v>98</v>
      </c>
      <c r="L46" s="11">
        <v>93</v>
      </c>
      <c r="M46" s="11">
        <v>80</v>
      </c>
      <c r="N46" s="11">
        <v>86</v>
      </c>
      <c r="O46" s="11">
        <f>SUM(C46:N46)</f>
        <v>1196</v>
      </c>
    </row>
    <row r="47" spans="1:15" ht="18.75" customHeight="1"/>
    <row r="48" spans="1:15" ht="18.75" customHeight="1"/>
    <row r="49" spans="1:15" s="4" customFormat="1" ht="16.2">
      <c r="A49" s="6" t="s">
        <v>18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s="4" customFormat="1" ht="16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24.9" customHeight="1">
      <c r="B51" s="8"/>
      <c r="C51" s="9" t="s">
        <v>2</v>
      </c>
      <c r="D51" s="9" t="s">
        <v>3</v>
      </c>
      <c r="E51" s="9" t="s">
        <v>4</v>
      </c>
      <c r="F51" s="9" t="s">
        <v>5</v>
      </c>
      <c r="G51" s="9" t="s">
        <v>6</v>
      </c>
      <c r="H51" s="9" t="s">
        <v>7</v>
      </c>
      <c r="I51" s="9" t="s">
        <v>11</v>
      </c>
      <c r="J51" s="9" t="s">
        <v>12</v>
      </c>
      <c r="K51" s="9" t="s">
        <v>13</v>
      </c>
      <c r="L51" s="9" t="s">
        <v>8</v>
      </c>
      <c r="M51" s="9" t="s">
        <v>9</v>
      </c>
      <c r="N51" s="9" t="s">
        <v>10</v>
      </c>
      <c r="O51" s="9" t="s">
        <v>22</v>
      </c>
    </row>
    <row r="52" spans="1:15" ht="24.9" customHeight="1">
      <c r="B52" s="10" t="s">
        <v>21</v>
      </c>
      <c r="C52" s="11">
        <v>24</v>
      </c>
      <c r="D52" s="11">
        <v>26</v>
      </c>
      <c r="E52" s="11">
        <v>26</v>
      </c>
      <c r="F52" s="11">
        <v>26</v>
      </c>
      <c r="G52" s="11">
        <v>26</v>
      </c>
      <c r="H52" s="11">
        <v>23</v>
      </c>
      <c r="I52" s="11">
        <v>27</v>
      </c>
      <c r="J52" s="11">
        <v>25</v>
      </c>
      <c r="K52" s="11">
        <v>26</v>
      </c>
      <c r="L52" s="11">
        <v>24</v>
      </c>
      <c r="M52" s="11">
        <v>23</v>
      </c>
      <c r="N52" s="11">
        <v>24</v>
      </c>
      <c r="O52" s="11">
        <f>SUM(C52:N52)</f>
        <v>300</v>
      </c>
    </row>
    <row r="53" spans="1:15" ht="18.75" customHeight="1"/>
    <row r="54" spans="1:15" ht="18.75" customHeight="1"/>
    <row r="55" spans="1:15" s="4" customFormat="1" ht="16.2">
      <c r="A55" s="6" t="s">
        <v>16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s="4" customFormat="1" ht="16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24.9" customHeight="1">
      <c r="B57" s="8"/>
      <c r="C57" s="9" t="s">
        <v>2</v>
      </c>
      <c r="D57" s="9" t="s">
        <v>3</v>
      </c>
      <c r="E57" s="9" t="s">
        <v>4</v>
      </c>
      <c r="F57" s="9" t="s">
        <v>5</v>
      </c>
      <c r="G57" s="9" t="s">
        <v>6</v>
      </c>
      <c r="H57" s="9" t="s">
        <v>7</v>
      </c>
      <c r="I57" s="9" t="s">
        <v>11</v>
      </c>
      <c r="J57" s="9" t="s">
        <v>12</v>
      </c>
      <c r="K57" s="9" t="s">
        <v>13</v>
      </c>
      <c r="L57" s="9" t="s">
        <v>8</v>
      </c>
      <c r="M57" s="9" t="s">
        <v>9</v>
      </c>
      <c r="N57" s="9" t="s">
        <v>10</v>
      </c>
      <c r="O57" s="9" t="s">
        <v>28</v>
      </c>
    </row>
    <row r="58" spans="1:15" ht="24.9" customHeight="1">
      <c r="B58" s="10" t="s">
        <v>14</v>
      </c>
      <c r="C58" s="13">
        <v>3.9</v>
      </c>
      <c r="D58" s="13">
        <v>3.1</v>
      </c>
      <c r="E58" s="13">
        <v>2.7</v>
      </c>
      <c r="F58" s="13">
        <v>2.9</v>
      </c>
      <c r="G58" s="13">
        <v>3</v>
      </c>
      <c r="H58" s="13">
        <v>3.4</v>
      </c>
      <c r="I58" s="13">
        <v>3.6</v>
      </c>
      <c r="J58" s="13">
        <v>5</v>
      </c>
      <c r="K58" s="13">
        <v>4.2</v>
      </c>
      <c r="L58" s="13">
        <v>3.8</v>
      </c>
      <c r="M58" s="13">
        <v>3</v>
      </c>
      <c r="N58" s="13">
        <v>3.2</v>
      </c>
      <c r="O58" s="13">
        <v>3.5</v>
      </c>
    </row>
    <row r="59" spans="1:15" ht="18.75" customHeight="1"/>
    <row r="60" spans="1:15" ht="18.75" customHeight="1">
      <c r="B60" s="7" t="s">
        <v>31</v>
      </c>
    </row>
    <row r="61" spans="1:15" ht="18.75" customHeight="1"/>
    <row r="62" spans="1:15" ht="18.75" customHeight="1"/>
    <row r="63" spans="1:15" s="4" customFormat="1" ht="16.2">
      <c r="A63" s="6" t="s">
        <v>15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4" customFormat="1" ht="16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24.9" customHeight="1">
      <c r="B65" s="8"/>
      <c r="C65" s="9" t="s">
        <v>2</v>
      </c>
      <c r="D65" s="9" t="s">
        <v>3</v>
      </c>
      <c r="E65" s="9" t="s">
        <v>4</v>
      </c>
      <c r="F65" s="9" t="s">
        <v>5</v>
      </c>
      <c r="G65" s="9" t="s">
        <v>6</v>
      </c>
      <c r="H65" s="9" t="s">
        <v>7</v>
      </c>
      <c r="I65" s="9" t="s">
        <v>11</v>
      </c>
      <c r="J65" s="9" t="s">
        <v>12</v>
      </c>
      <c r="K65" s="9" t="s">
        <v>13</v>
      </c>
      <c r="L65" s="9" t="s">
        <v>8</v>
      </c>
      <c r="M65" s="9" t="s">
        <v>9</v>
      </c>
      <c r="N65" s="9" t="s">
        <v>10</v>
      </c>
      <c r="O65" s="9" t="s">
        <v>28</v>
      </c>
    </row>
    <row r="66" spans="1:15" ht="24.9" customHeight="1">
      <c r="B66" s="10" t="s">
        <v>20</v>
      </c>
      <c r="C66" s="13">
        <v>4.916666666666667</v>
      </c>
      <c r="D66" s="13">
        <v>4.0384615384615383</v>
      </c>
      <c r="E66" s="13">
        <v>3.8846153846153846</v>
      </c>
      <c r="F66" s="13">
        <v>3.6923076923076925</v>
      </c>
      <c r="G66" s="13">
        <v>3.8461538461538463</v>
      </c>
      <c r="H66" s="13">
        <v>3.9130434782608696</v>
      </c>
      <c r="I66" s="13">
        <v>3.9629629629629628</v>
      </c>
      <c r="J66" s="13">
        <v>4.88</v>
      </c>
      <c r="K66" s="13">
        <v>3.7692307692307692</v>
      </c>
      <c r="L66" s="13">
        <v>3.875</v>
      </c>
      <c r="M66" s="13">
        <v>3.4782608695652173</v>
      </c>
      <c r="N66" s="13">
        <v>3.5833333333333335</v>
      </c>
      <c r="O66" s="13">
        <v>3.9866697117965235</v>
      </c>
    </row>
    <row r="67" spans="1:15" ht="18.75" customHeight="1"/>
    <row r="68" spans="1:15" ht="18.75" customHeight="1">
      <c r="B68" s="7" t="s">
        <v>32</v>
      </c>
    </row>
    <row r="69" spans="1:15" s="2" customFormat="1" ht="19.2">
      <c r="A69" s="1" t="s">
        <v>30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4" customFormat="1" ht="16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s="4" customFormat="1" ht="16.2">
      <c r="A71" s="6" t="s"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s="4" customFormat="1" ht="16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4.9" customHeight="1">
      <c r="B73" s="8"/>
      <c r="C73" s="9" t="s">
        <v>2</v>
      </c>
      <c r="D73" s="9" t="s">
        <v>3</v>
      </c>
      <c r="E73" s="9" t="s">
        <v>4</v>
      </c>
      <c r="F73" s="9" t="s">
        <v>5</v>
      </c>
      <c r="G73" s="9" t="s">
        <v>6</v>
      </c>
      <c r="H73" s="9" t="s">
        <v>7</v>
      </c>
      <c r="I73" s="9" t="s">
        <v>11</v>
      </c>
      <c r="J73" s="9" t="s">
        <v>12</v>
      </c>
      <c r="K73" s="9" t="s">
        <v>13</v>
      </c>
      <c r="L73" s="9" t="s">
        <v>8</v>
      </c>
      <c r="M73" s="9" t="s">
        <v>9</v>
      </c>
      <c r="N73" s="9" t="s">
        <v>10</v>
      </c>
      <c r="O73" s="9" t="s">
        <v>22</v>
      </c>
    </row>
    <row r="74" spans="1:15" ht="24.9" customHeight="1">
      <c r="B74" s="10" t="s">
        <v>14</v>
      </c>
      <c r="C74" s="14">
        <v>81.827000000000012</v>
      </c>
      <c r="D74" s="14">
        <v>104.1</v>
      </c>
      <c r="E74" s="14">
        <v>95.729000000000013</v>
      </c>
      <c r="F74" s="14">
        <v>92.370999999999995</v>
      </c>
      <c r="G74" s="14">
        <v>0</v>
      </c>
      <c r="H74" s="14">
        <v>68.504999999999995</v>
      </c>
      <c r="I74" s="14">
        <v>70.954000000000022</v>
      </c>
      <c r="J74" s="14">
        <v>86.043000000000006</v>
      </c>
      <c r="K74" s="14">
        <v>90.405000000000015</v>
      </c>
      <c r="L74" s="14">
        <v>72.924000000000007</v>
      </c>
      <c r="M74" s="14">
        <v>108.68600000000001</v>
      </c>
      <c r="N74" s="14">
        <v>93.534895000000006</v>
      </c>
      <c r="O74" s="14">
        <f>SUM(C74:N74)</f>
        <v>965.0788950000001</v>
      </c>
    </row>
    <row r="75" spans="1:15" ht="18.75" customHeight="1"/>
    <row r="76" spans="1:15" ht="18.75" customHeight="1"/>
    <row r="77" spans="1:15" s="4" customFormat="1" ht="16.2">
      <c r="A77" s="6" t="s">
        <v>1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s="4" customFormat="1" ht="16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4.9" customHeight="1">
      <c r="B79" s="8"/>
      <c r="C79" s="9" t="s">
        <v>2</v>
      </c>
      <c r="D79" s="9" t="s">
        <v>3</v>
      </c>
      <c r="E79" s="9" t="s">
        <v>4</v>
      </c>
      <c r="F79" s="9" t="s">
        <v>5</v>
      </c>
      <c r="G79" s="9" t="s">
        <v>6</v>
      </c>
      <c r="H79" s="9" t="s">
        <v>7</v>
      </c>
      <c r="I79" s="9" t="s">
        <v>11</v>
      </c>
      <c r="J79" s="9" t="s">
        <v>12</v>
      </c>
      <c r="K79" s="9" t="s">
        <v>13</v>
      </c>
      <c r="L79" s="9" t="s">
        <v>8</v>
      </c>
      <c r="M79" s="9" t="s">
        <v>9</v>
      </c>
      <c r="N79" s="9" t="s">
        <v>10</v>
      </c>
      <c r="O79" s="9" t="s">
        <v>22</v>
      </c>
    </row>
    <row r="80" spans="1:15" ht="24.9" customHeight="1">
      <c r="B80" s="10" t="s">
        <v>20</v>
      </c>
      <c r="C80" s="11">
        <v>78</v>
      </c>
      <c r="D80" s="11">
        <v>109</v>
      </c>
      <c r="E80" s="11">
        <v>121</v>
      </c>
      <c r="F80" s="11">
        <v>113</v>
      </c>
      <c r="G80" s="11">
        <v>0</v>
      </c>
      <c r="H80" s="11">
        <v>80</v>
      </c>
      <c r="I80" s="11">
        <v>86</v>
      </c>
      <c r="J80" s="11">
        <v>78</v>
      </c>
      <c r="K80" s="11">
        <v>79</v>
      </c>
      <c r="L80" s="11">
        <v>72</v>
      </c>
      <c r="M80" s="11">
        <v>100</v>
      </c>
      <c r="N80" s="11">
        <v>104</v>
      </c>
      <c r="O80" s="11">
        <f>SUM(C80:N80)</f>
        <v>1020</v>
      </c>
    </row>
    <row r="81" spans="1:15" ht="18.75" customHeight="1"/>
    <row r="82" spans="1:15" ht="18.75" customHeight="1"/>
    <row r="83" spans="1:15" s="4" customFormat="1" ht="16.2">
      <c r="A83" s="6" t="s">
        <v>18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s="4" customFormat="1" ht="16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24.9" customHeight="1">
      <c r="B85" s="8"/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11</v>
      </c>
      <c r="J85" s="9" t="s">
        <v>12</v>
      </c>
      <c r="K85" s="9" t="s">
        <v>13</v>
      </c>
      <c r="L85" s="9" t="s">
        <v>8</v>
      </c>
      <c r="M85" s="9" t="s">
        <v>9</v>
      </c>
      <c r="N85" s="9" t="s">
        <v>10</v>
      </c>
      <c r="O85" s="9" t="s">
        <v>22</v>
      </c>
    </row>
    <row r="86" spans="1:15" ht="24.9" customHeight="1">
      <c r="B86" s="10" t="s">
        <v>21</v>
      </c>
      <c r="C86" s="11">
        <v>27</v>
      </c>
      <c r="D86" s="11">
        <v>29</v>
      </c>
      <c r="E86" s="11">
        <v>26</v>
      </c>
      <c r="F86" s="11">
        <v>25</v>
      </c>
      <c r="G86" s="11">
        <v>0</v>
      </c>
      <c r="H86" s="11">
        <v>25</v>
      </c>
      <c r="I86" s="11">
        <v>26</v>
      </c>
      <c r="J86" s="11">
        <v>25</v>
      </c>
      <c r="K86" s="11">
        <v>26</v>
      </c>
      <c r="L86" s="11">
        <v>25</v>
      </c>
      <c r="M86" s="11">
        <v>26</v>
      </c>
      <c r="N86" s="11">
        <v>26</v>
      </c>
      <c r="O86" s="11">
        <f>SUM(C86:N86)</f>
        <v>286</v>
      </c>
    </row>
    <row r="87" spans="1:15" ht="18.75" customHeight="1"/>
    <row r="88" spans="1:15" ht="18.75" customHeight="1"/>
    <row r="89" spans="1:15" s="4" customFormat="1" ht="16.2">
      <c r="A89" s="6" t="s">
        <v>16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4" customFormat="1" ht="16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ht="24.9" customHeight="1">
      <c r="B91" s="8"/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11</v>
      </c>
      <c r="J91" s="9" t="s">
        <v>12</v>
      </c>
      <c r="K91" s="9" t="s">
        <v>13</v>
      </c>
      <c r="L91" s="9" t="s">
        <v>8</v>
      </c>
      <c r="M91" s="9" t="s">
        <v>9</v>
      </c>
      <c r="N91" s="9" t="s">
        <v>10</v>
      </c>
      <c r="O91" s="9" t="s">
        <v>28</v>
      </c>
    </row>
    <row r="92" spans="1:15" ht="24.9" customHeight="1">
      <c r="B92" s="10" t="s">
        <v>14</v>
      </c>
      <c r="C92" s="13">
        <v>3</v>
      </c>
      <c r="D92" s="13">
        <v>3.6</v>
      </c>
      <c r="E92" s="13">
        <v>3.7</v>
      </c>
      <c r="F92" s="13">
        <v>3.7</v>
      </c>
      <c r="G92" s="13">
        <v>0</v>
      </c>
      <c r="H92" s="13">
        <v>2.7</v>
      </c>
      <c r="I92" s="13">
        <v>2.7</v>
      </c>
      <c r="J92" s="13">
        <v>3.4</v>
      </c>
      <c r="K92" s="13">
        <v>3.5</v>
      </c>
      <c r="L92" s="13">
        <v>2.9</v>
      </c>
      <c r="M92" s="13">
        <v>4.2</v>
      </c>
      <c r="N92" s="13">
        <v>3.6</v>
      </c>
      <c r="O92" s="13">
        <v>3.4</v>
      </c>
    </row>
    <row r="93" spans="1:15" ht="18.75" customHeight="1"/>
    <row r="94" spans="1:15" ht="18.75" customHeight="1">
      <c r="B94" s="7" t="s">
        <v>31</v>
      </c>
    </row>
    <row r="95" spans="1:15" ht="18.75" customHeight="1"/>
    <row r="96" spans="1:15" ht="18.75" customHeight="1"/>
    <row r="97" spans="1:15" s="4" customFormat="1" ht="16.2">
      <c r="A97" s="6" t="s">
        <v>15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s="4" customFormat="1" ht="16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ht="24.9" customHeight="1">
      <c r="B99" s="8"/>
      <c r="C99" s="9" t="s">
        <v>2</v>
      </c>
      <c r="D99" s="9" t="s">
        <v>3</v>
      </c>
      <c r="E99" s="9" t="s">
        <v>4</v>
      </c>
      <c r="F99" s="9" t="s">
        <v>5</v>
      </c>
      <c r="G99" s="9" t="s">
        <v>6</v>
      </c>
      <c r="H99" s="9" t="s">
        <v>7</v>
      </c>
      <c r="I99" s="9" t="s">
        <v>11</v>
      </c>
      <c r="J99" s="9" t="s">
        <v>12</v>
      </c>
      <c r="K99" s="9" t="s">
        <v>13</v>
      </c>
      <c r="L99" s="9" t="s">
        <v>8</v>
      </c>
      <c r="M99" s="9" t="s">
        <v>9</v>
      </c>
      <c r="N99" s="9" t="s">
        <v>10</v>
      </c>
      <c r="O99" s="9" t="s">
        <v>28</v>
      </c>
    </row>
    <row r="100" spans="1:15" ht="24.9" customHeight="1">
      <c r="B100" s="10" t="s">
        <v>20</v>
      </c>
      <c r="C100" s="13">
        <v>2.8888888888888888</v>
      </c>
      <c r="D100" s="13">
        <v>3.7586206896551726</v>
      </c>
      <c r="E100" s="13">
        <v>4.6538461538461542</v>
      </c>
      <c r="F100" s="13">
        <v>4.5199999999999996</v>
      </c>
      <c r="G100" s="13">
        <v>0</v>
      </c>
      <c r="H100" s="13">
        <v>3.2</v>
      </c>
      <c r="I100" s="13">
        <v>3.3076923076923075</v>
      </c>
      <c r="J100" s="13">
        <v>3.12</v>
      </c>
      <c r="K100" s="13">
        <v>3.0384615384615383</v>
      </c>
      <c r="L100" s="13">
        <v>2.88</v>
      </c>
      <c r="M100" s="13">
        <v>3.8461538461538463</v>
      </c>
      <c r="N100" s="13">
        <v>4</v>
      </c>
      <c r="O100" s="13">
        <v>3.2678052853914923</v>
      </c>
    </row>
    <row r="101" spans="1:15" ht="18.75" customHeight="1"/>
    <row r="102" spans="1:15" ht="18.75" customHeight="1">
      <c r="B102" s="7" t="s">
        <v>32</v>
      </c>
    </row>
    <row r="103" spans="1:15" s="2" customFormat="1" ht="19.2">
      <c r="A103" s="1" t="s">
        <v>29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4" customFormat="1" ht="16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4" customFormat="1" ht="16.2">
      <c r="A105" s="6" t="s">
        <v>0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4" customFormat="1" ht="16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24.9" customHeight="1">
      <c r="B107" s="8"/>
      <c r="C107" s="9" t="s">
        <v>2</v>
      </c>
      <c r="D107" s="9" t="s">
        <v>3</v>
      </c>
      <c r="E107" s="9" t="s">
        <v>4</v>
      </c>
      <c r="F107" s="9" t="s">
        <v>5</v>
      </c>
      <c r="G107" s="9" t="s">
        <v>6</v>
      </c>
      <c r="H107" s="9" t="s">
        <v>7</v>
      </c>
      <c r="I107" s="9" t="s">
        <v>11</v>
      </c>
      <c r="J107" s="9" t="s">
        <v>12</v>
      </c>
      <c r="K107" s="9" t="s">
        <v>13</v>
      </c>
      <c r="L107" s="9" t="s">
        <v>8</v>
      </c>
      <c r="M107" s="9" t="s">
        <v>9</v>
      </c>
      <c r="N107" s="9" t="s">
        <v>10</v>
      </c>
      <c r="O107" s="9" t="s">
        <v>22</v>
      </c>
    </row>
    <row r="108" spans="1:15" ht="24.9" customHeight="1">
      <c r="B108" s="10" t="s">
        <v>14</v>
      </c>
      <c r="C108" s="14">
        <v>65.080000000000013</v>
      </c>
      <c r="D108" s="14">
        <v>59.689999999999991</v>
      </c>
      <c r="E108" s="14">
        <v>59.809999999999988</v>
      </c>
      <c r="F108" s="14">
        <v>76.25</v>
      </c>
      <c r="G108" s="14">
        <v>85.769999999999982</v>
      </c>
      <c r="H108" s="14">
        <v>73.88</v>
      </c>
      <c r="I108" s="14">
        <v>65.86</v>
      </c>
      <c r="J108" s="14">
        <v>92.960000000000008</v>
      </c>
      <c r="K108" s="14">
        <v>80.099999999999994</v>
      </c>
      <c r="L108" s="14">
        <v>66.48</v>
      </c>
      <c r="M108" s="14">
        <v>55.3</v>
      </c>
      <c r="N108" s="14">
        <v>63.730000000000004</v>
      </c>
      <c r="O108" s="14">
        <f>SUM(C108:N108)</f>
        <v>844.91</v>
      </c>
    </row>
    <row r="109" spans="1:15" ht="18.75" customHeight="1"/>
    <row r="110" spans="1:15" ht="18.75" customHeight="1"/>
    <row r="111" spans="1:15" s="4" customFormat="1" ht="16.2">
      <c r="A111" s="6" t="s">
        <v>1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4" customFormat="1" ht="16.2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24.9" customHeight="1">
      <c r="B113" s="8"/>
      <c r="C113" s="9" t="s">
        <v>2</v>
      </c>
      <c r="D113" s="9" t="s">
        <v>3</v>
      </c>
      <c r="E113" s="9" t="s">
        <v>4</v>
      </c>
      <c r="F113" s="9" t="s">
        <v>5</v>
      </c>
      <c r="G113" s="9" t="s">
        <v>6</v>
      </c>
      <c r="H113" s="9" t="s">
        <v>7</v>
      </c>
      <c r="I113" s="9" t="s">
        <v>11</v>
      </c>
      <c r="J113" s="9" t="s">
        <v>12</v>
      </c>
      <c r="K113" s="9" t="s">
        <v>13</v>
      </c>
      <c r="L113" s="9" t="s">
        <v>8</v>
      </c>
      <c r="M113" s="9" t="s">
        <v>9</v>
      </c>
      <c r="N113" s="9" t="s">
        <v>10</v>
      </c>
      <c r="O113" s="9" t="s">
        <v>22</v>
      </c>
    </row>
    <row r="114" spans="1:15" ht="24.9" customHeight="1">
      <c r="B114" s="10" t="s">
        <v>20</v>
      </c>
      <c r="C114" s="11">
        <v>55</v>
      </c>
      <c r="D114" s="11">
        <v>58</v>
      </c>
      <c r="E114" s="11">
        <v>60</v>
      </c>
      <c r="F114" s="11">
        <v>62</v>
      </c>
      <c r="G114" s="11">
        <v>56</v>
      </c>
      <c r="H114" s="11">
        <v>52</v>
      </c>
      <c r="I114" s="11">
        <v>45</v>
      </c>
      <c r="J114" s="11">
        <v>57</v>
      </c>
      <c r="K114" s="11">
        <v>50</v>
      </c>
      <c r="L114" s="11">
        <v>42</v>
      </c>
      <c r="M114" s="11">
        <v>41</v>
      </c>
      <c r="N114" s="11">
        <v>49</v>
      </c>
      <c r="O114" s="11">
        <f>SUM(C114:N114)</f>
        <v>627</v>
      </c>
    </row>
    <row r="115" spans="1:15" ht="18.75" customHeight="1"/>
    <row r="116" spans="1:15" ht="18.75" customHeight="1"/>
    <row r="117" spans="1:15" s="4" customFormat="1" ht="16.2">
      <c r="A117" s="6" t="s">
        <v>18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s="4" customFormat="1" ht="16.2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24.9" customHeight="1">
      <c r="B119" s="8"/>
      <c r="C119" s="9" t="s">
        <v>2</v>
      </c>
      <c r="D119" s="9" t="s">
        <v>3</v>
      </c>
      <c r="E119" s="9" t="s">
        <v>4</v>
      </c>
      <c r="F119" s="9" t="s">
        <v>5</v>
      </c>
      <c r="G119" s="9" t="s">
        <v>6</v>
      </c>
      <c r="H119" s="9" t="s">
        <v>7</v>
      </c>
      <c r="I119" s="9" t="s">
        <v>11</v>
      </c>
      <c r="J119" s="9" t="s">
        <v>12</v>
      </c>
      <c r="K119" s="9" t="s">
        <v>13</v>
      </c>
      <c r="L119" s="9" t="s">
        <v>8</v>
      </c>
      <c r="M119" s="9" t="s">
        <v>9</v>
      </c>
      <c r="N119" s="9" t="s">
        <v>10</v>
      </c>
      <c r="O119" s="9" t="s">
        <v>22</v>
      </c>
    </row>
    <row r="120" spans="1:15" ht="24.9" customHeight="1">
      <c r="B120" s="10" t="s">
        <v>21</v>
      </c>
      <c r="C120" s="11">
        <v>24</v>
      </c>
      <c r="D120" s="11">
        <v>21</v>
      </c>
      <c r="E120" s="11">
        <v>23</v>
      </c>
      <c r="F120" s="11">
        <v>23</v>
      </c>
      <c r="G120" s="11">
        <v>22</v>
      </c>
      <c r="H120" s="11">
        <v>23</v>
      </c>
      <c r="I120" s="11">
        <v>22</v>
      </c>
      <c r="J120" s="11">
        <v>24</v>
      </c>
      <c r="K120" s="11">
        <v>23</v>
      </c>
      <c r="L120" s="11">
        <v>20</v>
      </c>
      <c r="M120" s="11">
        <v>20</v>
      </c>
      <c r="N120" s="11">
        <v>22</v>
      </c>
      <c r="O120" s="11">
        <f>SUM(C120:N120)</f>
        <v>267</v>
      </c>
    </row>
    <row r="121" spans="1:15" ht="18.75" customHeight="1"/>
    <row r="122" spans="1:15" ht="18.75" customHeight="1"/>
    <row r="123" spans="1:15" s="4" customFormat="1" ht="16.2">
      <c r="A123" s="6" t="s">
        <v>16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s="4" customFormat="1" ht="16.2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24.9" customHeight="1">
      <c r="B125" s="8"/>
      <c r="C125" s="9" t="s">
        <v>2</v>
      </c>
      <c r="D125" s="9" t="s">
        <v>3</v>
      </c>
      <c r="E125" s="9" t="s">
        <v>4</v>
      </c>
      <c r="F125" s="9" t="s">
        <v>5</v>
      </c>
      <c r="G125" s="9" t="s">
        <v>6</v>
      </c>
      <c r="H125" s="9" t="s">
        <v>7</v>
      </c>
      <c r="I125" s="9" t="s">
        <v>11</v>
      </c>
      <c r="J125" s="9" t="s">
        <v>12</v>
      </c>
      <c r="K125" s="9" t="s">
        <v>13</v>
      </c>
      <c r="L125" s="9" t="s">
        <v>8</v>
      </c>
      <c r="M125" s="9" t="s">
        <v>9</v>
      </c>
      <c r="N125" s="9" t="s">
        <v>10</v>
      </c>
      <c r="O125" s="9" t="s">
        <v>28</v>
      </c>
    </row>
    <row r="126" spans="1:15" ht="24.9" customHeight="1">
      <c r="B126" s="10" t="s">
        <v>14</v>
      </c>
      <c r="C126" s="13">
        <v>2.7</v>
      </c>
      <c r="D126" s="13">
        <v>2.8</v>
      </c>
      <c r="E126" s="13">
        <v>2.6</v>
      </c>
      <c r="F126" s="13">
        <v>3.3</v>
      </c>
      <c r="G126" s="13">
        <v>3.9</v>
      </c>
      <c r="H126" s="13">
        <v>3.2</v>
      </c>
      <c r="I126" s="13">
        <v>3</v>
      </c>
      <c r="J126" s="13">
        <v>3.9</v>
      </c>
      <c r="K126" s="13">
        <v>3.5</v>
      </c>
      <c r="L126" s="13">
        <v>3.3</v>
      </c>
      <c r="M126" s="13">
        <v>2.8</v>
      </c>
      <c r="N126" s="13">
        <v>2.9</v>
      </c>
      <c r="O126" s="13">
        <f>AVERAGE(C126:N126)</f>
        <v>3.1583333333333328</v>
      </c>
    </row>
    <row r="127" spans="1:15" ht="18.75" customHeight="1"/>
    <row r="128" spans="1:15" ht="18.75" customHeight="1">
      <c r="B128" s="7" t="s">
        <v>17</v>
      </c>
    </row>
    <row r="129" spans="1:15" ht="18.75" customHeight="1"/>
    <row r="130" spans="1:15" ht="18.75" customHeight="1"/>
    <row r="131" spans="1:15" s="4" customFormat="1" ht="16.2">
      <c r="A131" s="6" t="s">
        <v>15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s="4" customFormat="1" ht="16.2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24.9" customHeight="1">
      <c r="B133" s="8"/>
      <c r="C133" s="9" t="s">
        <v>2</v>
      </c>
      <c r="D133" s="9" t="s">
        <v>3</v>
      </c>
      <c r="E133" s="9" t="s">
        <v>4</v>
      </c>
      <c r="F133" s="9" t="s">
        <v>5</v>
      </c>
      <c r="G133" s="9" t="s">
        <v>6</v>
      </c>
      <c r="H133" s="9" t="s">
        <v>7</v>
      </c>
      <c r="I133" s="9" t="s">
        <v>11</v>
      </c>
      <c r="J133" s="9" t="s">
        <v>12</v>
      </c>
      <c r="K133" s="9" t="s">
        <v>13</v>
      </c>
      <c r="L133" s="9" t="s">
        <v>8</v>
      </c>
      <c r="M133" s="9" t="s">
        <v>9</v>
      </c>
      <c r="N133" s="9" t="s">
        <v>10</v>
      </c>
      <c r="O133" s="9" t="s">
        <v>28</v>
      </c>
    </row>
    <row r="134" spans="1:15" ht="24.9" customHeight="1">
      <c r="B134" s="10" t="s">
        <v>20</v>
      </c>
      <c r="C134" s="13">
        <f>C114/C120</f>
        <v>2.2916666666666665</v>
      </c>
      <c r="D134" s="13">
        <f t="shared" ref="D134:N134" si="0">D114/D120</f>
        <v>2.7619047619047619</v>
      </c>
      <c r="E134" s="13">
        <f t="shared" si="0"/>
        <v>2.6086956521739131</v>
      </c>
      <c r="F134" s="13">
        <f t="shared" si="0"/>
        <v>2.6956521739130435</v>
      </c>
      <c r="G134" s="13">
        <f t="shared" si="0"/>
        <v>2.5454545454545454</v>
      </c>
      <c r="H134" s="13">
        <f t="shared" si="0"/>
        <v>2.2608695652173911</v>
      </c>
      <c r="I134" s="13">
        <f t="shared" si="0"/>
        <v>2.0454545454545454</v>
      </c>
      <c r="J134" s="13">
        <f t="shared" si="0"/>
        <v>2.375</v>
      </c>
      <c r="K134" s="13">
        <f t="shared" si="0"/>
        <v>2.1739130434782608</v>
      </c>
      <c r="L134" s="13">
        <f t="shared" si="0"/>
        <v>2.1</v>
      </c>
      <c r="M134" s="13">
        <f t="shared" si="0"/>
        <v>2.0499999999999998</v>
      </c>
      <c r="N134" s="13">
        <f t="shared" si="0"/>
        <v>2.2272727272727271</v>
      </c>
      <c r="O134" s="13">
        <f>AVERAGE(C134:N134)</f>
        <v>2.3446569734613214</v>
      </c>
    </row>
    <row r="135" spans="1:15" ht="18.75" customHeight="1"/>
    <row r="136" spans="1:15" ht="18.75" customHeight="1">
      <c r="B136" s="7" t="s">
        <v>19</v>
      </c>
    </row>
    <row r="137" spans="1:15" s="2" customFormat="1" ht="19.2">
      <c r="A137" s="1" t="s">
        <v>27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4" customFormat="1" ht="16.2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s="4" customFormat="1" ht="16.2">
      <c r="A139" s="6" t="s">
        <v>0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s="4" customFormat="1" ht="16.2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24.9" customHeight="1">
      <c r="B141" s="8"/>
      <c r="C141" s="9" t="s">
        <v>2</v>
      </c>
      <c r="D141" s="9" t="s">
        <v>3</v>
      </c>
      <c r="E141" s="9" t="s">
        <v>4</v>
      </c>
      <c r="F141" s="9" t="s">
        <v>5</v>
      </c>
      <c r="G141" s="9" t="s">
        <v>6</v>
      </c>
      <c r="H141" s="9" t="s">
        <v>7</v>
      </c>
      <c r="I141" s="9" t="s">
        <v>11</v>
      </c>
      <c r="J141" s="9" t="s">
        <v>12</v>
      </c>
      <c r="K141" s="9" t="s">
        <v>13</v>
      </c>
      <c r="L141" s="9" t="s">
        <v>8</v>
      </c>
      <c r="M141" s="9" t="s">
        <v>9</v>
      </c>
      <c r="N141" s="9" t="s">
        <v>10</v>
      </c>
      <c r="O141" s="9" t="s">
        <v>22</v>
      </c>
    </row>
    <row r="142" spans="1:15" ht="24.9" customHeight="1">
      <c r="B142" s="10" t="s">
        <v>14</v>
      </c>
      <c r="C142" s="14">
        <v>59.6</v>
      </c>
      <c r="D142" s="14">
        <v>49</v>
      </c>
      <c r="E142" s="14">
        <v>53</v>
      </c>
      <c r="F142" s="14">
        <v>60.5</v>
      </c>
      <c r="G142" s="14">
        <v>32.299999999999997</v>
      </c>
      <c r="H142" s="14">
        <v>13</v>
      </c>
      <c r="I142" s="14">
        <v>71</v>
      </c>
      <c r="J142" s="14">
        <v>77.900000000000006</v>
      </c>
      <c r="K142" s="14">
        <v>74.7</v>
      </c>
      <c r="L142" s="14">
        <v>59.2</v>
      </c>
      <c r="M142" s="14">
        <v>50.9</v>
      </c>
      <c r="N142" s="14">
        <v>75.400000000000006</v>
      </c>
      <c r="O142" s="14">
        <f>SUM(C142:N142)</f>
        <v>676.49999999999989</v>
      </c>
    </row>
    <row r="143" spans="1:15" ht="18.75" customHeight="1"/>
    <row r="144" spans="1:15" ht="18.75" customHeight="1"/>
    <row r="145" spans="1:15" s="4" customFormat="1" ht="16.2">
      <c r="A145" s="6" t="s">
        <v>1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4" customFormat="1" ht="16.2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24.9" customHeight="1">
      <c r="B147" s="8"/>
      <c r="C147" s="9" t="s">
        <v>2</v>
      </c>
      <c r="D147" s="9" t="s">
        <v>3</v>
      </c>
      <c r="E147" s="9" t="s">
        <v>4</v>
      </c>
      <c r="F147" s="9" t="s">
        <v>5</v>
      </c>
      <c r="G147" s="9" t="s">
        <v>6</v>
      </c>
      <c r="H147" s="9" t="s">
        <v>7</v>
      </c>
      <c r="I147" s="9" t="s">
        <v>11</v>
      </c>
      <c r="J147" s="9" t="s">
        <v>12</v>
      </c>
      <c r="K147" s="9" t="s">
        <v>13</v>
      </c>
      <c r="L147" s="9" t="s">
        <v>8</v>
      </c>
      <c r="M147" s="9" t="s">
        <v>9</v>
      </c>
      <c r="N147" s="9" t="s">
        <v>10</v>
      </c>
      <c r="O147" s="9" t="s">
        <v>22</v>
      </c>
    </row>
    <row r="148" spans="1:15" ht="24.9" customHeight="1">
      <c r="B148" s="10" t="s">
        <v>20</v>
      </c>
      <c r="C148" s="11">
        <v>44</v>
      </c>
      <c r="D148" s="11">
        <v>42</v>
      </c>
      <c r="E148" s="11">
        <v>47</v>
      </c>
      <c r="F148" s="11">
        <v>50</v>
      </c>
      <c r="G148" s="11">
        <v>28</v>
      </c>
      <c r="H148" s="11">
        <v>9</v>
      </c>
      <c r="I148" s="11">
        <v>58</v>
      </c>
      <c r="J148" s="11">
        <v>55</v>
      </c>
      <c r="K148" s="11">
        <v>61</v>
      </c>
      <c r="L148" s="11">
        <v>49</v>
      </c>
      <c r="M148" s="11">
        <v>37</v>
      </c>
      <c r="N148" s="11">
        <v>57</v>
      </c>
      <c r="O148" s="11">
        <f>SUM(C148:N148)</f>
        <v>537</v>
      </c>
    </row>
    <row r="149" spans="1:15" ht="18.75" customHeight="1"/>
    <row r="150" spans="1:15" ht="18.75" customHeight="1"/>
    <row r="151" spans="1:15" s="4" customFormat="1" ht="16.2">
      <c r="A151" s="6" t="s">
        <v>18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4" customFormat="1" ht="16.2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24.9" customHeight="1">
      <c r="B153" s="8"/>
      <c r="C153" s="9" t="s">
        <v>2</v>
      </c>
      <c r="D153" s="9" t="s">
        <v>3</v>
      </c>
      <c r="E153" s="9" t="s">
        <v>4</v>
      </c>
      <c r="F153" s="9" t="s">
        <v>5</v>
      </c>
      <c r="G153" s="9" t="s">
        <v>6</v>
      </c>
      <c r="H153" s="9" t="s">
        <v>7</v>
      </c>
      <c r="I153" s="9" t="s">
        <v>11</v>
      </c>
      <c r="J153" s="9" t="s">
        <v>12</v>
      </c>
      <c r="K153" s="9" t="s">
        <v>13</v>
      </c>
      <c r="L153" s="9" t="s">
        <v>8</v>
      </c>
      <c r="M153" s="9" t="s">
        <v>9</v>
      </c>
      <c r="N153" s="9" t="s">
        <v>10</v>
      </c>
      <c r="O153" s="9" t="s">
        <v>22</v>
      </c>
    </row>
    <row r="154" spans="1:15" ht="24.9" customHeight="1">
      <c r="B154" s="10" t="s">
        <v>21</v>
      </c>
      <c r="C154" s="11">
        <v>22</v>
      </c>
      <c r="D154" s="11">
        <v>20</v>
      </c>
      <c r="E154" s="11">
        <v>22</v>
      </c>
      <c r="F154" s="11">
        <v>27</v>
      </c>
      <c r="G154" s="11">
        <v>11</v>
      </c>
      <c r="H154" s="11">
        <v>5</v>
      </c>
      <c r="I154" s="11">
        <v>24</v>
      </c>
      <c r="J154" s="11">
        <v>20</v>
      </c>
      <c r="K154" s="11">
        <v>23</v>
      </c>
      <c r="L154" s="11">
        <v>20</v>
      </c>
      <c r="M154" s="11">
        <v>17</v>
      </c>
      <c r="N154" s="11">
        <v>25</v>
      </c>
      <c r="O154" s="11">
        <f>SUM(C154:N154)</f>
        <v>236</v>
      </c>
    </row>
    <row r="155" spans="1:15" ht="18.75" customHeight="1"/>
    <row r="156" spans="1:15" ht="18.75" customHeight="1"/>
    <row r="157" spans="1:15" s="4" customFormat="1" ht="16.2">
      <c r="A157" s="6" t="s">
        <v>16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s="4" customFormat="1" ht="16.2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24.9" customHeight="1">
      <c r="B159" s="8"/>
      <c r="C159" s="9" t="s">
        <v>2</v>
      </c>
      <c r="D159" s="9" t="s">
        <v>3</v>
      </c>
      <c r="E159" s="9" t="s">
        <v>4</v>
      </c>
      <c r="F159" s="9" t="s">
        <v>5</v>
      </c>
      <c r="G159" s="9" t="s">
        <v>6</v>
      </c>
      <c r="H159" s="9" t="s">
        <v>7</v>
      </c>
      <c r="I159" s="9" t="s">
        <v>11</v>
      </c>
      <c r="J159" s="9" t="s">
        <v>12</v>
      </c>
      <c r="K159" s="9" t="s">
        <v>13</v>
      </c>
      <c r="L159" s="9" t="s">
        <v>8</v>
      </c>
      <c r="M159" s="9" t="s">
        <v>9</v>
      </c>
      <c r="N159" s="9" t="s">
        <v>10</v>
      </c>
      <c r="O159" s="9" t="s">
        <v>28</v>
      </c>
    </row>
    <row r="160" spans="1:15" ht="24.9" customHeight="1">
      <c r="B160" s="10" t="s">
        <v>14</v>
      </c>
      <c r="C160" s="13">
        <f>C142/C154</f>
        <v>2.709090909090909</v>
      </c>
      <c r="D160" s="13">
        <f t="shared" ref="D160:N160" si="1">D142/D154</f>
        <v>2.4500000000000002</v>
      </c>
      <c r="E160" s="13">
        <f t="shared" si="1"/>
        <v>2.4090909090909092</v>
      </c>
      <c r="F160" s="13">
        <f t="shared" si="1"/>
        <v>2.2407407407407409</v>
      </c>
      <c r="G160" s="13">
        <f t="shared" si="1"/>
        <v>2.9363636363636361</v>
      </c>
      <c r="H160" s="13">
        <f t="shared" si="1"/>
        <v>2.6</v>
      </c>
      <c r="I160" s="13">
        <f t="shared" si="1"/>
        <v>2.9583333333333335</v>
      </c>
      <c r="J160" s="13">
        <f t="shared" si="1"/>
        <v>3.8950000000000005</v>
      </c>
      <c r="K160" s="13">
        <f t="shared" si="1"/>
        <v>3.2478260869565219</v>
      </c>
      <c r="L160" s="13">
        <f t="shared" si="1"/>
        <v>2.96</v>
      </c>
      <c r="M160" s="13">
        <f t="shared" si="1"/>
        <v>2.9941176470588236</v>
      </c>
      <c r="N160" s="13">
        <f t="shared" si="1"/>
        <v>3.016</v>
      </c>
      <c r="O160" s="13">
        <f>AVERAGE(C160:N160)</f>
        <v>2.8680469385529062</v>
      </c>
    </row>
    <row r="161" spans="1:15" ht="18.75" customHeight="1"/>
    <row r="162" spans="1:15" ht="18.75" customHeight="1">
      <c r="B162" s="7" t="s">
        <v>17</v>
      </c>
    </row>
    <row r="163" spans="1:15" ht="18.75" customHeight="1"/>
    <row r="164" spans="1:15" ht="18.75" customHeight="1"/>
    <row r="165" spans="1:15" s="4" customFormat="1" ht="16.2">
      <c r="A165" s="6" t="s">
        <v>15</v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s="4" customFormat="1" ht="16.2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24.9" customHeight="1">
      <c r="B167" s="8"/>
      <c r="C167" s="9" t="s">
        <v>2</v>
      </c>
      <c r="D167" s="9" t="s">
        <v>3</v>
      </c>
      <c r="E167" s="9" t="s">
        <v>4</v>
      </c>
      <c r="F167" s="9" t="s">
        <v>5</v>
      </c>
      <c r="G167" s="9" t="s">
        <v>6</v>
      </c>
      <c r="H167" s="9" t="s">
        <v>7</v>
      </c>
      <c r="I167" s="9" t="s">
        <v>11</v>
      </c>
      <c r="J167" s="9" t="s">
        <v>12</v>
      </c>
      <c r="K167" s="9" t="s">
        <v>13</v>
      </c>
      <c r="L167" s="9" t="s">
        <v>8</v>
      </c>
      <c r="M167" s="9" t="s">
        <v>9</v>
      </c>
      <c r="N167" s="9" t="s">
        <v>10</v>
      </c>
      <c r="O167" s="9" t="s">
        <v>28</v>
      </c>
    </row>
    <row r="168" spans="1:15" ht="24.9" customHeight="1">
      <c r="B168" s="10" t="s">
        <v>20</v>
      </c>
      <c r="C168" s="13">
        <f>C148/C154</f>
        <v>2</v>
      </c>
      <c r="D168" s="13">
        <f t="shared" ref="D168:N168" si="2">D148/D154</f>
        <v>2.1</v>
      </c>
      <c r="E168" s="13">
        <f t="shared" si="2"/>
        <v>2.1363636363636362</v>
      </c>
      <c r="F168" s="13">
        <f t="shared" si="2"/>
        <v>1.8518518518518519</v>
      </c>
      <c r="G168" s="13">
        <f t="shared" si="2"/>
        <v>2.5454545454545454</v>
      </c>
      <c r="H168" s="13">
        <f t="shared" si="2"/>
        <v>1.8</v>
      </c>
      <c r="I168" s="13">
        <f t="shared" si="2"/>
        <v>2.4166666666666665</v>
      </c>
      <c r="J168" s="13">
        <f t="shared" si="2"/>
        <v>2.75</v>
      </c>
      <c r="K168" s="13">
        <f t="shared" si="2"/>
        <v>2.652173913043478</v>
      </c>
      <c r="L168" s="13">
        <f t="shared" si="2"/>
        <v>2.4500000000000002</v>
      </c>
      <c r="M168" s="13">
        <f t="shared" si="2"/>
        <v>2.1764705882352939</v>
      </c>
      <c r="N168" s="13">
        <f t="shared" si="2"/>
        <v>2.2799999999999998</v>
      </c>
      <c r="O168" s="13">
        <f>AVERAGE(C168:N168)</f>
        <v>2.2632484334679557</v>
      </c>
    </row>
    <row r="169" spans="1:15" ht="18.75" customHeight="1"/>
    <row r="170" spans="1:15" ht="18.75" customHeight="1">
      <c r="B170" s="7" t="s">
        <v>19</v>
      </c>
    </row>
    <row r="171" spans="1:15" s="2" customFormat="1" ht="19.2">
      <c r="A171" s="1" t="s">
        <v>23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4" customFormat="1" ht="16.2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s="4" customFormat="1" ht="16.2">
      <c r="A173" s="6" t="s">
        <v>0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4" customFormat="1" ht="16.2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ht="24.9" customHeight="1">
      <c r="B175" s="8"/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11</v>
      </c>
      <c r="J175" s="9" t="s">
        <v>12</v>
      </c>
      <c r="K175" s="9" t="s">
        <v>13</v>
      </c>
      <c r="L175" s="9" t="s">
        <v>8</v>
      </c>
      <c r="M175" s="9" t="s">
        <v>9</v>
      </c>
      <c r="N175" s="9" t="s">
        <v>10</v>
      </c>
      <c r="O175" s="9" t="s">
        <v>22</v>
      </c>
    </row>
    <row r="176" spans="1:15" ht="24.9" customHeight="1">
      <c r="B176" s="10" t="s">
        <v>14</v>
      </c>
      <c r="C176" s="14">
        <v>82.880000000000024</v>
      </c>
      <c r="D176" s="14">
        <v>69.42</v>
      </c>
      <c r="E176" s="14">
        <v>69.439999999999984</v>
      </c>
      <c r="F176" s="14">
        <v>78.22999999999999</v>
      </c>
      <c r="G176" s="14">
        <v>102.15</v>
      </c>
      <c r="H176" s="14">
        <v>59.009999999999991</v>
      </c>
      <c r="I176" s="14">
        <v>72.221999999999994</v>
      </c>
      <c r="J176" s="14">
        <v>68.8</v>
      </c>
      <c r="K176" s="14">
        <v>83.47</v>
      </c>
      <c r="L176" s="14">
        <v>77.751999999999981</v>
      </c>
      <c r="M176" s="14">
        <v>59.063999999999993</v>
      </c>
      <c r="N176" s="14">
        <v>77.254000000000019</v>
      </c>
      <c r="O176" s="14">
        <f>SUM(C176:N176)</f>
        <v>899.69199999999989</v>
      </c>
    </row>
    <row r="177" spans="1:15" ht="18.75" customHeight="1"/>
    <row r="178" spans="1:15" ht="18.75" customHeight="1"/>
    <row r="179" spans="1:15" s="4" customFormat="1" ht="16.2">
      <c r="A179" s="6" t="s">
        <v>1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4" customFormat="1" ht="16.2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ht="24.9" customHeight="1">
      <c r="B181" s="8"/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11</v>
      </c>
      <c r="J181" s="9" t="s">
        <v>12</v>
      </c>
      <c r="K181" s="9" t="s">
        <v>13</v>
      </c>
      <c r="L181" s="9" t="s">
        <v>8</v>
      </c>
      <c r="M181" s="9" t="s">
        <v>9</v>
      </c>
      <c r="N181" s="9" t="s">
        <v>10</v>
      </c>
      <c r="O181" s="9" t="s">
        <v>22</v>
      </c>
    </row>
    <row r="182" spans="1:15" ht="24.9" customHeight="1">
      <c r="B182" s="10" t="s">
        <v>20</v>
      </c>
      <c r="C182" s="11">
        <v>64</v>
      </c>
      <c r="D182" s="11">
        <v>64</v>
      </c>
      <c r="E182" s="11">
        <v>55</v>
      </c>
      <c r="F182" s="11">
        <v>60</v>
      </c>
      <c r="G182" s="11">
        <v>71</v>
      </c>
      <c r="H182" s="11">
        <v>58</v>
      </c>
      <c r="I182" s="11">
        <v>64</v>
      </c>
      <c r="J182" s="11">
        <v>52</v>
      </c>
      <c r="K182" s="11">
        <v>68</v>
      </c>
      <c r="L182" s="11">
        <v>56</v>
      </c>
      <c r="M182" s="11">
        <v>51</v>
      </c>
      <c r="N182" s="11">
        <v>66</v>
      </c>
      <c r="O182" s="11">
        <f>SUM(C182:N182)</f>
        <v>729</v>
      </c>
    </row>
    <row r="183" spans="1:15" ht="18.75" customHeight="1"/>
    <row r="184" spans="1:15" ht="18.75" customHeight="1"/>
    <row r="185" spans="1:15" s="4" customFormat="1" ht="16.2">
      <c r="A185" s="6" t="s">
        <v>18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s="4" customFormat="1" ht="16.2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ht="24.9" customHeight="1">
      <c r="B187" s="8"/>
      <c r="C187" s="9" t="s">
        <v>2</v>
      </c>
      <c r="D187" s="9" t="s">
        <v>3</v>
      </c>
      <c r="E187" s="9" t="s">
        <v>4</v>
      </c>
      <c r="F187" s="9" t="s">
        <v>5</v>
      </c>
      <c r="G187" s="9" t="s">
        <v>6</v>
      </c>
      <c r="H187" s="9" t="s">
        <v>7</v>
      </c>
      <c r="I187" s="9" t="s">
        <v>11</v>
      </c>
      <c r="J187" s="9" t="s">
        <v>12</v>
      </c>
      <c r="K187" s="9" t="s">
        <v>13</v>
      </c>
      <c r="L187" s="9" t="s">
        <v>8</v>
      </c>
      <c r="M187" s="9" t="s">
        <v>9</v>
      </c>
      <c r="N187" s="9" t="s">
        <v>10</v>
      </c>
      <c r="O187" s="9" t="s">
        <v>22</v>
      </c>
    </row>
    <row r="188" spans="1:15" ht="24.9" customHeight="1">
      <c r="B188" s="10" t="s">
        <v>21</v>
      </c>
      <c r="C188" s="11">
        <v>21</v>
      </c>
      <c r="D188" s="11">
        <v>24</v>
      </c>
      <c r="E188" s="11">
        <v>22</v>
      </c>
      <c r="F188" s="11">
        <v>25</v>
      </c>
      <c r="G188" s="11">
        <v>25</v>
      </c>
      <c r="H188" s="11">
        <v>25</v>
      </c>
      <c r="I188" s="11">
        <v>27</v>
      </c>
      <c r="J188" s="11">
        <v>22</v>
      </c>
      <c r="K188" s="11">
        <v>24</v>
      </c>
      <c r="L188" s="11">
        <v>23</v>
      </c>
      <c r="M188" s="11">
        <v>23</v>
      </c>
      <c r="N188" s="11">
        <v>26</v>
      </c>
      <c r="O188" s="11">
        <f>SUM(C188:N188)</f>
        <v>287</v>
      </c>
    </row>
    <row r="189" spans="1:15" ht="18.75" customHeight="1"/>
    <row r="190" spans="1:15" ht="18.75" customHeight="1"/>
    <row r="191" spans="1:15" s="4" customFormat="1" ht="16.2">
      <c r="A191" s="6" t="s">
        <v>16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s="4" customFormat="1" ht="16.2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ht="24.9" customHeight="1">
      <c r="B193" s="8"/>
      <c r="C193" s="9" t="s">
        <v>2</v>
      </c>
      <c r="D193" s="9" t="s">
        <v>3</v>
      </c>
      <c r="E193" s="9" t="s">
        <v>4</v>
      </c>
      <c r="F193" s="9" t="s">
        <v>5</v>
      </c>
      <c r="G193" s="9" t="s">
        <v>6</v>
      </c>
      <c r="H193" s="9" t="s">
        <v>7</v>
      </c>
      <c r="I193" s="9" t="s">
        <v>11</v>
      </c>
      <c r="J193" s="9" t="s">
        <v>12</v>
      </c>
      <c r="K193" s="9" t="s">
        <v>13</v>
      </c>
      <c r="L193" s="9" t="s">
        <v>8</v>
      </c>
      <c r="M193" s="9" t="s">
        <v>9</v>
      </c>
      <c r="N193" s="9" t="s">
        <v>10</v>
      </c>
      <c r="O193" s="9" t="s">
        <v>22</v>
      </c>
    </row>
    <row r="194" spans="1:15" ht="24.9" customHeight="1">
      <c r="B194" s="10" t="s">
        <v>14</v>
      </c>
      <c r="C194" s="13">
        <f>C176/C188</f>
        <v>3.9466666666666677</v>
      </c>
      <c r="D194" s="13">
        <f t="shared" ref="D194:O194" si="3">D176/D188</f>
        <v>2.8925000000000001</v>
      </c>
      <c r="E194" s="13">
        <f t="shared" si="3"/>
        <v>3.1563636363636358</v>
      </c>
      <c r="F194" s="13">
        <f t="shared" si="3"/>
        <v>3.1291999999999995</v>
      </c>
      <c r="G194" s="13">
        <f t="shared" si="3"/>
        <v>4.0860000000000003</v>
      </c>
      <c r="H194" s="13">
        <f t="shared" si="3"/>
        <v>2.3603999999999998</v>
      </c>
      <c r="I194" s="13">
        <f t="shared" si="3"/>
        <v>2.6748888888888889</v>
      </c>
      <c r="J194" s="13">
        <f t="shared" si="3"/>
        <v>3.127272727272727</v>
      </c>
      <c r="K194" s="13">
        <f t="shared" si="3"/>
        <v>3.4779166666666668</v>
      </c>
      <c r="L194" s="13">
        <f t="shared" si="3"/>
        <v>3.3805217391304341</v>
      </c>
      <c r="M194" s="13">
        <f t="shared" si="3"/>
        <v>2.5679999999999996</v>
      </c>
      <c r="N194" s="13">
        <f t="shared" si="3"/>
        <v>2.9713076923076929</v>
      </c>
      <c r="O194" s="13">
        <f t="shared" si="3"/>
        <v>3.1348153310104525</v>
      </c>
    </row>
    <row r="195" spans="1:15" ht="18.75" customHeight="1"/>
    <row r="196" spans="1:15" ht="18.75" customHeight="1">
      <c r="B196" s="7" t="s">
        <v>17</v>
      </c>
    </row>
    <row r="197" spans="1:15" ht="18.75" customHeight="1"/>
    <row r="198" spans="1:15" ht="18.75" customHeight="1"/>
    <row r="199" spans="1:15" s="4" customFormat="1" ht="16.2">
      <c r="A199" s="6" t="s">
        <v>15</v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s="4" customFormat="1" ht="16.2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ht="24.9" customHeight="1">
      <c r="B201" s="8"/>
      <c r="C201" s="9" t="s">
        <v>2</v>
      </c>
      <c r="D201" s="9" t="s">
        <v>3</v>
      </c>
      <c r="E201" s="9" t="s">
        <v>4</v>
      </c>
      <c r="F201" s="9" t="s">
        <v>5</v>
      </c>
      <c r="G201" s="9" t="s">
        <v>6</v>
      </c>
      <c r="H201" s="9" t="s">
        <v>7</v>
      </c>
      <c r="I201" s="9" t="s">
        <v>11</v>
      </c>
      <c r="J201" s="9" t="s">
        <v>12</v>
      </c>
      <c r="K201" s="9" t="s">
        <v>13</v>
      </c>
      <c r="L201" s="9" t="s">
        <v>8</v>
      </c>
      <c r="M201" s="9" t="s">
        <v>9</v>
      </c>
      <c r="N201" s="9" t="s">
        <v>10</v>
      </c>
      <c r="O201" s="9" t="s">
        <v>22</v>
      </c>
    </row>
    <row r="202" spans="1:15" ht="24.9" customHeight="1">
      <c r="B202" s="10" t="s">
        <v>20</v>
      </c>
      <c r="C202" s="13">
        <f>C182/C188</f>
        <v>3.0476190476190474</v>
      </c>
      <c r="D202" s="13">
        <f t="shared" ref="D202:O202" si="4">D182/D188</f>
        <v>2.6666666666666665</v>
      </c>
      <c r="E202" s="13">
        <f t="shared" si="4"/>
        <v>2.5</v>
      </c>
      <c r="F202" s="13">
        <f t="shared" si="4"/>
        <v>2.4</v>
      </c>
      <c r="G202" s="13">
        <f t="shared" si="4"/>
        <v>2.84</v>
      </c>
      <c r="H202" s="13">
        <f t="shared" si="4"/>
        <v>2.3199999999999998</v>
      </c>
      <c r="I202" s="13">
        <f t="shared" si="4"/>
        <v>2.3703703703703702</v>
      </c>
      <c r="J202" s="13">
        <f t="shared" si="4"/>
        <v>2.3636363636363638</v>
      </c>
      <c r="K202" s="13">
        <f t="shared" si="4"/>
        <v>2.8333333333333335</v>
      </c>
      <c r="L202" s="13">
        <f t="shared" si="4"/>
        <v>2.4347826086956523</v>
      </c>
      <c r="M202" s="13">
        <f t="shared" si="4"/>
        <v>2.2173913043478262</v>
      </c>
      <c r="N202" s="13">
        <f t="shared" si="4"/>
        <v>2.5384615384615383</v>
      </c>
      <c r="O202" s="13">
        <f t="shared" si="4"/>
        <v>2.5400696864111496</v>
      </c>
    </row>
    <row r="203" spans="1:15" ht="18.75" customHeight="1"/>
    <row r="204" spans="1:15" ht="18.75" customHeight="1">
      <c r="B204" s="7" t="s">
        <v>19</v>
      </c>
    </row>
    <row r="205" spans="1:15" s="2" customFormat="1" ht="19.2">
      <c r="A205" s="1" t="s">
        <v>24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s="4" customFormat="1" ht="16.2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s="4" customFormat="1" ht="16.2">
      <c r="A207" s="6" t="s">
        <v>0</v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4" customFormat="1" ht="16.2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ht="24.9" customHeight="1">
      <c r="B209" s="8"/>
      <c r="C209" s="9" t="s">
        <v>2</v>
      </c>
      <c r="D209" s="9" t="s">
        <v>3</v>
      </c>
      <c r="E209" s="9" t="s">
        <v>4</v>
      </c>
      <c r="F209" s="9" t="s">
        <v>5</v>
      </c>
      <c r="G209" s="9" t="s">
        <v>6</v>
      </c>
      <c r="H209" s="9" t="s">
        <v>7</v>
      </c>
      <c r="I209" s="9" t="s">
        <v>11</v>
      </c>
      <c r="J209" s="9" t="s">
        <v>12</v>
      </c>
      <c r="K209" s="9" t="s">
        <v>13</v>
      </c>
      <c r="L209" s="9" t="s">
        <v>8</v>
      </c>
      <c r="M209" s="9" t="s">
        <v>9</v>
      </c>
      <c r="N209" s="9" t="s">
        <v>10</v>
      </c>
      <c r="O209" s="9" t="s">
        <v>22</v>
      </c>
    </row>
    <row r="210" spans="1:15" ht="24.9" customHeight="1">
      <c r="B210" s="10" t="s">
        <v>14</v>
      </c>
      <c r="C210" s="14">
        <v>79.600000000000009</v>
      </c>
      <c r="D210" s="14">
        <v>79.054999999999993</v>
      </c>
      <c r="E210" s="14">
        <v>75.080000000000013</v>
      </c>
      <c r="F210" s="14">
        <v>70.674999999999997</v>
      </c>
      <c r="G210" s="14">
        <v>82.894999999999996</v>
      </c>
      <c r="H210" s="14">
        <v>92.21</v>
      </c>
      <c r="I210" s="14">
        <v>92.280000000000015</v>
      </c>
      <c r="J210" s="14">
        <v>80.045000000000002</v>
      </c>
      <c r="K210" s="14">
        <v>117.01099999999998</v>
      </c>
      <c r="L210" s="14">
        <v>107.62</v>
      </c>
      <c r="M210" s="14">
        <v>88.916000000000011</v>
      </c>
      <c r="N210" s="14">
        <v>83.314999999999998</v>
      </c>
      <c r="O210" s="14">
        <f>SUM(C210:N210)</f>
        <v>1048.702</v>
      </c>
    </row>
    <row r="211" spans="1:15" ht="18.75" customHeight="1"/>
    <row r="212" spans="1:15" ht="18.75" customHeight="1"/>
    <row r="213" spans="1:15" s="4" customFormat="1" ht="16.2">
      <c r="A213" s="6" t="s">
        <v>1</v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4" customFormat="1" ht="16.2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ht="24.9" customHeight="1">
      <c r="B215" s="8"/>
      <c r="C215" s="9" t="s">
        <v>2</v>
      </c>
      <c r="D215" s="9" t="s">
        <v>3</v>
      </c>
      <c r="E215" s="9" t="s">
        <v>4</v>
      </c>
      <c r="F215" s="9" t="s">
        <v>5</v>
      </c>
      <c r="G215" s="9" t="s">
        <v>6</v>
      </c>
      <c r="H215" s="9" t="s">
        <v>7</v>
      </c>
      <c r="I215" s="9" t="s">
        <v>11</v>
      </c>
      <c r="J215" s="9" t="s">
        <v>12</v>
      </c>
      <c r="K215" s="9" t="s">
        <v>13</v>
      </c>
      <c r="L215" s="9" t="s">
        <v>8</v>
      </c>
      <c r="M215" s="9" t="s">
        <v>9</v>
      </c>
      <c r="N215" s="9" t="s">
        <v>10</v>
      </c>
      <c r="O215" s="9" t="s">
        <v>22</v>
      </c>
    </row>
    <row r="216" spans="1:15" ht="24.9" customHeight="1">
      <c r="B216" s="10" t="s">
        <v>20</v>
      </c>
      <c r="C216" s="11">
        <v>73</v>
      </c>
      <c r="D216" s="11">
        <v>63</v>
      </c>
      <c r="E216" s="11">
        <v>63</v>
      </c>
      <c r="F216" s="11">
        <v>48</v>
      </c>
      <c r="G216" s="11">
        <v>51</v>
      </c>
      <c r="H216" s="11">
        <v>63</v>
      </c>
      <c r="I216" s="11">
        <v>62</v>
      </c>
      <c r="J216" s="11">
        <v>70</v>
      </c>
      <c r="K216" s="11">
        <v>84</v>
      </c>
      <c r="L216" s="11">
        <v>69</v>
      </c>
      <c r="M216" s="11">
        <v>69</v>
      </c>
      <c r="N216" s="11">
        <v>69</v>
      </c>
      <c r="O216" s="11">
        <f>SUM(C216:N216)</f>
        <v>784</v>
      </c>
    </row>
    <row r="217" spans="1:15" ht="18.75" customHeight="1"/>
    <row r="218" spans="1:15" ht="18.75" customHeight="1"/>
    <row r="219" spans="1:15" s="4" customFormat="1" ht="16.2">
      <c r="A219" s="6" t="s">
        <v>18</v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s="4" customFormat="1" ht="16.2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ht="24.9" customHeight="1">
      <c r="B221" s="8"/>
      <c r="C221" s="9" t="s">
        <v>2</v>
      </c>
      <c r="D221" s="9" t="s">
        <v>3</v>
      </c>
      <c r="E221" s="9" t="s">
        <v>4</v>
      </c>
      <c r="F221" s="9" t="s">
        <v>5</v>
      </c>
      <c r="G221" s="9" t="s">
        <v>6</v>
      </c>
      <c r="H221" s="9" t="s">
        <v>7</v>
      </c>
      <c r="I221" s="9" t="s">
        <v>11</v>
      </c>
      <c r="J221" s="9" t="s">
        <v>12</v>
      </c>
      <c r="K221" s="9" t="s">
        <v>13</v>
      </c>
      <c r="L221" s="9" t="s">
        <v>8</v>
      </c>
      <c r="M221" s="9" t="s">
        <v>9</v>
      </c>
      <c r="N221" s="9" t="s">
        <v>10</v>
      </c>
      <c r="O221" s="9" t="s">
        <v>22</v>
      </c>
    </row>
    <row r="222" spans="1:15" ht="24.9" customHeight="1">
      <c r="B222" s="10" t="s">
        <v>21</v>
      </c>
      <c r="C222" s="11">
        <v>26</v>
      </c>
      <c r="D222" s="11">
        <v>27</v>
      </c>
      <c r="E222" s="11">
        <v>21</v>
      </c>
      <c r="F222" s="11">
        <v>23</v>
      </c>
      <c r="G222" s="11">
        <v>24</v>
      </c>
      <c r="H222" s="11">
        <v>25</v>
      </c>
      <c r="I222" s="11">
        <v>23</v>
      </c>
      <c r="J222" s="11">
        <v>22</v>
      </c>
      <c r="K222" s="11">
        <v>25</v>
      </c>
      <c r="L222" s="11">
        <v>28</v>
      </c>
      <c r="M222" s="11">
        <v>25</v>
      </c>
      <c r="N222" s="11">
        <v>27</v>
      </c>
      <c r="O222" s="11">
        <f>SUM(C222:N222)</f>
        <v>296</v>
      </c>
    </row>
    <row r="223" spans="1:15" ht="18.75" customHeight="1"/>
    <row r="224" spans="1:15" ht="18.75" customHeight="1"/>
    <row r="225" spans="1:15" s="4" customFormat="1" ht="16.2">
      <c r="A225" s="6" t="s">
        <v>16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4" customFormat="1" ht="16.2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ht="24.9" customHeight="1">
      <c r="B227" s="8"/>
      <c r="C227" s="9" t="s">
        <v>2</v>
      </c>
      <c r="D227" s="9" t="s">
        <v>3</v>
      </c>
      <c r="E227" s="9" t="s">
        <v>4</v>
      </c>
      <c r="F227" s="9" t="s">
        <v>5</v>
      </c>
      <c r="G227" s="9" t="s">
        <v>6</v>
      </c>
      <c r="H227" s="9" t="s">
        <v>7</v>
      </c>
      <c r="I227" s="9" t="s">
        <v>11</v>
      </c>
      <c r="J227" s="9" t="s">
        <v>12</v>
      </c>
      <c r="K227" s="9" t="s">
        <v>13</v>
      </c>
      <c r="L227" s="9" t="s">
        <v>8</v>
      </c>
      <c r="M227" s="9" t="s">
        <v>9</v>
      </c>
      <c r="N227" s="9" t="s">
        <v>10</v>
      </c>
      <c r="O227" s="9" t="s">
        <v>22</v>
      </c>
    </row>
    <row r="228" spans="1:15" ht="24.9" customHeight="1">
      <c r="B228" s="10" t="s">
        <v>14</v>
      </c>
      <c r="C228" s="13">
        <f>C210/C222</f>
        <v>3.0615384615384618</v>
      </c>
      <c r="D228" s="13">
        <f t="shared" ref="D228:O228" si="5">D210/D222</f>
        <v>2.9279629629629627</v>
      </c>
      <c r="E228" s="13">
        <f t="shared" si="5"/>
        <v>3.5752380952380958</v>
      </c>
      <c r="F228" s="13">
        <f t="shared" si="5"/>
        <v>3.0728260869565216</v>
      </c>
      <c r="G228" s="13">
        <f t="shared" si="5"/>
        <v>3.453958333333333</v>
      </c>
      <c r="H228" s="13">
        <f t="shared" si="5"/>
        <v>3.6883999999999997</v>
      </c>
      <c r="I228" s="13">
        <f t="shared" si="5"/>
        <v>4.0121739130434788</v>
      </c>
      <c r="J228" s="13">
        <f t="shared" si="5"/>
        <v>3.6384090909090911</v>
      </c>
      <c r="K228" s="13">
        <f t="shared" si="5"/>
        <v>4.680439999999999</v>
      </c>
      <c r="L228" s="13">
        <f t="shared" si="5"/>
        <v>3.8435714285714289</v>
      </c>
      <c r="M228" s="13">
        <f t="shared" si="5"/>
        <v>3.5566400000000002</v>
      </c>
      <c r="N228" s="13">
        <f t="shared" si="5"/>
        <v>3.0857407407407407</v>
      </c>
      <c r="O228" s="13">
        <f t="shared" si="5"/>
        <v>3.5429121621621622</v>
      </c>
    </row>
    <row r="229" spans="1:15" ht="18.75" customHeight="1"/>
    <row r="230" spans="1:15" ht="18.75" customHeight="1">
      <c r="B230" s="7" t="s">
        <v>17</v>
      </c>
    </row>
    <row r="231" spans="1:15" ht="18.75" customHeight="1"/>
    <row r="232" spans="1:15" ht="18.75" customHeight="1"/>
    <row r="233" spans="1:15" s="4" customFormat="1" ht="16.2">
      <c r="A233" s="6" t="s">
        <v>15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4" customFormat="1" ht="16.2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24.9" customHeight="1">
      <c r="B235" s="8"/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11</v>
      </c>
      <c r="J235" s="9" t="s">
        <v>12</v>
      </c>
      <c r="K235" s="9" t="s">
        <v>13</v>
      </c>
      <c r="L235" s="9" t="s">
        <v>8</v>
      </c>
      <c r="M235" s="9" t="s">
        <v>9</v>
      </c>
      <c r="N235" s="9" t="s">
        <v>10</v>
      </c>
      <c r="O235" s="9" t="s">
        <v>22</v>
      </c>
    </row>
    <row r="236" spans="1:15" ht="24.9" customHeight="1">
      <c r="B236" s="10" t="s">
        <v>20</v>
      </c>
      <c r="C236" s="13">
        <f>C216/C222</f>
        <v>2.8076923076923075</v>
      </c>
      <c r="D236" s="13">
        <f t="shared" ref="D236:O236" si="6">D216/D222</f>
        <v>2.3333333333333335</v>
      </c>
      <c r="E236" s="13">
        <f t="shared" si="6"/>
        <v>3</v>
      </c>
      <c r="F236" s="13">
        <f t="shared" si="6"/>
        <v>2.0869565217391304</v>
      </c>
      <c r="G236" s="13">
        <f t="shared" si="6"/>
        <v>2.125</v>
      </c>
      <c r="H236" s="13">
        <f t="shared" si="6"/>
        <v>2.52</v>
      </c>
      <c r="I236" s="13">
        <f t="shared" si="6"/>
        <v>2.6956521739130435</v>
      </c>
      <c r="J236" s="13">
        <f t="shared" si="6"/>
        <v>3.1818181818181817</v>
      </c>
      <c r="K236" s="13">
        <f t="shared" si="6"/>
        <v>3.36</v>
      </c>
      <c r="L236" s="13">
        <f t="shared" si="6"/>
        <v>2.4642857142857144</v>
      </c>
      <c r="M236" s="13">
        <f t="shared" si="6"/>
        <v>2.76</v>
      </c>
      <c r="N236" s="13">
        <f t="shared" si="6"/>
        <v>2.5555555555555554</v>
      </c>
      <c r="O236" s="13">
        <f t="shared" si="6"/>
        <v>2.6486486486486487</v>
      </c>
    </row>
    <row r="237" spans="1:15" ht="18.75" customHeight="1"/>
    <row r="238" spans="1:15" ht="18.75" customHeight="1">
      <c r="B238" s="7" t="s">
        <v>19</v>
      </c>
    </row>
    <row r="239" spans="1:15" s="2" customFormat="1" ht="19.2">
      <c r="A239" s="1" t="s">
        <v>25</v>
      </c>
      <c r="C239" s="3"/>
      <c r="D239" s="3"/>
      <c r="E239" s="3"/>
      <c r="F239" s="3"/>
      <c r="G239" s="2" t="s">
        <v>26</v>
      </c>
      <c r="H239" s="3"/>
      <c r="I239" s="3"/>
      <c r="J239" s="3"/>
      <c r="K239" s="3"/>
      <c r="L239" s="3"/>
      <c r="M239" s="3"/>
      <c r="N239" s="3"/>
      <c r="O239" s="3"/>
    </row>
    <row r="240" spans="1:15" s="4" customFormat="1" ht="16.2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</row>
    <row r="241" spans="1:15" s="4" customFormat="1" ht="16.2">
      <c r="A241" s="6" t="s">
        <v>0</v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</row>
    <row r="242" spans="1:15" s="4" customFormat="1" ht="16.2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</row>
    <row r="243" spans="1:15" ht="24.9" customHeight="1">
      <c r="B243" s="8"/>
      <c r="C243" s="9" t="s">
        <v>2</v>
      </c>
      <c r="D243" s="9" t="s">
        <v>3</v>
      </c>
      <c r="E243" s="9" t="s">
        <v>4</v>
      </c>
      <c r="F243" s="9" t="s">
        <v>5</v>
      </c>
      <c r="G243" s="9" t="s">
        <v>6</v>
      </c>
      <c r="H243" s="9" t="s">
        <v>7</v>
      </c>
      <c r="I243" s="9" t="s">
        <v>11</v>
      </c>
      <c r="J243" s="9" t="s">
        <v>12</v>
      </c>
      <c r="K243" s="9" t="s">
        <v>13</v>
      </c>
      <c r="L243" s="9" t="s">
        <v>8</v>
      </c>
      <c r="M243" s="9" t="s">
        <v>9</v>
      </c>
      <c r="N243" s="9" t="s">
        <v>10</v>
      </c>
      <c r="O243" s="9" t="s">
        <v>22</v>
      </c>
    </row>
    <row r="244" spans="1:15" ht="24.9" customHeight="1">
      <c r="B244" s="10" t="s">
        <v>14</v>
      </c>
      <c r="C244" s="14">
        <v>14.5</v>
      </c>
      <c r="D244" s="14">
        <v>61.099999999999994</v>
      </c>
      <c r="E244" s="14">
        <v>50.61099999999999</v>
      </c>
      <c r="F244" s="14">
        <v>29.774999999999999</v>
      </c>
      <c r="G244" s="14">
        <v>54.750000000000014</v>
      </c>
      <c r="H244" s="14">
        <v>65.160000000000011</v>
      </c>
      <c r="I244" s="14">
        <v>110.39999999999999</v>
      </c>
      <c r="J244" s="14">
        <v>87.249999999999986</v>
      </c>
      <c r="K244" s="14">
        <v>86.76</v>
      </c>
      <c r="L244" s="14">
        <v>79.699999999999974</v>
      </c>
      <c r="M244" s="14">
        <v>81.060000000000016</v>
      </c>
      <c r="N244" s="14">
        <v>78.909999999999982</v>
      </c>
      <c r="O244" s="14">
        <f>SUM(C244:N244)</f>
        <v>799.976</v>
      </c>
    </row>
    <row r="245" spans="1:15" ht="18.75" customHeight="1"/>
    <row r="246" spans="1:15" ht="18.75" customHeight="1"/>
    <row r="247" spans="1:15" s="4" customFormat="1" ht="16.2">
      <c r="A247" s="6" t="s">
        <v>1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s="4" customFormat="1" ht="16.2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ht="24.9" customHeight="1">
      <c r="B249" s="8"/>
      <c r="C249" s="9" t="s">
        <v>2</v>
      </c>
      <c r="D249" s="9" t="s">
        <v>3</v>
      </c>
      <c r="E249" s="9" t="s">
        <v>4</v>
      </c>
      <c r="F249" s="9" t="s">
        <v>5</v>
      </c>
      <c r="G249" s="9" t="s">
        <v>6</v>
      </c>
      <c r="H249" s="9" t="s">
        <v>7</v>
      </c>
      <c r="I249" s="9" t="s">
        <v>11</v>
      </c>
      <c r="J249" s="9" t="s">
        <v>12</v>
      </c>
      <c r="K249" s="9" t="s">
        <v>13</v>
      </c>
      <c r="L249" s="9" t="s">
        <v>8</v>
      </c>
      <c r="M249" s="9" t="s">
        <v>9</v>
      </c>
      <c r="N249" s="9" t="s">
        <v>10</v>
      </c>
      <c r="O249" s="9" t="s">
        <v>22</v>
      </c>
    </row>
    <row r="250" spans="1:15" ht="24.9" customHeight="1">
      <c r="B250" s="10" t="s">
        <v>20</v>
      </c>
      <c r="C250" s="11">
        <v>21</v>
      </c>
      <c r="D250" s="11">
        <v>62</v>
      </c>
      <c r="E250" s="11">
        <v>60</v>
      </c>
      <c r="F250" s="11">
        <v>30</v>
      </c>
      <c r="G250" s="11">
        <v>43</v>
      </c>
      <c r="H250" s="11">
        <v>64</v>
      </c>
      <c r="I250" s="11">
        <v>96</v>
      </c>
      <c r="J250" s="11">
        <v>83</v>
      </c>
      <c r="K250" s="11">
        <v>76</v>
      </c>
      <c r="L250" s="11">
        <v>66</v>
      </c>
      <c r="M250" s="11">
        <v>52</v>
      </c>
      <c r="N250" s="11">
        <v>56</v>
      </c>
      <c r="O250" s="11">
        <f>SUM(C250:N250)</f>
        <v>709</v>
      </c>
    </row>
    <row r="251" spans="1:15" ht="18.75" customHeight="1"/>
    <row r="252" spans="1:15" ht="18.75" customHeight="1"/>
    <row r="253" spans="1:15" s="4" customFormat="1" ht="16.2">
      <c r="A253" s="6" t="s">
        <v>18</v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</row>
    <row r="254" spans="1:15" s="4" customFormat="1" ht="16.2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</row>
    <row r="255" spans="1:15" ht="24.9" customHeight="1">
      <c r="B255" s="8"/>
      <c r="C255" s="9" t="s">
        <v>2</v>
      </c>
      <c r="D255" s="9" t="s">
        <v>3</v>
      </c>
      <c r="E255" s="9" t="s">
        <v>4</v>
      </c>
      <c r="F255" s="9" t="s">
        <v>5</v>
      </c>
      <c r="G255" s="9" t="s">
        <v>6</v>
      </c>
      <c r="H255" s="9" t="s">
        <v>7</v>
      </c>
      <c r="I255" s="9" t="s">
        <v>11</v>
      </c>
      <c r="J255" s="9" t="s">
        <v>12</v>
      </c>
      <c r="K255" s="9" t="s">
        <v>13</v>
      </c>
      <c r="L255" s="9" t="s">
        <v>8</v>
      </c>
      <c r="M255" s="9" t="s">
        <v>9</v>
      </c>
      <c r="N255" s="9" t="s">
        <v>10</v>
      </c>
      <c r="O255" s="9" t="s">
        <v>22</v>
      </c>
    </row>
    <row r="256" spans="1:15" ht="24.9" customHeight="1">
      <c r="B256" s="10" t="s">
        <v>21</v>
      </c>
      <c r="C256" s="11">
        <v>8</v>
      </c>
      <c r="D256" s="11">
        <v>20</v>
      </c>
      <c r="E256" s="11">
        <v>27</v>
      </c>
      <c r="F256" s="11">
        <v>15</v>
      </c>
      <c r="G256" s="11">
        <v>21</v>
      </c>
      <c r="H256" s="11">
        <v>24</v>
      </c>
      <c r="I256" s="11">
        <v>28</v>
      </c>
      <c r="J256" s="11">
        <v>26</v>
      </c>
      <c r="K256" s="11">
        <v>24</v>
      </c>
      <c r="L256" s="11">
        <v>24</v>
      </c>
      <c r="M256" s="11">
        <v>21</v>
      </c>
      <c r="N256" s="11">
        <v>25</v>
      </c>
      <c r="O256" s="11">
        <f>SUM(C256:N256)</f>
        <v>263</v>
      </c>
    </row>
    <row r="257" spans="1:15" ht="18.75" customHeight="1"/>
    <row r="258" spans="1:15" ht="18.75" customHeight="1"/>
    <row r="259" spans="1:15" s="4" customFormat="1" ht="16.2">
      <c r="A259" s="6" t="s">
        <v>16</v>
      </c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4" customFormat="1" ht="16.2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ht="24.9" customHeight="1">
      <c r="B261" s="8"/>
      <c r="C261" s="9" t="s">
        <v>2</v>
      </c>
      <c r="D261" s="9" t="s">
        <v>3</v>
      </c>
      <c r="E261" s="9" t="s">
        <v>4</v>
      </c>
      <c r="F261" s="9" t="s">
        <v>5</v>
      </c>
      <c r="G261" s="9" t="s">
        <v>6</v>
      </c>
      <c r="H261" s="9" t="s">
        <v>7</v>
      </c>
      <c r="I261" s="9" t="s">
        <v>11</v>
      </c>
      <c r="J261" s="9" t="s">
        <v>12</v>
      </c>
      <c r="K261" s="9" t="s">
        <v>13</v>
      </c>
      <c r="L261" s="9" t="s">
        <v>8</v>
      </c>
      <c r="M261" s="9" t="s">
        <v>9</v>
      </c>
      <c r="N261" s="9" t="s">
        <v>10</v>
      </c>
      <c r="O261" s="9" t="s">
        <v>22</v>
      </c>
    </row>
    <row r="262" spans="1:15" ht="24.9" customHeight="1">
      <c r="B262" s="10" t="s">
        <v>14</v>
      </c>
      <c r="C262" s="13">
        <f>C244/C256</f>
        <v>1.8125</v>
      </c>
      <c r="D262" s="13">
        <f t="shared" ref="D262:N262" si="7">D244/D256</f>
        <v>3.0549999999999997</v>
      </c>
      <c r="E262" s="13">
        <f t="shared" si="7"/>
        <v>1.8744814814814812</v>
      </c>
      <c r="F262" s="13">
        <f t="shared" si="7"/>
        <v>1.9849999999999999</v>
      </c>
      <c r="G262" s="13">
        <f t="shared" si="7"/>
        <v>2.6071428571428577</v>
      </c>
      <c r="H262" s="13">
        <f t="shared" si="7"/>
        <v>2.7150000000000003</v>
      </c>
      <c r="I262" s="13">
        <f t="shared" si="7"/>
        <v>3.9428571428571426</v>
      </c>
      <c r="J262" s="13">
        <f t="shared" si="7"/>
        <v>3.3557692307692304</v>
      </c>
      <c r="K262" s="13">
        <f t="shared" si="7"/>
        <v>3.6150000000000002</v>
      </c>
      <c r="L262" s="13">
        <f t="shared" si="7"/>
        <v>3.3208333333333324</v>
      </c>
      <c r="M262" s="13">
        <f t="shared" si="7"/>
        <v>3.8600000000000008</v>
      </c>
      <c r="N262" s="13">
        <f t="shared" si="7"/>
        <v>3.1563999999999992</v>
      </c>
      <c r="O262" s="13">
        <f>O244/O256</f>
        <v>3.0417338403041825</v>
      </c>
    </row>
    <row r="263" spans="1:15" ht="18.75" customHeight="1"/>
    <row r="264" spans="1:15" ht="18.75" customHeight="1">
      <c r="B264" s="7" t="s">
        <v>17</v>
      </c>
    </row>
    <row r="265" spans="1:15" ht="18.75" customHeight="1"/>
    <row r="266" spans="1:15" ht="18.75" customHeight="1"/>
    <row r="267" spans="1:15" s="4" customFormat="1" ht="16.2">
      <c r="A267" s="6" t="s">
        <v>15</v>
      </c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</row>
    <row r="268" spans="1:15" s="4" customFormat="1" ht="16.2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</row>
    <row r="269" spans="1:15" ht="24.9" customHeight="1">
      <c r="B269" s="8"/>
      <c r="C269" s="9" t="s">
        <v>2</v>
      </c>
      <c r="D269" s="9" t="s">
        <v>3</v>
      </c>
      <c r="E269" s="9" t="s">
        <v>4</v>
      </c>
      <c r="F269" s="9" t="s">
        <v>5</v>
      </c>
      <c r="G269" s="9" t="s">
        <v>6</v>
      </c>
      <c r="H269" s="9" t="s">
        <v>7</v>
      </c>
      <c r="I269" s="9" t="s">
        <v>11</v>
      </c>
      <c r="J269" s="9" t="s">
        <v>12</v>
      </c>
      <c r="K269" s="9" t="s">
        <v>13</v>
      </c>
      <c r="L269" s="9" t="s">
        <v>8</v>
      </c>
      <c r="M269" s="9" t="s">
        <v>9</v>
      </c>
      <c r="N269" s="9" t="s">
        <v>10</v>
      </c>
      <c r="O269" s="9" t="s">
        <v>22</v>
      </c>
    </row>
    <row r="270" spans="1:15" ht="24.9" customHeight="1">
      <c r="B270" s="10" t="s">
        <v>20</v>
      </c>
      <c r="C270" s="13">
        <f>C250/C256</f>
        <v>2.625</v>
      </c>
      <c r="D270" s="13">
        <f t="shared" ref="D270:O270" si="8">D250/D256</f>
        <v>3.1</v>
      </c>
      <c r="E270" s="13">
        <f t="shared" si="8"/>
        <v>2.2222222222222223</v>
      </c>
      <c r="F270" s="13">
        <f t="shared" si="8"/>
        <v>2</v>
      </c>
      <c r="G270" s="13">
        <f t="shared" si="8"/>
        <v>2.0476190476190474</v>
      </c>
      <c r="H270" s="13">
        <f t="shared" si="8"/>
        <v>2.6666666666666665</v>
      </c>
      <c r="I270" s="13">
        <f t="shared" si="8"/>
        <v>3.4285714285714284</v>
      </c>
      <c r="J270" s="13">
        <f t="shared" si="8"/>
        <v>3.1923076923076925</v>
      </c>
      <c r="K270" s="13">
        <f t="shared" si="8"/>
        <v>3.1666666666666665</v>
      </c>
      <c r="L270" s="13">
        <f t="shared" si="8"/>
        <v>2.75</v>
      </c>
      <c r="M270" s="13">
        <f t="shared" si="8"/>
        <v>2.4761904761904763</v>
      </c>
      <c r="N270" s="13">
        <f t="shared" si="8"/>
        <v>2.2400000000000002</v>
      </c>
      <c r="O270" s="13">
        <f t="shared" si="8"/>
        <v>2.6958174904942966</v>
      </c>
    </row>
    <row r="271" spans="1:15" ht="18.75" customHeight="1"/>
    <row r="272" spans="1:15" ht="18.75" customHeight="1">
      <c r="B272" s="7" t="s">
        <v>19</v>
      </c>
    </row>
  </sheetData>
  <phoneticPr fontId="1"/>
  <pageMargins left="0.7" right="0.7" top="0.75" bottom="0.75" header="0.3" footer="0.3"/>
  <pageSetup paperSize="9" scale="70" orientation="landscape" r:id="rId1"/>
  <rowBreaks count="7" manualBreakCount="7">
    <brk id="34" max="16383" man="1"/>
    <brk id="68" max="16383" man="1"/>
    <brk id="102" max="16383" man="1"/>
    <brk id="136" max="16383" man="1"/>
    <brk id="170" max="16383" man="1"/>
    <brk id="204" max="16383" man="1"/>
    <brk id="2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9437-7074-425C-8F53-970B13B93D08}">
  <dimension ref="A1:O238"/>
  <sheetViews>
    <sheetView showGridLines="0" view="pageBreakPreview" topLeftCell="A5" zoomScale="70" zoomScaleNormal="70" zoomScaleSheetLayoutView="70" zoomScalePageLayoutView="80" workbookViewId="0">
      <selection activeCell="D251" sqref="D251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94.186129999999991</v>
      </c>
      <c r="D6" s="14">
        <v>80.867999999999995</v>
      </c>
      <c r="E6" s="14">
        <v>71.052999999999997</v>
      </c>
      <c r="F6" s="14">
        <v>76.204999999999998</v>
      </c>
      <c r="G6" s="14">
        <v>78.727999999999994</v>
      </c>
      <c r="H6" s="14">
        <v>77.134999999999991</v>
      </c>
      <c r="I6" s="14">
        <v>96.051999999999978</v>
      </c>
      <c r="J6" s="14">
        <v>124.96600000000002</v>
      </c>
      <c r="K6" s="14">
        <v>109.40000000000005</v>
      </c>
      <c r="L6" s="14">
        <v>90.404999999999987</v>
      </c>
      <c r="M6" s="14">
        <v>69.969000000000008</v>
      </c>
      <c r="N6" s="14">
        <v>77.05</v>
      </c>
      <c r="O6" s="14">
        <f>SUM(C6:N6)</f>
        <v>1046.0171300000002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118</v>
      </c>
      <c r="D12" s="11">
        <v>105</v>
      </c>
      <c r="E12" s="11">
        <v>101</v>
      </c>
      <c r="F12" s="11">
        <v>96</v>
      </c>
      <c r="G12" s="11">
        <v>100</v>
      </c>
      <c r="H12" s="11">
        <v>90</v>
      </c>
      <c r="I12" s="11">
        <v>107</v>
      </c>
      <c r="J12" s="11">
        <v>122</v>
      </c>
      <c r="K12" s="11">
        <v>98</v>
      </c>
      <c r="L12" s="11">
        <v>93</v>
      </c>
      <c r="M12" s="11">
        <v>80</v>
      </c>
      <c r="N12" s="11">
        <v>86</v>
      </c>
      <c r="O12" s="11">
        <f>SUM(C12:N12)</f>
        <v>1196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24</v>
      </c>
      <c r="D18" s="11">
        <v>26</v>
      </c>
      <c r="E18" s="11">
        <v>26</v>
      </c>
      <c r="F18" s="11">
        <v>26</v>
      </c>
      <c r="G18" s="11">
        <v>26</v>
      </c>
      <c r="H18" s="11">
        <v>23</v>
      </c>
      <c r="I18" s="11">
        <v>27</v>
      </c>
      <c r="J18" s="11">
        <v>25</v>
      </c>
      <c r="K18" s="11">
        <v>26</v>
      </c>
      <c r="L18" s="11">
        <v>24</v>
      </c>
      <c r="M18" s="11">
        <v>23</v>
      </c>
      <c r="N18" s="11">
        <v>24</v>
      </c>
      <c r="O18" s="11">
        <f>SUM(C18:N18)</f>
        <v>300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28</v>
      </c>
    </row>
    <row r="24" spans="1:15" ht="24.9" customHeight="1">
      <c r="B24" s="10" t="s">
        <v>14</v>
      </c>
      <c r="C24" s="13">
        <v>3.9</v>
      </c>
      <c r="D24" s="13">
        <v>3.1</v>
      </c>
      <c r="E24" s="13">
        <v>2.7</v>
      </c>
      <c r="F24" s="13">
        <v>2.9</v>
      </c>
      <c r="G24" s="13">
        <v>3</v>
      </c>
      <c r="H24" s="13">
        <v>3.4</v>
      </c>
      <c r="I24" s="13">
        <v>3.6</v>
      </c>
      <c r="J24" s="13">
        <v>5</v>
      </c>
      <c r="K24" s="13">
        <v>4.2</v>
      </c>
      <c r="L24" s="13">
        <v>3.8</v>
      </c>
      <c r="M24" s="13">
        <v>3</v>
      </c>
      <c r="N24" s="13">
        <v>3.2</v>
      </c>
      <c r="O24" s="13">
        <v>3.5</v>
      </c>
    </row>
    <row r="25" spans="1:15" ht="18.75" customHeight="1"/>
    <row r="26" spans="1:15" ht="18.75" customHeight="1">
      <c r="B26" s="7" t="s">
        <v>31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28</v>
      </c>
    </row>
    <row r="32" spans="1:15" ht="24.9" customHeight="1">
      <c r="B32" s="10" t="s">
        <v>20</v>
      </c>
      <c r="C32" s="13">
        <v>4.916666666666667</v>
      </c>
      <c r="D32" s="13">
        <v>4.0384615384615383</v>
      </c>
      <c r="E32" s="13">
        <v>3.8846153846153846</v>
      </c>
      <c r="F32" s="13">
        <v>3.6923076923076925</v>
      </c>
      <c r="G32" s="13">
        <v>3.8461538461538463</v>
      </c>
      <c r="H32" s="13">
        <v>3.9130434782608696</v>
      </c>
      <c r="I32" s="13">
        <v>3.9629629629629628</v>
      </c>
      <c r="J32" s="13">
        <v>4.88</v>
      </c>
      <c r="K32" s="13">
        <v>3.7692307692307692</v>
      </c>
      <c r="L32" s="13">
        <v>3.875</v>
      </c>
      <c r="M32" s="13">
        <v>3.4782608695652173</v>
      </c>
      <c r="N32" s="13">
        <v>3.5833333333333335</v>
      </c>
      <c r="O32" s="13">
        <v>3.9866697117965235</v>
      </c>
    </row>
    <row r="33" spans="1:15" ht="18.75" customHeight="1"/>
    <row r="34" spans="1:15" ht="18.75" customHeight="1">
      <c r="B34" s="7" t="s">
        <v>32</v>
      </c>
    </row>
    <row r="35" spans="1:15" s="2" customFormat="1" ht="19.2">
      <c r="A35" s="1" t="s">
        <v>30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4" customFormat="1" ht="16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s="4" customFormat="1" ht="16.2">
      <c r="A37" s="6" t="s"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4" customFormat="1" ht="16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24.9" customHeight="1">
      <c r="B39" s="8"/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9" t="s">
        <v>7</v>
      </c>
      <c r="I39" s="9" t="s">
        <v>11</v>
      </c>
      <c r="J39" s="9" t="s">
        <v>12</v>
      </c>
      <c r="K39" s="9" t="s">
        <v>13</v>
      </c>
      <c r="L39" s="9" t="s">
        <v>8</v>
      </c>
      <c r="M39" s="9" t="s">
        <v>9</v>
      </c>
      <c r="N39" s="9" t="s">
        <v>10</v>
      </c>
      <c r="O39" s="9" t="s">
        <v>22</v>
      </c>
    </row>
    <row r="40" spans="1:15" ht="24.9" customHeight="1">
      <c r="B40" s="10" t="s">
        <v>14</v>
      </c>
      <c r="C40" s="14">
        <v>81.827000000000012</v>
      </c>
      <c r="D40" s="14">
        <v>104.1</v>
      </c>
      <c r="E40" s="14">
        <v>95.729000000000013</v>
      </c>
      <c r="F40" s="14">
        <v>92.370999999999995</v>
      </c>
      <c r="G40" s="14">
        <v>0</v>
      </c>
      <c r="H40" s="14">
        <v>68.504999999999995</v>
      </c>
      <c r="I40" s="14">
        <v>70.954000000000022</v>
      </c>
      <c r="J40" s="14">
        <v>86.043000000000006</v>
      </c>
      <c r="K40" s="14">
        <v>90.405000000000015</v>
      </c>
      <c r="L40" s="14">
        <v>72.924000000000007</v>
      </c>
      <c r="M40" s="14">
        <v>108.68600000000001</v>
      </c>
      <c r="N40" s="14">
        <v>93.534895000000006</v>
      </c>
      <c r="O40" s="14">
        <f>SUM(C40:N40)</f>
        <v>965.0788950000001</v>
      </c>
    </row>
    <row r="41" spans="1:15" ht="18.75" customHeight="1"/>
    <row r="42" spans="1:15" ht="18.75" customHeight="1"/>
    <row r="43" spans="1:15" s="4" customFormat="1" ht="16.2">
      <c r="A43" s="6" t="s">
        <v>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s="4" customFormat="1" ht="16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24.9" customHeight="1">
      <c r="B45" s="8"/>
      <c r="C45" s="9" t="s">
        <v>2</v>
      </c>
      <c r="D45" s="9" t="s">
        <v>3</v>
      </c>
      <c r="E45" s="9" t="s">
        <v>4</v>
      </c>
      <c r="F45" s="9" t="s">
        <v>5</v>
      </c>
      <c r="G45" s="9" t="s">
        <v>6</v>
      </c>
      <c r="H45" s="9" t="s">
        <v>7</v>
      </c>
      <c r="I45" s="9" t="s">
        <v>11</v>
      </c>
      <c r="J45" s="9" t="s">
        <v>12</v>
      </c>
      <c r="K45" s="9" t="s">
        <v>13</v>
      </c>
      <c r="L45" s="9" t="s">
        <v>8</v>
      </c>
      <c r="M45" s="9" t="s">
        <v>9</v>
      </c>
      <c r="N45" s="9" t="s">
        <v>10</v>
      </c>
      <c r="O45" s="9" t="s">
        <v>22</v>
      </c>
    </row>
    <row r="46" spans="1:15" ht="24.9" customHeight="1">
      <c r="B46" s="10" t="s">
        <v>20</v>
      </c>
      <c r="C46" s="11">
        <v>78</v>
      </c>
      <c r="D46" s="11">
        <v>109</v>
      </c>
      <c r="E46" s="11">
        <v>121</v>
      </c>
      <c r="F46" s="11">
        <v>113</v>
      </c>
      <c r="G46" s="11">
        <v>0</v>
      </c>
      <c r="H46" s="11">
        <v>80</v>
      </c>
      <c r="I46" s="11">
        <v>86</v>
      </c>
      <c r="J46" s="11">
        <v>78</v>
      </c>
      <c r="K46" s="11">
        <v>79</v>
      </c>
      <c r="L46" s="11">
        <v>72</v>
      </c>
      <c r="M46" s="11">
        <v>100</v>
      </c>
      <c r="N46" s="11">
        <v>104</v>
      </c>
      <c r="O46" s="11">
        <f>SUM(C46:N46)</f>
        <v>1020</v>
      </c>
    </row>
    <row r="47" spans="1:15" ht="18.75" customHeight="1"/>
    <row r="48" spans="1:15" ht="18.75" customHeight="1"/>
    <row r="49" spans="1:15" s="4" customFormat="1" ht="16.2">
      <c r="A49" s="6" t="s">
        <v>18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s="4" customFormat="1" ht="16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24.9" customHeight="1">
      <c r="B51" s="8"/>
      <c r="C51" s="9" t="s">
        <v>2</v>
      </c>
      <c r="D51" s="9" t="s">
        <v>3</v>
      </c>
      <c r="E51" s="9" t="s">
        <v>4</v>
      </c>
      <c r="F51" s="9" t="s">
        <v>5</v>
      </c>
      <c r="G51" s="9" t="s">
        <v>6</v>
      </c>
      <c r="H51" s="9" t="s">
        <v>7</v>
      </c>
      <c r="I51" s="9" t="s">
        <v>11</v>
      </c>
      <c r="J51" s="9" t="s">
        <v>12</v>
      </c>
      <c r="K51" s="9" t="s">
        <v>13</v>
      </c>
      <c r="L51" s="9" t="s">
        <v>8</v>
      </c>
      <c r="M51" s="9" t="s">
        <v>9</v>
      </c>
      <c r="N51" s="9" t="s">
        <v>10</v>
      </c>
      <c r="O51" s="9" t="s">
        <v>22</v>
      </c>
    </row>
    <row r="52" spans="1:15" ht="24.9" customHeight="1">
      <c r="B52" s="10" t="s">
        <v>21</v>
      </c>
      <c r="C52" s="11">
        <v>27</v>
      </c>
      <c r="D52" s="11">
        <v>29</v>
      </c>
      <c r="E52" s="11">
        <v>26</v>
      </c>
      <c r="F52" s="11">
        <v>25</v>
      </c>
      <c r="G52" s="11">
        <v>0</v>
      </c>
      <c r="H52" s="11">
        <v>25</v>
      </c>
      <c r="I52" s="11">
        <v>26</v>
      </c>
      <c r="J52" s="11">
        <v>25</v>
      </c>
      <c r="K52" s="11">
        <v>26</v>
      </c>
      <c r="L52" s="11">
        <v>25</v>
      </c>
      <c r="M52" s="11">
        <v>26</v>
      </c>
      <c r="N52" s="11">
        <v>26</v>
      </c>
      <c r="O52" s="11">
        <f>SUM(C52:N52)</f>
        <v>286</v>
      </c>
    </row>
    <row r="53" spans="1:15" ht="18.75" customHeight="1"/>
    <row r="54" spans="1:15" ht="18.75" customHeight="1"/>
    <row r="55" spans="1:15" s="4" customFormat="1" ht="16.2">
      <c r="A55" s="6" t="s">
        <v>16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s="4" customFormat="1" ht="16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24.9" customHeight="1">
      <c r="B57" s="8"/>
      <c r="C57" s="9" t="s">
        <v>2</v>
      </c>
      <c r="D57" s="9" t="s">
        <v>3</v>
      </c>
      <c r="E57" s="9" t="s">
        <v>4</v>
      </c>
      <c r="F57" s="9" t="s">
        <v>5</v>
      </c>
      <c r="G57" s="9" t="s">
        <v>6</v>
      </c>
      <c r="H57" s="9" t="s">
        <v>7</v>
      </c>
      <c r="I57" s="9" t="s">
        <v>11</v>
      </c>
      <c r="J57" s="9" t="s">
        <v>12</v>
      </c>
      <c r="K57" s="9" t="s">
        <v>13</v>
      </c>
      <c r="L57" s="9" t="s">
        <v>8</v>
      </c>
      <c r="M57" s="9" t="s">
        <v>9</v>
      </c>
      <c r="N57" s="9" t="s">
        <v>10</v>
      </c>
      <c r="O57" s="9" t="s">
        <v>28</v>
      </c>
    </row>
    <row r="58" spans="1:15" ht="24.9" customHeight="1">
      <c r="B58" s="10" t="s">
        <v>14</v>
      </c>
      <c r="C58" s="13">
        <v>3</v>
      </c>
      <c r="D58" s="13">
        <v>3.6</v>
      </c>
      <c r="E58" s="13">
        <v>3.7</v>
      </c>
      <c r="F58" s="13">
        <v>3.7</v>
      </c>
      <c r="G58" s="13">
        <v>0</v>
      </c>
      <c r="H58" s="13">
        <v>2.7</v>
      </c>
      <c r="I58" s="13">
        <v>2.7</v>
      </c>
      <c r="J58" s="13">
        <v>3.4</v>
      </c>
      <c r="K58" s="13">
        <v>3.5</v>
      </c>
      <c r="L58" s="13">
        <v>2.9</v>
      </c>
      <c r="M58" s="13">
        <v>4.2</v>
      </c>
      <c r="N58" s="13">
        <v>3.6</v>
      </c>
      <c r="O58" s="13">
        <v>3.4</v>
      </c>
    </row>
    <row r="59" spans="1:15" ht="18.75" customHeight="1"/>
    <row r="60" spans="1:15" ht="18.75" customHeight="1">
      <c r="B60" s="7" t="s">
        <v>31</v>
      </c>
    </row>
    <row r="61" spans="1:15" ht="18.75" customHeight="1"/>
    <row r="62" spans="1:15" ht="18.75" customHeight="1"/>
    <row r="63" spans="1:15" s="4" customFormat="1" ht="16.2">
      <c r="A63" s="6" t="s">
        <v>15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4" customFormat="1" ht="16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24.9" customHeight="1">
      <c r="B65" s="8"/>
      <c r="C65" s="9" t="s">
        <v>2</v>
      </c>
      <c r="D65" s="9" t="s">
        <v>3</v>
      </c>
      <c r="E65" s="9" t="s">
        <v>4</v>
      </c>
      <c r="F65" s="9" t="s">
        <v>5</v>
      </c>
      <c r="G65" s="9" t="s">
        <v>6</v>
      </c>
      <c r="H65" s="9" t="s">
        <v>7</v>
      </c>
      <c r="I65" s="9" t="s">
        <v>11</v>
      </c>
      <c r="J65" s="9" t="s">
        <v>12</v>
      </c>
      <c r="K65" s="9" t="s">
        <v>13</v>
      </c>
      <c r="L65" s="9" t="s">
        <v>8</v>
      </c>
      <c r="M65" s="9" t="s">
        <v>9</v>
      </c>
      <c r="N65" s="9" t="s">
        <v>10</v>
      </c>
      <c r="O65" s="9" t="s">
        <v>28</v>
      </c>
    </row>
    <row r="66" spans="1:15" ht="24.9" customHeight="1">
      <c r="B66" s="10" t="s">
        <v>20</v>
      </c>
      <c r="C66" s="13">
        <v>2.8888888888888888</v>
      </c>
      <c r="D66" s="13">
        <v>3.7586206896551726</v>
      </c>
      <c r="E66" s="13">
        <v>4.6538461538461542</v>
      </c>
      <c r="F66" s="13">
        <v>4.5199999999999996</v>
      </c>
      <c r="G66" s="13">
        <v>0</v>
      </c>
      <c r="H66" s="13">
        <v>3.2</v>
      </c>
      <c r="I66" s="13">
        <v>3.3076923076923075</v>
      </c>
      <c r="J66" s="13">
        <v>3.12</v>
      </c>
      <c r="K66" s="13">
        <v>3.0384615384615383</v>
      </c>
      <c r="L66" s="13">
        <v>2.88</v>
      </c>
      <c r="M66" s="13">
        <v>3.8461538461538463</v>
      </c>
      <c r="N66" s="13">
        <v>4</v>
      </c>
      <c r="O66" s="13">
        <v>3.2678052853914923</v>
      </c>
    </row>
    <row r="67" spans="1:15" ht="18.75" customHeight="1"/>
    <row r="68" spans="1:15" ht="18.75" customHeight="1">
      <c r="B68" s="7" t="s">
        <v>32</v>
      </c>
    </row>
    <row r="69" spans="1:15" s="2" customFormat="1" ht="19.2">
      <c r="A69" s="1" t="s">
        <v>29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4" customFormat="1" ht="16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s="4" customFormat="1" ht="16.2">
      <c r="A71" s="6" t="s"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s="4" customFormat="1" ht="16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4.9" customHeight="1">
      <c r="B73" s="8"/>
      <c r="C73" s="9" t="s">
        <v>2</v>
      </c>
      <c r="D73" s="9" t="s">
        <v>3</v>
      </c>
      <c r="E73" s="9" t="s">
        <v>4</v>
      </c>
      <c r="F73" s="9" t="s">
        <v>5</v>
      </c>
      <c r="G73" s="9" t="s">
        <v>6</v>
      </c>
      <c r="H73" s="9" t="s">
        <v>7</v>
      </c>
      <c r="I73" s="9" t="s">
        <v>11</v>
      </c>
      <c r="J73" s="9" t="s">
        <v>12</v>
      </c>
      <c r="K73" s="9" t="s">
        <v>13</v>
      </c>
      <c r="L73" s="9" t="s">
        <v>8</v>
      </c>
      <c r="M73" s="9" t="s">
        <v>9</v>
      </c>
      <c r="N73" s="9" t="s">
        <v>10</v>
      </c>
      <c r="O73" s="9" t="s">
        <v>22</v>
      </c>
    </row>
    <row r="74" spans="1:15" ht="24.9" customHeight="1">
      <c r="B74" s="10" t="s">
        <v>14</v>
      </c>
      <c r="C74" s="14">
        <v>65.080000000000013</v>
      </c>
      <c r="D74" s="14">
        <v>59.689999999999991</v>
      </c>
      <c r="E74" s="14">
        <v>59.809999999999988</v>
      </c>
      <c r="F74" s="14">
        <v>76.25</v>
      </c>
      <c r="G74" s="14">
        <v>85.769999999999982</v>
      </c>
      <c r="H74" s="14">
        <v>73.88</v>
      </c>
      <c r="I74" s="14">
        <v>65.86</v>
      </c>
      <c r="J74" s="14">
        <v>92.960000000000008</v>
      </c>
      <c r="K74" s="14">
        <v>80.099999999999994</v>
      </c>
      <c r="L74" s="14">
        <v>66.48</v>
      </c>
      <c r="M74" s="14">
        <v>55.3</v>
      </c>
      <c r="N74" s="14">
        <v>63.730000000000004</v>
      </c>
      <c r="O74" s="14">
        <f>SUM(C74:N74)</f>
        <v>844.91</v>
      </c>
    </row>
    <row r="75" spans="1:15" ht="18.75" customHeight="1"/>
    <row r="76" spans="1:15" ht="18.75" customHeight="1"/>
    <row r="77" spans="1:15" s="4" customFormat="1" ht="16.2">
      <c r="A77" s="6" t="s">
        <v>1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s="4" customFormat="1" ht="16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4.9" customHeight="1">
      <c r="B79" s="8"/>
      <c r="C79" s="9" t="s">
        <v>2</v>
      </c>
      <c r="D79" s="9" t="s">
        <v>3</v>
      </c>
      <c r="E79" s="9" t="s">
        <v>4</v>
      </c>
      <c r="F79" s="9" t="s">
        <v>5</v>
      </c>
      <c r="G79" s="9" t="s">
        <v>6</v>
      </c>
      <c r="H79" s="9" t="s">
        <v>7</v>
      </c>
      <c r="I79" s="9" t="s">
        <v>11</v>
      </c>
      <c r="J79" s="9" t="s">
        <v>12</v>
      </c>
      <c r="K79" s="9" t="s">
        <v>13</v>
      </c>
      <c r="L79" s="9" t="s">
        <v>8</v>
      </c>
      <c r="M79" s="9" t="s">
        <v>9</v>
      </c>
      <c r="N79" s="9" t="s">
        <v>10</v>
      </c>
      <c r="O79" s="9" t="s">
        <v>22</v>
      </c>
    </row>
    <row r="80" spans="1:15" ht="24.9" customHeight="1">
      <c r="B80" s="10" t="s">
        <v>20</v>
      </c>
      <c r="C80" s="11">
        <v>55</v>
      </c>
      <c r="D80" s="11">
        <v>58</v>
      </c>
      <c r="E80" s="11">
        <v>60</v>
      </c>
      <c r="F80" s="11">
        <v>62</v>
      </c>
      <c r="G80" s="11">
        <v>56</v>
      </c>
      <c r="H80" s="11">
        <v>52</v>
      </c>
      <c r="I80" s="11">
        <v>45</v>
      </c>
      <c r="J80" s="11">
        <v>57</v>
      </c>
      <c r="K80" s="11">
        <v>50</v>
      </c>
      <c r="L80" s="11">
        <v>42</v>
      </c>
      <c r="M80" s="11">
        <v>41</v>
      </c>
      <c r="N80" s="11">
        <v>49</v>
      </c>
      <c r="O80" s="11">
        <f>SUM(C80:N80)</f>
        <v>627</v>
      </c>
    </row>
    <row r="81" spans="1:15" ht="18.75" customHeight="1"/>
    <row r="82" spans="1:15" ht="18.75" customHeight="1"/>
    <row r="83" spans="1:15" s="4" customFormat="1" ht="16.2">
      <c r="A83" s="6" t="s">
        <v>18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s="4" customFormat="1" ht="16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ht="24.9" customHeight="1">
      <c r="B85" s="8"/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11</v>
      </c>
      <c r="J85" s="9" t="s">
        <v>12</v>
      </c>
      <c r="K85" s="9" t="s">
        <v>13</v>
      </c>
      <c r="L85" s="9" t="s">
        <v>8</v>
      </c>
      <c r="M85" s="9" t="s">
        <v>9</v>
      </c>
      <c r="N85" s="9" t="s">
        <v>10</v>
      </c>
      <c r="O85" s="9" t="s">
        <v>22</v>
      </c>
    </row>
    <row r="86" spans="1:15" ht="24.9" customHeight="1">
      <c r="B86" s="10" t="s">
        <v>21</v>
      </c>
      <c r="C86" s="11">
        <v>24</v>
      </c>
      <c r="D86" s="11">
        <v>21</v>
      </c>
      <c r="E86" s="11">
        <v>23</v>
      </c>
      <c r="F86" s="11">
        <v>23</v>
      </c>
      <c r="G86" s="11">
        <v>22</v>
      </c>
      <c r="H86" s="11">
        <v>23</v>
      </c>
      <c r="I86" s="11">
        <v>22</v>
      </c>
      <c r="J86" s="11">
        <v>24</v>
      </c>
      <c r="K86" s="11">
        <v>23</v>
      </c>
      <c r="L86" s="11">
        <v>20</v>
      </c>
      <c r="M86" s="11">
        <v>20</v>
      </c>
      <c r="N86" s="11">
        <v>22</v>
      </c>
      <c r="O86" s="11">
        <f>SUM(C86:N86)</f>
        <v>267</v>
      </c>
    </row>
    <row r="87" spans="1:15" ht="18.75" customHeight="1"/>
    <row r="88" spans="1:15" ht="18.75" customHeight="1"/>
    <row r="89" spans="1:15" s="4" customFormat="1" ht="16.2">
      <c r="A89" s="6" t="s">
        <v>16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4" customFormat="1" ht="16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ht="24.9" customHeight="1">
      <c r="B91" s="8"/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11</v>
      </c>
      <c r="J91" s="9" t="s">
        <v>12</v>
      </c>
      <c r="K91" s="9" t="s">
        <v>13</v>
      </c>
      <c r="L91" s="9" t="s">
        <v>8</v>
      </c>
      <c r="M91" s="9" t="s">
        <v>9</v>
      </c>
      <c r="N91" s="9" t="s">
        <v>10</v>
      </c>
      <c r="O91" s="9" t="s">
        <v>28</v>
      </c>
    </row>
    <row r="92" spans="1:15" ht="24.9" customHeight="1">
      <c r="B92" s="10" t="s">
        <v>14</v>
      </c>
      <c r="C92" s="13">
        <v>2.7</v>
      </c>
      <c r="D92" s="13">
        <v>2.8</v>
      </c>
      <c r="E92" s="13">
        <v>2.6</v>
      </c>
      <c r="F92" s="13">
        <v>3.3</v>
      </c>
      <c r="G92" s="13">
        <v>3.9</v>
      </c>
      <c r="H92" s="13">
        <v>3.2</v>
      </c>
      <c r="I92" s="13">
        <v>3</v>
      </c>
      <c r="J92" s="13">
        <v>3.9</v>
      </c>
      <c r="K92" s="13">
        <v>3.5</v>
      </c>
      <c r="L92" s="13">
        <v>3.3</v>
      </c>
      <c r="M92" s="13">
        <v>2.8</v>
      </c>
      <c r="N92" s="13">
        <v>2.9</v>
      </c>
      <c r="O92" s="13">
        <f>AVERAGE(C92:N92)</f>
        <v>3.1583333333333328</v>
      </c>
    </row>
    <row r="93" spans="1:15" ht="18.75" customHeight="1"/>
    <row r="94" spans="1:15" ht="18.75" customHeight="1">
      <c r="B94" s="7" t="s">
        <v>17</v>
      </c>
    </row>
    <row r="95" spans="1:15" ht="18.75" customHeight="1"/>
    <row r="96" spans="1:15" ht="18.75" customHeight="1"/>
    <row r="97" spans="1:15" s="4" customFormat="1" ht="16.2">
      <c r="A97" s="6" t="s">
        <v>15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s="4" customFormat="1" ht="16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ht="24.9" customHeight="1">
      <c r="B99" s="8"/>
      <c r="C99" s="9" t="s">
        <v>2</v>
      </c>
      <c r="D99" s="9" t="s">
        <v>3</v>
      </c>
      <c r="E99" s="9" t="s">
        <v>4</v>
      </c>
      <c r="F99" s="9" t="s">
        <v>5</v>
      </c>
      <c r="G99" s="9" t="s">
        <v>6</v>
      </c>
      <c r="H99" s="9" t="s">
        <v>7</v>
      </c>
      <c r="I99" s="9" t="s">
        <v>11</v>
      </c>
      <c r="J99" s="9" t="s">
        <v>12</v>
      </c>
      <c r="K99" s="9" t="s">
        <v>13</v>
      </c>
      <c r="L99" s="9" t="s">
        <v>8</v>
      </c>
      <c r="M99" s="9" t="s">
        <v>9</v>
      </c>
      <c r="N99" s="9" t="s">
        <v>10</v>
      </c>
      <c r="O99" s="9" t="s">
        <v>28</v>
      </c>
    </row>
    <row r="100" spans="1:15" ht="24.9" customHeight="1">
      <c r="B100" s="10" t="s">
        <v>20</v>
      </c>
      <c r="C100" s="13">
        <f>C80/C86</f>
        <v>2.2916666666666665</v>
      </c>
      <c r="D100" s="13">
        <f t="shared" ref="D100:N100" si="0">D80/D86</f>
        <v>2.7619047619047619</v>
      </c>
      <c r="E100" s="13">
        <f t="shared" si="0"/>
        <v>2.6086956521739131</v>
      </c>
      <c r="F100" s="13">
        <f t="shared" si="0"/>
        <v>2.6956521739130435</v>
      </c>
      <c r="G100" s="13">
        <f t="shared" si="0"/>
        <v>2.5454545454545454</v>
      </c>
      <c r="H100" s="13">
        <f t="shared" si="0"/>
        <v>2.2608695652173911</v>
      </c>
      <c r="I100" s="13">
        <f t="shared" si="0"/>
        <v>2.0454545454545454</v>
      </c>
      <c r="J100" s="13">
        <f t="shared" si="0"/>
        <v>2.375</v>
      </c>
      <c r="K100" s="13">
        <f t="shared" si="0"/>
        <v>2.1739130434782608</v>
      </c>
      <c r="L100" s="13">
        <f t="shared" si="0"/>
        <v>2.1</v>
      </c>
      <c r="M100" s="13">
        <f t="shared" si="0"/>
        <v>2.0499999999999998</v>
      </c>
      <c r="N100" s="13">
        <f t="shared" si="0"/>
        <v>2.2272727272727271</v>
      </c>
      <c r="O100" s="13">
        <f>AVERAGE(C100:N100)</f>
        <v>2.3446569734613214</v>
      </c>
    </row>
    <row r="101" spans="1:15" ht="18.75" customHeight="1"/>
    <row r="102" spans="1:15" ht="18.75" customHeight="1">
      <c r="B102" s="7" t="s">
        <v>19</v>
      </c>
    </row>
    <row r="103" spans="1:15" s="2" customFormat="1" ht="19.2">
      <c r="A103" s="1" t="s">
        <v>27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4" customFormat="1" ht="16.2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4" customFormat="1" ht="16.2">
      <c r="A105" s="6" t="s">
        <v>0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4" customFormat="1" ht="16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24.9" customHeight="1">
      <c r="B107" s="8"/>
      <c r="C107" s="9" t="s">
        <v>2</v>
      </c>
      <c r="D107" s="9" t="s">
        <v>3</v>
      </c>
      <c r="E107" s="9" t="s">
        <v>4</v>
      </c>
      <c r="F107" s="9" t="s">
        <v>5</v>
      </c>
      <c r="G107" s="9" t="s">
        <v>6</v>
      </c>
      <c r="H107" s="9" t="s">
        <v>7</v>
      </c>
      <c r="I107" s="9" t="s">
        <v>11</v>
      </c>
      <c r="J107" s="9" t="s">
        <v>12</v>
      </c>
      <c r="K107" s="9" t="s">
        <v>13</v>
      </c>
      <c r="L107" s="9" t="s">
        <v>8</v>
      </c>
      <c r="M107" s="9" t="s">
        <v>9</v>
      </c>
      <c r="N107" s="9" t="s">
        <v>10</v>
      </c>
      <c r="O107" s="9" t="s">
        <v>22</v>
      </c>
    </row>
    <row r="108" spans="1:15" ht="24.9" customHeight="1">
      <c r="B108" s="10" t="s">
        <v>14</v>
      </c>
      <c r="C108" s="14">
        <v>59.6</v>
      </c>
      <c r="D108" s="14">
        <v>49</v>
      </c>
      <c r="E108" s="14">
        <v>53</v>
      </c>
      <c r="F108" s="14">
        <v>60.5</v>
      </c>
      <c r="G108" s="14">
        <v>32.299999999999997</v>
      </c>
      <c r="H108" s="14">
        <v>13</v>
      </c>
      <c r="I108" s="14">
        <v>71</v>
      </c>
      <c r="J108" s="14">
        <v>77.900000000000006</v>
      </c>
      <c r="K108" s="14">
        <v>74.7</v>
      </c>
      <c r="L108" s="14">
        <v>59.2</v>
      </c>
      <c r="M108" s="14">
        <v>50.9</v>
      </c>
      <c r="N108" s="14">
        <v>75.400000000000006</v>
      </c>
      <c r="O108" s="14">
        <f>SUM(C108:N108)</f>
        <v>676.49999999999989</v>
      </c>
    </row>
    <row r="109" spans="1:15" ht="18.75" customHeight="1"/>
    <row r="110" spans="1:15" ht="18.75" customHeight="1"/>
    <row r="111" spans="1:15" s="4" customFormat="1" ht="16.2">
      <c r="A111" s="6" t="s">
        <v>1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4" customFormat="1" ht="16.2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24.9" customHeight="1">
      <c r="B113" s="8"/>
      <c r="C113" s="9" t="s">
        <v>2</v>
      </c>
      <c r="D113" s="9" t="s">
        <v>3</v>
      </c>
      <c r="E113" s="9" t="s">
        <v>4</v>
      </c>
      <c r="F113" s="9" t="s">
        <v>5</v>
      </c>
      <c r="G113" s="9" t="s">
        <v>6</v>
      </c>
      <c r="H113" s="9" t="s">
        <v>7</v>
      </c>
      <c r="I113" s="9" t="s">
        <v>11</v>
      </c>
      <c r="J113" s="9" t="s">
        <v>12</v>
      </c>
      <c r="K113" s="9" t="s">
        <v>13</v>
      </c>
      <c r="L113" s="9" t="s">
        <v>8</v>
      </c>
      <c r="M113" s="9" t="s">
        <v>9</v>
      </c>
      <c r="N113" s="9" t="s">
        <v>10</v>
      </c>
      <c r="O113" s="9" t="s">
        <v>22</v>
      </c>
    </row>
    <row r="114" spans="1:15" ht="24.9" customHeight="1">
      <c r="B114" s="10" t="s">
        <v>20</v>
      </c>
      <c r="C114" s="11">
        <v>44</v>
      </c>
      <c r="D114" s="11">
        <v>42</v>
      </c>
      <c r="E114" s="11">
        <v>47</v>
      </c>
      <c r="F114" s="11">
        <v>50</v>
      </c>
      <c r="G114" s="11">
        <v>28</v>
      </c>
      <c r="H114" s="11">
        <v>9</v>
      </c>
      <c r="I114" s="11">
        <v>58</v>
      </c>
      <c r="J114" s="11">
        <v>55</v>
      </c>
      <c r="K114" s="11">
        <v>61</v>
      </c>
      <c r="L114" s="11">
        <v>49</v>
      </c>
      <c r="M114" s="11">
        <v>37</v>
      </c>
      <c r="N114" s="11">
        <v>57</v>
      </c>
      <c r="O114" s="11">
        <f>SUM(C114:N114)</f>
        <v>537</v>
      </c>
    </row>
    <row r="115" spans="1:15" ht="18.75" customHeight="1"/>
    <row r="116" spans="1:15" ht="18.75" customHeight="1"/>
    <row r="117" spans="1:15" s="4" customFormat="1" ht="16.2">
      <c r="A117" s="6" t="s">
        <v>18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s="4" customFormat="1" ht="16.2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24.9" customHeight="1">
      <c r="B119" s="8"/>
      <c r="C119" s="9" t="s">
        <v>2</v>
      </c>
      <c r="D119" s="9" t="s">
        <v>3</v>
      </c>
      <c r="E119" s="9" t="s">
        <v>4</v>
      </c>
      <c r="F119" s="9" t="s">
        <v>5</v>
      </c>
      <c r="G119" s="9" t="s">
        <v>6</v>
      </c>
      <c r="H119" s="9" t="s">
        <v>7</v>
      </c>
      <c r="I119" s="9" t="s">
        <v>11</v>
      </c>
      <c r="J119" s="9" t="s">
        <v>12</v>
      </c>
      <c r="K119" s="9" t="s">
        <v>13</v>
      </c>
      <c r="L119" s="9" t="s">
        <v>8</v>
      </c>
      <c r="M119" s="9" t="s">
        <v>9</v>
      </c>
      <c r="N119" s="9" t="s">
        <v>10</v>
      </c>
      <c r="O119" s="9" t="s">
        <v>22</v>
      </c>
    </row>
    <row r="120" spans="1:15" ht="24.9" customHeight="1">
      <c r="B120" s="10" t="s">
        <v>21</v>
      </c>
      <c r="C120" s="11">
        <v>22</v>
      </c>
      <c r="D120" s="11">
        <v>20</v>
      </c>
      <c r="E120" s="11">
        <v>22</v>
      </c>
      <c r="F120" s="11">
        <v>27</v>
      </c>
      <c r="G120" s="11">
        <v>11</v>
      </c>
      <c r="H120" s="11">
        <v>5</v>
      </c>
      <c r="I120" s="11">
        <v>24</v>
      </c>
      <c r="J120" s="11">
        <v>20</v>
      </c>
      <c r="K120" s="11">
        <v>23</v>
      </c>
      <c r="L120" s="11">
        <v>20</v>
      </c>
      <c r="M120" s="11">
        <v>17</v>
      </c>
      <c r="N120" s="11">
        <v>25</v>
      </c>
      <c r="O120" s="11">
        <f>SUM(C120:N120)</f>
        <v>236</v>
      </c>
    </row>
    <row r="121" spans="1:15" ht="18.75" customHeight="1"/>
    <row r="122" spans="1:15" ht="18.75" customHeight="1"/>
    <row r="123" spans="1:15" s="4" customFormat="1" ht="16.2">
      <c r="A123" s="6" t="s">
        <v>16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s="4" customFormat="1" ht="16.2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24.9" customHeight="1">
      <c r="B125" s="8"/>
      <c r="C125" s="9" t="s">
        <v>2</v>
      </c>
      <c r="D125" s="9" t="s">
        <v>3</v>
      </c>
      <c r="E125" s="9" t="s">
        <v>4</v>
      </c>
      <c r="F125" s="9" t="s">
        <v>5</v>
      </c>
      <c r="G125" s="9" t="s">
        <v>6</v>
      </c>
      <c r="H125" s="9" t="s">
        <v>7</v>
      </c>
      <c r="I125" s="9" t="s">
        <v>11</v>
      </c>
      <c r="J125" s="9" t="s">
        <v>12</v>
      </c>
      <c r="K125" s="9" t="s">
        <v>13</v>
      </c>
      <c r="L125" s="9" t="s">
        <v>8</v>
      </c>
      <c r="M125" s="9" t="s">
        <v>9</v>
      </c>
      <c r="N125" s="9" t="s">
        <v>10</v>
      </c>
      <c r="O125" s="9" t="s">
        <v>28</v>
      </c>
    </row>
    <row r="126" spans="1:15" ht="24.9" customHeight="1">
      <c r="B126" s="10" t="s">
        <v>14</v>
      </c>
      <c r="C126" s="13">
        <f>C108/C120</f>
        <v>2.709090909090909</v>
      </c>
      <c r="D126" s="13">
        <f t="shared" ref="D126:N126" si="1">D108/D120</f>
        <v>2.4500000000000002</v>
      </c>
      <c r="E126" s="13">
        <f t="shared" si="1"/>
        <v>2.4090909090909092</v>
      </c>
      <c r="F126" s="13">
        <f t="shared" si="1"/>
        <v>2.2407407407407409</v>
      </c>
      <c r="G126" s="13">
        <f t="shared" si="1"/>
        <v>2.9363636363636361</v>
      </c>
      <c r="H126" s="13">
        <f t="shared" si="1"/>
        <v>2.6</v>
      </c>
      <c r="I126" s="13">
        <f t="shared" si="1"/>
        <v>2.9583333333333335</v>
      </c>
      <c r="J126" s="13">
        <f t="shared" si="1"/>
        <v>3.8950000000000005</v>
      </c>
      <c r="K126" s="13">
        <f t="shared" si="1"/>
        <v>3.2478260869565219</v>
      </c>
      <c r="L126" s="13">
        <f t="shared" si="1"/>
        <v>2.96</v>
      </c>
      <c r="M126" s="13">
        <f t="shared" si="1"/>
        <v>2.9941176470588236</v>
      </c>
      <c r="N126" s="13">
        <f t="shared" si="1"/>
        <v>3.016</v>
      </c>
      <c r="O126" s="13">
        <f>AVERAGE(C126:N126)</f>
        <v>2.8680469385529062</v>
      </c>
    </row>
    <row r="127" spans="1:15" ht="18.75" customHeight="1"/>
    <row r="128" spans="1:15" ht="18.75" customHeight="1">
      <c r="B128" s="7" t="s">
        <v>17</v>
      </c>
    </row>
    <row r="129" spans="1:15" ht="18.75" customHeight="1"/>
    <row r="130" spans="1:15" ht="18.75" customHeight="1"/>
    <row r="131" spans="1:15" s="4" customFormat="1" ht="16.2">
      <c r="A131" s="6" t="s">
        <v>15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s="4" customFormat="1" ht="16.2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24.9" customHeight="1">
      <c r="B133" s="8"/>
      <c r="C133" s="9" t="s">
        <v>2</v>
      </c>
      <c r="D133" s="9" t="s">
        <v>3</v>
      </c>
      <c r="E133" s="9" t="s">
        <v>4</v>
      </c>
      <c r="F133" s="9" t="s">
        <v>5</v>
      </c>
      <c r="G133" s="9" t="s">
        <v>6</v>
      </c>
      <c r="H133" s="9" t="s">
        <v>7</v>
      </c>
      <c r="I133" s="9" t="s">
        <v>11</v>
      </c>
      <c r="J133" s="9" t="s">
        <v>12</v>
      </c>
      <c r="K133" s="9" t="s">
        <v>13</v>
      </c>
      <c r="L133" s="9" t="s">
        <v>8</v>
      </c>
      <c r="M133" s="9" t="s">
        <v>9</v>
      </c>
      <c r="N133" s="9" t="s">
        <v>10</v>
      </c>
      <c r="O133" s="9" t="s">
        <v>28</v>
      </c>
    </row>
    <row r="134" spans="1:15" ht="24.9" customHeight="1">
      <c r="B134" s="10" t="s">
        <v>20</v>
      </c>
      <c r="C134" s="13">
        <f>C114/C120</f>
        <v>2</v>
      </c>
      <c r="D134" s="13">
        <f t="shared" ref="D134:N134" si="2">D114/D120</f>
        <v>2.1</v>
      </c>
      <c r="E134" s="13">
        <f t="shared" si="2"/>
        <v>2.1363636363636362</v>
      </c>
      <c r="F134" s="13">
        <f t="shared" si="2"/>
        <v>1.8518518518518519</v>
      </c>
      <c r="G134" s="13">
        <f t="shared" si="2"/>
        <v>2.5454545454545454</v>
      </c>
      <c r="H134" s="13">
        <f t="shared" si="2"/>
        <v>1.8</v>
      </c>
      <c r="I134" s="13">
        <f t="shared" si="2"/>
        <v>2.4166666666666665</v>
      </c>
      <c r="J134" s="13">
        <f t="shared" si="2"/>
        <v>2.75</v>
      </c>
      <c r="K134" s="13">
        <f t="shared" si="2"/>
        <v>2.652173913043478</v>
      </c>
      <c r="L134" s="13">
        <f t="shared" si="2"/>
        <v>2.4500000000000002</v>
      </c>
      <c r="M134" s="13">
        <f t="shared" si="2"/>
        <v>2.1764705882352939</v>
      </c>
      <c r="N134" s="13">
        <f t="shared" si="2"/>
        <v>2.2799999999999998</v>
      </c>
      <c r="O134" s="13">
        <f>AVERAGE(C134:N134)</f>
        <v>2.2632484334679557</v>
      </c>
    </row>
    <row r="135" spans="1:15" ht="18.75" customHeight="1"/>
    <row r="136" spans="1:15" ht="18.75" customHeight="1">
      <c r="B136" s="7" t="s">
        <v>19</v>
      </c>
    </row>
    <row r="137" spans="1:15" s="2" customFormat="1" ht="19.2">
      <c r="A137" s="1" t="s">
        <v>23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4" customFormat="1" ht="16.2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s="4" customFormat="1" ht="16.2">
      <c r="A139" s="6" t="s">
        <v>0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s="4" customFormat="1" ht="16.2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24.9" customHeight="1">
      <c r="B141" s="8"/>
      <c r="C141" s="9" t="s">
        <v>2</v>
      </c>
      <c r="D141" s="9" t="s">
        <v>3</v>
      </c>
      <c r="E141" s="9" t="s">
        <v>4</v>
      </c>
      <c r="F141" s="9" t="s">
        <v>5</v>
      </c>
      <c r="G141" s="9" t="s">
        <v>6</v>
      </c>
      <c r="H141" s="9" t="s">
        <v>7</v>
      </c>
      <c r="I141" s="9" t="s">
        <v>11</v>
      </c>
      <c r="J141" s="9" t="s">
        <v>12</v>
      </c>
      <c r="K141" s="9" t="s">
        <v>13</v>
      </c>
      <c r="L141" s="9" t="s">
        <v>8</v>
      </c>
      <c r="M141" s="9" t="s">
        <v>9</v>
      </c>
      <c r="N141" s="9" t="s">
        <v>10</v>
      </c>
      <c r="O141" s="9" t="s">
        <v>22</v>
      </c>
    </row>
    <row r="142" spans="1:15" ht="24.9" customHeight="1">
      <c r="B142" s="10" t="s">
        <v>14</v>
      </c>
      <c r="C142" s="14">
        <v>82.880000000000024</v>
      </c>
      <c r="D142" s="14">
        <v>69.42</v>
      </c>
      <c r="E142" s="14">
        <v>69.439999999999984</v>
      </c>
      <c r="F142" s="14">
        <v>78.22999999999999</v>
      </c>
      <c r="G142" s="14">
        <v>102.15</v>
      </c>
      <c r="H142" s="14">
        <v>59.009999999999991</v>
      </c>
      <c r="I142" s="14">
        <v>72.221999999999994</v>
      </c>
      <c r="J142" s="14">
        <v>68.8</v>
      </c>
      <c r="K142" s="14">
        <v>83.47</v>
      </c>
      <c r="L142" s="14">
        <v>77.751999999999981</v>
      </c>
      <c r="M142" s="14">
        <v>59.063999999999993</v>
      </c>
      <c r="N142" s="14">
        <v>77.254000000000019</v>
      </c>
      <c r="O142" s="14">
        <f>SUM(C142:N142)</f>
        <v>899.69199999999989</v>
      </c>
    </row>
    <row r="143" spans="1:15" ht="18.75" customHeight="1"/>
    <row r="144" spans="1:15" ht="18.75" customHeight="1"/>
    <row r="145" spans="1:15" s="4" customFormat="1" ht="16.2">
      <c r="A145" s="6" t="s">
        <v>1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4" customFormat="1" ht="16.2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24.9" customHeight="1">
      <c r="B147" s="8"/>
      <c r="C147" s="9" t="s">
        <v>2</v>
      </c>
      <c r="D147" s="9" t="s">
        <v>3</v>
      </c>
      <c r="E147" s="9" t="s">
        <v>4</v>
      </c>
      <c r="F147" s="9" t="s">
        <v>5</v>
      </c>
      <c r="G147" s="9" t="s">
        <v>6</v>
      </c>
      <c r="H147" s="9" t="s">
        <v>7</v>
      </c>
      <c r="I147" s="9" t="s">
        <v>11</v>
      </c>
      <c r="J147" s="9" t="s">
        <v>12</v>
      </c>
      <c r="K147" s="9" t="s">
        <v>13</v>
      </c>
      <c r="L147" s="9" t="s">
        <v>8</v>
      </c>
      <c r="M147" s="9" t="s">
        <v>9</v>
      </c>
      <c r="N147" s="9" t="s">
        <v>10</v>
      </c>
      <c r="O147" s="9" t="s">
        <v>22</v>
      </c>
    </row>
    <row r="148" spans="1:15" ht="24.9" customHeight="1">
      <c r="B148" s="10" t="s">
        <v>20</v>
      </c>
      <c r="C148" s="11">
        <v>64</v>
      </c>
      <c r="D148" s="11">
        <v>64</v>
      </c>
      <c r="E148" s="11">
        <v>55</v>
      </c>
      <c r="F148" s="11">
        <v>60</v>
      </c>
      <c r="G148" s="11">
        <v>71</v>
      </c>
      <c r="H148" s="11">
        <v>58</v>
      </c>
      <c r="I148" s="11">
        <v>64</v>
      </c>
      <c r="J148" s="11">
        <v>52</v>
      </c>
      <c r="K148" s="11">
        <v>68</v>
      </c>
      <c r="L148" s="11">
        <v>56</v>
      </c>
      <c r="M148" s="11">
        <v>51</v>
      </c>
      <c r="N148" s="11">
        <v>66</v>
      </c>
      <c r="O148" s="11">
        <f>SUM(C148:N148)</f>
        <v>729</v>
      </c>
    </row>
    <row r="149" spans="1:15" ht="18.75" customHeight="1"/>
    <row r="150" spans="1:15" ht="18.75" customHeight="1"/>
    <row r="151" spans="1:15" s="4" customFormat="1" ht="16.2">
      <c r="A151" s="6" t="s">
        <v>18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4" customFormat="1" ht="16.2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24.9" customHeight="1">
      <c r="B153" s="8"/>
      <c r="C153" s="9" t="s">
        <v>2</v>
      </c>
      <c r="D153" s="9" t="s">
        <v>3</v>
      </c>
      <c r="E153" s="9" t="s">
        <v>4</v>
      </c>
      <c r="F153" s="9" t="s">
        <v>5</v>
      </c>
      <c r="G153" s="9" t="s">
        <v>6</v>
      </c>
      <c r="H153" s="9" t="s">
        <v>7</v>
      </c>
      <c r="I153" s="9" t="s">
        <v>11</v>
      </c>
      <c r="J153" s="9" t="s">
        <v>12</v>
      </c>
      <c r="K153" s="9" t="s">
        <v>13</v>
      </c>
      <c r="L153" s="9" t="s">
        <v>8</v>
      </c>
      <c r="M153" s="9" t="s">
        <v>9</v>
      </c>
      <c r="N153" s="9" t="s">
        <v>10</v>
      </c>
      <c r="O153" s="9" t="s">
        <v>22</v>
      </c>
    </row>
    <row r="154" spans="1:15" ht="24.9" customHeight="1">
      <c r="B154" s="10" t="s">
        <v>21</v>
      </c>
      <c r="C154" s="11">
        <v>21</v>
      </c>
      <c r="D154" s="11">
        <v>24</v>
      </c>
      <c r="E154" s="11">
        <v>22</v>
      </c>
      <c r="F154" s="11">
        <v>25</v>
      </c>
      <c r="G154" s="11">
        <v>25</v>
      </c>
      <c r="H154" s="11">
        <v>25</v>
      </c>
      <c r="I154" s="11">
        <v>27</v>
      </c>
      <c r="J154" s="11">
        <v>22</v>
      </c>
      <c r="K154" s="11">
        <v>24</v>
      </c>
      <c r="L154" s="11">
        <v>23</v>
      </c>
      <c r="M154" s="11">
        <v>23</v>
      </c>
      <c r="N154" s="11">
        <v>26</v>
      </c>
      <c r="O154" s="11">
        <f>SUM(C154:N154)</f>
        <v>287</v>
      </c>
    </row>
    <row r="155" spans="1:15" ht="18.75" customHeight="1"/>
    <row r="156" spans="1:15" ht="18.75" customHeight="1"/>
    <row r="157" spans="1:15" s="4" customFormat="1" ht="16.2">
      <c r="A157" s="6" t="s">
        <v>16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s="4" customFormat="1" ht="16.2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24.9" customHeight="1">
      <c r="B159" s="8"/>
      <c r="C159" s="9" t="s">
        <v>2</v>
      </c>
      <c r="D159" s="9" t="s">
        <v>3</v>
      </c>
      <c r="E159" s="9" t="s">
        <v>4</v>
      </c>
      <c r="F159" s="9" t="s">
        <v>5</v>
      </c>
      <c r="G159" s="9" t="s">
        <v>6</v>
      </c>
      <c r="H159" s="9" t="s">
        <v>7</v>
      </c>
      <c r="I159" s="9" t="s">
        <v>11</v>
      </c>
      <c r="J159" s="9" t="s">
        <v>12</v>
      </c>
      <c r="K159" s="9" t="s">
        <v>13</v>
      </c>
      <c r="L159" s="9" t="s">
        <v>8</v>
      </c>
      <c r="M159" s="9" t="s">
        <v>9</v>
      </c>
      <c r="N159" s="9" t="s">
        <v>10</v>
      </c>
      <c r="O159" s="9" t="s">
        <v>22</v>
      </c>
    </row>
    <row r="160" spans="1:15" ht="24.9" customHeight="1">
      <c r="B160" s="10" t="s">
        <v>14</v>
      </c>
      <c r="C160" s="13">
        <f>C142/C154</f>
        <v>3.9466666666666677</v>
      </c>
      <c r="D160" s="13">
        <f t="shared" ref="D160:O160" si="3">D142/D154</f>
        <v>2.8925000000000001</v>
      </c>
      <c r="E160" s="13">
        <f t="shared" si="3"/>
        <v>3.1563636363636358</v>
      </c>
      <c r="F160" s="13">
        <f t="shared" si="3"/>
        <v>3.1291999999999995</v>
      </c>
      <c r="G160" s="13">
        <f t="shared" si="3"/>
        <v>4.0860000000000003</v>
      </c>
      <c r="H160" s="13">
        <f t="shared" si="3"/>
        <v>2.3603999999999998</v>
      </c>
      <c r="I160" s="13">
        <f t="shared" si="3"/>
        <v>2.6748888888888889</v>
      </c>
      <c r="J160" s="13">
        <f t="shared" si="3"/>
        <v>3.127272727272727</v>
      </c>
      <c r="K160" s="13">
        <f t="shared" si="3"/>
        <v>3.4779166666666668</v>
      </c>
      <c r="L160" s="13">
        <f t="shared" si="3"/>
        <v>3.3805217391304341</v>
      </c>
      <c r="M160" s="13">
        <f t="shared" si="3"/>
        <v>2.5679999999999996</v>
      </c>
      <c r="N160" s="13">
        <f t="shared" si="3"/>
        <v>2.9713076923076929</v>
      </c>
      <c r="O160" s="13">
        <f t="shared" si="3"/>
        <v>3.1348153310104525</v>
      </c>
    </row>
    <row r="161" spans="1:15" ht="18.75" customHeight="1"/>
    <row r="162" spans="1:15" ht="18.75" customHeight="1">
      <c r="B162" s="7" t="s">
        <v>17</v>
      </c>
    </row>
    <row r="163" spans="1:15" ht="18.75" customHeight="1"/>
    <row r="164" spans="1:15" ht="18.75" customHeight="1"/>
    <row r="165" spans="1:15" s="4" customFormat="1" ht="16.2">
      <c r="A165" s="6" t="s">
        <v>15</v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s="4" customFormat="1" ht="16.2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24.9" customHeight="1">
      <c r="B167" s="8"/>
      <c r="C167" s="9" t="s">
        <v>2</v>
      </c>
      <c r="D167" s="9" t="s">
        <v>3</v>
      </c>
      <c r="E167" s="9" t="s">
        <v>4</v>
      </c>
      <c r="F167" s="9" t="s">
        <v>5</v>
      </c>
      <c r="G167" s="9" t="s">
        <v>6</v>
      </c>
      <c r="H167" s="9" t="s">
        <v>7</v>
      </c>
      <c r="I167" s="9" t="s">
        <v>11</v>
      </c>
      <c r="J167" s="9" t="s">
        <v>12</v>
      </c>
      <c r="K167" s="9" t="s">
        <v>13</v>
      </c>
      <c r="L167" s="9" t="s">
        <v>8</v>
      </c>
      <c r="M167" s="9" t="s">
        <v>9</v>
      </c>
      <c r="N167" s="9" t="s">
        <v>10</v>
      </c>
      <c r="O167" s="9" t="s">
        <v>22</v>
      </c>
    </row>
    <row r="168" spans="1:15" ht="24.9" customHeight="1">
      <c r="B168" s="10" t="s">
        <v>20</v>
      </c>
      <c r="C168" s="13">
        <f>C148/C154</f>
        <v>3.0476190476190474</v>
      </c>
      <c r="D168" s="13">
        <f t="shared" ref="D168:O168" si="4">D148/D154</f>
        <v>2.6666666666666665</v>
      </c>
      <c r="E168" s="13">
        <f t="shared" si="4"/>
        <v>2.5</v>
      </c>
      <c r="F168" s="13">
        <f t="shared" si="4"/>
        <v>2.4</v>
      </c>
      <c r="G168" s="13">
        <f t="shared" si="4"/>
        <v>2.84</v>
      </c>
      <c r="H168" s="13">
        <f t="shared" si="4"/>
        <v>2.3199999999999998</v>
      </c>
      <c r="I168" s="13">
        <f t="shared" si="4"/>
        <v>2.3703703703703702</v>
      </c>
      <c r="J168" s="13">
        <f t="shared" si="4"/>
        <v>2.3636363636363638</v>
      </c>
      <c r="K168" s="13">
        <f t="shared" si="4"/>
        <v>2.8333333333333335</v>
      </c>
      <c r="L168" s="13">
        <f t="shared" si="4"/>
        <v>2.4347826086956523</v>
      </c>
      <c r="M168" s="13">
        <f t="shared" si="4"/>
        <v>2.2173913043478262</v>
      </c>
      <c r="N168" s="13">
        <f t="shared" si="4"/>
        <v>2.5384615384615383</v>
      </c>
      <c r="O168" s="13">
        <f t="shared" si="4"/>
        <v>2.5400696864111496</v>
      </c>
    </row>
    <row r="169" spans="1:15" ht="18.75" customHeight="1"/>
    <row r="170" spans="1:15" ht="18.75" customHeight="1">
      <c r="B170" s="7" t="s">
        <v>19</v>
      </c>
    </row>
    <row r="171" spans="1:15" s="2" customFormat="1" ht="19.2">
      <c r="A171" s="1" t="s">
        <v>24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4" customFormat="1" ht="16.2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s="4" customFormat="1" ht="16.2">
      <c r="A173" s="6" t="s">
        <v>0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4" customFormat="1" ht="16.2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ht="24.9" customHeight="1">
      <c r="B175" s="8"/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11</v>
      </c>
      <c r="J175" s="9" t="s">
        <v>12</v>
      </c>
      <c r="K175" s="9" t="s">
        <v>13</v>
      </c>
      <c r="L175" s="9" t="s">
        <v>8</v>
      </c>
      <c r="M175" s="9" t="s">
        <v>9</v>
      </c>
      <c r="N175" s="9" t="s">
        <v>10</v>
      </c>
      <c r="O175" s="9" t="s">
        <v>22</v>
      </c>
    </row>
    <row r="176" spans="1:15" ht="24.9" customHeight="1">
      <c r="B176" s="10" t="s">
        <v>14</v>
      </c>
      <c r="C176" s="14">
        <v>79.600000000000009</v>
      </c>
      <c r="D176" s="14">
        <v>79.054999999999993</v>
      </c>
      <c r="E176" s="14">
        <v>75.080000000000013</v>
      </c>
      <c r="F176" s="14">
        <v>70.674999999999997</v>
      </c>
      <c r="G176" s="14">
        <v>82.894999999999996</v>
      </c>
      <c r="H176" s="14">
        <v>92.21</v>
      </c>
      <c r="I176" s="14">
        <v>92.280000000000015</v>
      </c>
      <c r="J176" s="14">
        <v>80.045000000000002</v>
      </c>
      <c r="K176" s="14">
        <v>117.01099999999998</v>
      </c>
      <c r="L176" s="14">
        <v>107.62</v>
      </c>
      <c r="M176" s="14">
        <v>88.916000000000011</v>
      </c>
      <c r="N176" s="14">
        <v>83.314999999999998</v>
      </c>
      <c r="O176" s="14">
        <f>SUM(C176:N176)</f>
        <v>1048.702</v>
      </c>
    </row>
    <row r="177" spans="1:15" ht="18.75" customHeight="1"/>
    <row r="178" spans="1:15" ht="18.75" customHeight="1"/>
    <row r="179" spans="1:15" s="4" customFormat="1" ht="16.2">
      <c r="A179" s="6" t="s">
        <v>1</v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4" customFormat="1" ht="16.2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ht="24.9" customHeight="1">
      <c r="B181" s="8"/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11</v>
      </c>
      <c r="J181" s="9" t="s">
        <v>12</v>
      </c>
      <c r="K181" s="9" t="s">
        <v>13</v>
      </c>
      <c r="L181" s="9" t="s">
        <v>8</v>
      </c>
      <c r="M181" s="9" t="s">
        <v>9</v>
      </c>
      <c r="N181" s="9" t="s">
        <v>10</v>
      </c>
      <c r="O181" s="9" t="s">
        <v>22</v>
      </c>
    </row>
    <row r="182" spans="1:15" ht="24.9" customHeight="1">
      <c r="B182" s="10" t="s">
        <v>20</v>
      </c>
      <c r="C182" s="11">
        <v>73</v>
      </c>
      <c r="D182" s="11">
        <v>63</v>
      </c>
      <c r="E182" s="11">
        <v>63</v>
      </c>
      <c r="F182" s="11">
        <v>48</v>
      </c>
      <c r="G182" s="11">
        <v>51</v>
      </c>
      <c r="H182" s="11">
        <v>63</v>
      </c>
      <c r="I182" s="11">
        <v>62</v>
      </c>
      <c r="J182" s="11">
        <v>70</v>
      </c>
      <c r="K182" s="11">
        <v>84</v>
      </c>
      <c r="L182" s="11">
        <v>69</v>
      </c>
      <c r="M182" s="11">
        <v>69</v>
      </c>
      <c r="N182" s="11">
        <v>69</v>
      </c>
      <c r="O182" s="11">
        <f>SUM(C182:N182)</f>
        <v>784</v>
      </c>
    </row>
    <row r="183" spans="1:15" ht="18.75" customHeight="1"/>
    <row r="184" spans="1:15" ht="18.75" customHeight="1"/>
    <row r="185" spans="1:15" s="4" customFormat="1" ht="16.2">
      <c r="A185" s="6" t="s">
        <v>18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s="4" customFormat="1" ht="16.2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ht="24.9" customHeight="1">
      <c r="B187" s="8"/>
      <c r="C187" s="9" t="s">
        <v>2</v>
      </c>
      <c r="D187" s="9" t="s">
        <v>3</v>
      </c>
      <c r="E187" s="9" t="s">
        <v>4</v>
      </c>
      <c r="F187" s="9" t="s">
        <v>5</v>
      </c>
      <c r="G187" s="9" t="s">
        <v>6</v>
      </c>
      <c r="H187" s="9" t="s">
        <v>7</v>
      </c>
      <c r="I187" s="9" t="s">
        <v>11</v>
      </c>
      <c r="J187" s="9" t="s">
        <v>12</v>
      </c>
      <c r="K187" s="9" t="s">
        <v>13</v>
      </c>
      <c r="L187" s="9" t="s">
        <v>8</v>
      </c>
      <c r="M187" s="9" t="s">
        <v>9</v>
      </c>
      <c r="N187" s="9" t="s">
        <v>10</v>
      </c>
      <c r="O187" s="9" t="s">
        <v>22</v>
      </c>
    </row>
    <row r="188" spans="1:15" ht="24.9" customHeight="1">
      <c r="B188" s="10" t="s">
        <v>21</v>
      </c>
      <c r="C188" s="11">
        <v>26</v>
      </c>
      <c r="D188" s="11">
        <v>27</v>
      </c>
      <c r="E188" s="11">
        <v>21</v>
      </c>
      <c r="F188" s="11">
        <v>23</v>
      </c>
      <c r="G188" s="11">
        <v>24</v>
      </c>
      <c r="H188" s="11">
        <v>25</v>
      </c>
      <c r="I188" s="11">
        <v>23</v>
      </c>
      <c r="J188" s="11">
        <v>22</v>
      </c>
      <c r="K188" s="11">
        <v>25</v>
      </c>
      <c r="L188" s="11">
        <v>28</v>
      </c>
      <c r="M188" s="11">
        <v>25</v>
      </c>
      <c r="N188" s="11">
        <v>27</v>
      </c>
      <c r="O188" s="11">
        <f>SUM(C188:N188)</f>
        <v>296</v>
      </c>
    </row>
    <row r="189" spans="1:15" ht="18.75" customHeight="1"/>
    <row r="190" spans="1:15" ht="18.75" customHeight="1"/>
    <row r="191" spans="1:15" s="4" customFormat="1" ht="16.2">
      <c r="A191" s="6" t="s">
        <v>16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s="4" customFormat="1" ht="16.2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ht="24.9" customHeight="1">
      <c r="B193" s="8"/>
      <c r="C193" s="9" t="s">
        <v>2</v>
      </c>
      <c r="D193" s="9" t="s">
        <v>3</v>
      </c>
      <c r="E193" s="9" t="s">
        <v>4</v>
      </c>
      <c r="F193" s="9" t="s">
        <v>5</v>
      </c>
      <c r="G193" s="9" t="s">
        <v>6</v>
      </c>
      <c r="H193" s="9" t="s">
        <v>7</v>
      </c>
      <c r="I193" s="9" t="s">
        <v>11</v>
      </c>
      <c r="J193" s="9" t="s">
        <v>12</v>
      </c>
      <c r="K193" s="9" t="s">
        <v>13</v>
      </c>
      <c r="L193" s="9" t="s">
        <v>8</v>
      </c>
      <c r="M193" s="9" t="s">
        <v>9</v>
      </c>
      <c r="N193" s="9" t="s">
        <v>10</v>
      </c>
      <c r="O193" s="9" t="s">
        <v>22</v>
      </c>
    </row>
    <row r="194" spans="1:15" ht="24.9" customHeight="1">
      <c r="B194" s="10" t="s">
        <v>14</v>
      </c>
      <c r="C194" s="13">
        <f>C176/C188</f>
        <v>3.0615384615384618</v>
      </c>
      <c r="D194" s="13">
        <f t="shared" ref="D194:O194" si="5">D176/D188</f>
        <v>2.9279629629629627</v>
      </c>
      <c r="E194" s="13">
        <f t="shared" si="5"/>
        <v>3.5752380952380958</v>
      </c>
      <c r="F194" s="13">
        <f t="shared" si="5"/>
        <v>3.0728260869565216</v>
      </c>
      <c r="G194" s="13">
        <f t="shared" si="5"/>
        <v>3.453958333333333</v>
      </c>
      <c r="H194" s="13">
        <f t="shared" si="5"/>
        <v>3.6883999999999997</v>
      </c>
      <c r="I194" s="13">
        <f t="shared" si="5"/>
        <v>4.0121739130434788</v>
      </c>
      <c r="J194" s="13">
        <f t="shared" si="5"/>
        <v>3.6384090909090911</v>
      </c>
      <c r="K194" s="13">
        <f t="shared" si="5"/>
        <v>4.680439999999999</v>
      </c>
      <c r="L194" s="13">
        <f t="shared" si="5"/>
        <v>3.8435714285714289</v>
      </c>
      <c r="M194" s="13">
        <f t="shared" si="5"/>
        <v>3.5566400000000002</v>
      </c>
      <c r="N194" s="13">
        <f t="shared" si="5"/>
        <v>3.0857407407407407</v>
      </c>
      <c r="O194" s="13">
        <f t="shared" si="5"/>
        <v>3.5429121621621622</v>
      </c>
    </row>
    <row r="195" spans="1:15" ht="18.75" customHeight="1"/>
    <row r="196" spans="1:15" ht="18.75" customHeight="1">
      <c r="B196" s="7" t="s">
        <v>17</v>
      </c>
    </row>
    <row r="197" spans="1:15" ht="18.75" customHeight="1"/>
    <row r="198" spans="1:15" ht="18.75" customHeight="1"/>
    <row r="199" spans="1:15" s="4" customFormat="1" ht="16.2">
      <c r="A199" s="6" t="s">
        <v>15</v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s="4" customFormat="1" ht="16.2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ht="24.9" customHeight="1">
      <c r="B201" s="8"/>
      <c r="C201" s="9" t="s">
        <v>2</v>
      </c>
      <c r="D201" s="9" t="s">
        <v>3</v>
      </c>
      <c r="E201" s="9" t="s">
        <v>4</v>
      </c>
      <c r="F201" s="9" t="s">
        <v>5</v>
      </c>
      <c r="G201" s="9" t="s">
        <v>6</v>
      </c>
      <c r="H201" s="9" t="s">
        <v>7</v>
      </c>
      <c r="I201" s="9" t="s">
        <v>11</v>
      </c>
      <c r="J201" s="9" t="s">
        <v>12</v>
      </c>
      <c r="K201" s="9" t="s">
        <v>13</v>
      </c>
      <c r="L201" s="9" t="s">
        <v>8</v>
      </c>
      <c r="M201" s="9" t="s">
        <v>9</v>
      </c>
      <c r="N201" s="9" t="s">
        <v>10</v>
      </c>
      <c r="O201" s="9" t="s">
        <v>22</v>
      </c>
    </row>
    <row r="202" spans="1:15" ht="24.9" customHeight="1">
      <c r="B202" s="10" t="s">
        <v>20</v>
      </c>
      <c r="C202" s="13">
        <f>C182/C188</f>
        <v>2.8076923076923075</v>
      </c>
      <c r="D202" s="13">
        <f t="shared" ref="D202:O202" si="6">D182/D188</f>
        <v>2.3333333333333335</v>
      </c>
      <c r="E202" s="13">
        <f t="shared" si="6"/>
        <v>3</v>
      </c>
      <c r="F202" s="13">
        <f t="shared" si="6"/>
        <v>2.0869565217391304</v>
      </c>
      <c r="G202" s="13">
        <f t="shared" si="6"/>
        <v>2.125</v>
      </c>
      <c r="H202" s="13">
        <f t="shared" si="6"/>
        <v>2.52</v>
      </c>
      <c r="I202" s="13">
        <f t="shared" si="6"/>
        <v>2.6956521739130435</v>
      </c>
      <c r="J202" s="13">
        <f t="shared" si="6"/>
        <v>3.1818181818181817</v>
      </c>
      <c r="K202" s="13">
        <f t="shared" si="6"/>
        <v>3.36</v>
      </c>
      <c r="L202" s="13">
        <f t="shared" si="6"/>
        <v>2.4642857142857144</v>
      </c>
      <c r="M202" s="13">
        <f t="shared" si="6"/>
        <v>2.76</v>
      </c>
      <c r="N202" s="13">
        <f t="shared" si="6"/>
        <v>2.5555555555555554</v>
      </c>
      <c r="O202" s="13">
        <f t="shared" si="6"/>
        <v>2.6486486486486487</v>
      </c>
    </row>
    <row r="203" spans="1:15" ht="18.75" customHeight="1"/>
    <row r="204" spans="1:15" ht="18.75" customHeight="1">
      <c r="B204" s="7" t="s">
        <v>19</v>
      </c>
    </row>
    <row r="205" spans="1:15" s="2" customFormat="1" ht="19.2">
      <c r="A205" s="1" t="s">
        <v>25</v>
      </c>
      <c r="C205" s="3"/>
      <c r="D205" s="3"/>
      <c r="E205" s="3"/>
      <c r="F205" s="3"/>
      <c r="G205" s="2" t="s">
        <v>26</v>
      </c>
      <c r="H205" s="3"/>
      <c r="I205" s="3"/>
      <c r="J205" s="3"/>
      <c r="K205" s="3"/>
      <c r="L205" s="3"/>
      <c r="M205" s="3"/>
      <c r="N205" s="3"/>
      <c r="O205" s="3"/>
    </row>
    <row r="206" spans="1:15" s="4" customFormat="1" ht="16.2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1:15" s="4" customFormat="1" ht="16.2">
      <c r="A207" s="6" t="s">
        <v>0</v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4" customFormat="1" ht="16.2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ht="24.9" customHeight="1">
      <c r="B209" s="8"/>
      <c r="C209" s="9" t="s">
        <v>2</v>
      </c>
      <c r="D209" s="9" t="s">
        <v>3</v>
      </c>
      <c r="E209" s="9" t="s">
        <v>4</v>
      </c>
      <c r="F209" s="9" t="s">
        <v>5</v>
      </c>
      <c r="G209" s="9" t="s">
        <v>6</v>
      </c>
      <c r="H209" s="9" t="s">
        <v>7</v>
      </c>
      <c r="I209" s="9" t="s">
        <v>11</v>
      </c>
      <c r="J209" s="9" t="s">
        <v>12</v>
      </c>
      <c r="K209" s="9" t="s">
        <v>13</v>
      </c>
      <c r="L209" s="9" t="s">
        <v>8</v>
      </c>
      <c r="M209" s="9" t="s">
        <v>9</v>
      </c>
      <c r="N209" s="9" t="s">
        <v>10</v>
      </c>
      <c r="O209" s="9" t="s">
        <v>22</v>
      </c>
    </row>
    <row r="210" spans="1:15" ht="24.9" customHeight="1">
      <c r="B210" s="10" t="s">
        <v>14</v>
      </c>
      <c r="C210" s="14">
        <v>14.5</v>
      </c>
      <c r="D210" s="14">
        <v>61.099999999999994</v>
      </c>
      <c r="E210" s="14">
        <v>50.61099999999999</v>
      </c>
      <c r="F210" s="14">
        <v>29.774999999999999</v>
      </c>
      <c r="G210" s="14">
        <v>54.750000000000014</v>
      </c>
      <c r="H210" s="14">
        <v>65.160000000000011</v>
      </c>
      <c r="I210" s="14">
        <v>110.39999999999999</v>
      </c>
      <c r="J210" s="14">
        <v>87.249999999999986</v>
      </c>
      <c r="K210" s="14">
        <v>86.76</v>
      </c>
      <c r="L210" s="14">
        <v>79.699999999999974</v>
      </c>
      <c r="M210" s="14">
        <v>81.060000000000016</v>
      </c>
      <c r="N210" s="14">
        <v>78.909999999999982</v>
      </c>
      <c r="O210" s="14">
        <f>SUM(C210:N210)</f>
        <v>799.976</v>
      </c>
    </row>
    <row r="211" spans="1:15" ht="18.75" customHeight="1"/>
    <row r="212" spans="1:15" ht="18.75" customHeight="1"/>
    <row r="213" spans="1:15" s="4" customFormat="1" ht="16.2">
      <c r="A213" s="6" t="s">
        <v>1</v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4" customFormat="1" ht="16.2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</row>
    <row r="215" spans="1:15" ht="24.9" customHeight="1">
      <c r="B215" s="8"/>
      <c r="C215" s="9" t="s">
        <v>2</v>
      </c>
      <c r="D215" s="9" t="s">
        <v>3</v>
      </c>
      <c r="E215" s="9" t="s">
        <v>4</v>
      </c>
      <c r="F215" s="9" t="s">
        <v>5</v>
      </c>
      <c r="G215" s="9" t="s">
        <v>6</v>
      </c>
      <c r="H215" s="9" t="s">
        <v>7</v>
      </c>
      <c r="I215" s="9" t="s">
        <v>11</v>
      </c>
      <c r="J215" s="9" t="s">
        <v>12</v>
      </c>
      <c r="K215" s="9" t="s">
        <v>13</v>
      </c>
      <c r="L215" s="9" t="s">
        <v>8</v>
      </c>
      <c r="M215" s="9" t="s">
        <v>9</v>
      </c>
      <c r="N215" s="9" t="s">
        <v>10</v>
      </c>
      <c r="O215" s="9" t="s">
        <v>22</v>
      </c>
    </row>
    <row r="216" spans="1:15" ht="24.9" customHeight="1">
      <c r="B216" s="10" t="s">
        <v>20</v>
      </c>
      <c r="C216" s="11">
        <v>21</v>
      </c>
      <c r="D216" s="11">
        <v>62</v>
      </c>
      <c r="E216" s="11">
        <v>60</v>
      </c>
      <c r="F216" s="11">
        <v>30</v>
      </c>
      <c r="G216" s="11">
        <v>43</v>
      </c>
      <c r="H216" s="11">
        <v>64</v>
      </c>
      <c r="I216" s="11">
        <v>96</v>
      </c>
      <c r="J216" s="11">
        <v>83</v>
      </c>
      <c r="K216" s="11">
        <v>76</v>
      </c>
      <c r="L216" s="11">
        <v>66</v>
      </c>
      <c r="M216" s="11">
        <v>52</v>
      </c>
      <c r="N216" s="11">
        <v>56</v>
      </c>
      <c r="O216" s="11">
        <f>SUM(C216:N216)</f>
        <v>709</v>
      </c>
    </row>
    <row r="217" spans="1:15" ht="18.75" customHeight="1"/>
    <row r="218" spans="1:15" ht="18.75" customHeight="1"/>
    <row r="219" spans="1:15" s="4" customFormat="1" ht="16.2">
      <c r="A219" s="6" t="s">
        <v>18</v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s="4" customFormat="1" ht="16.2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ht="24.9" customHeight="1">
      <c r="B221" s="8"/>
      <c r="C221" s="9" t="s">
        <v>2</v>
      </c>
      <c r="D221" s="9" t="s">
        <v>3</v>
      </c>
      <c r="E221" s="9" t="s">
        <v>4</v>
      </c>
      <c r="F221" s="9" t="s">
        <v>5</v>
      </c>
      <c r="G221" s="9" t="s">
        <v>6</v>
      </c>
      <c r="H221" s="9" t="s">
        <v>7</v>
      </c>
      <c r="I221" s="9" t="s">
        <v>11</v>
      </c>
      <c r="J221" s="9" t="s">
        <v>12</v>
      </c>
      <c r="K221" s="9" t="s">
        <v>13</v>
      </c>
      <c r="L221" s="9" t="s">
        <v>8</v>
      </c>
      <c r="M221" s="9" t="s">
        <v>9</v>
      </c>
      <c r="N221" s="9" t="s">
        <v>10</v>
      </c>
      <c r="O221" s="9" t="s">
        <v>22</v>
      </c>
    </row>
    <row r="222" spans="1:15" ht="24.9" customHeight="1">
      <c r="B222" s="10" t="s">
        <v>21</v>
      </c>
      <c r="C222" s="11">
        <v>8</v>
      </c>
      <c r="D222" s="11">
        <v>20</v>
      </c>
      <c r="E222" s="11">
        <v>27</v>
      </c>
      <c r="F222" s="11">
        <v>15</v>
      </c>
      <c r="G222" s="11">
        <v>21</v>
      </c>
      <c r="H222" s="11">
        <v>24</v>
      </c>
      <c r="I222" s="11">
        <v>28</v>
      </c>
      <c r="J222" s="11">
        <v>26</v>
      </c>
      <c r="K222" s="11">
        <v>24</v>
      </c>
      <c r="L222" s="11">
        <v>24</v>
      </c>
      <c r="M222" s="11">
        <v>21</v>
      </c>
      <c r="N222" s="11">
        <v>25</v>
      </c>
      <c r="O222" s="11">
        <f>SUM(C222:N222)</f>
        <v>263</v>
      </c>
    </row>
    <row r="223" spans="1:15" ht="18.75" customHeight="1"/>
    <row r="224" spans="1:15" ht="18.75" customHeight="1"/>
    <row r="225" spans="1:15" s="4" customFormat="1" ht="16.2">
      <c r="A225" s="6" t="s">
        <v>16</v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4" customFormat="1" ht="16.2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ht="24.9" customHeight="1">
      <c r="B227" s="8"/>
      <c r="C227" s="9" t="s">
        <v>2</v>
      </c>
      <c r="D227" s="9" t="s">
        <v>3</v>
      </c>
      <c r="E227" s="9" t="s">
        <v>4</v>
      </c>
      <c r="F227" s="9" t="s">
        <v>5</v>
      </c>
      <c r="G227" s="9" t="s">
        <v>6</v>
      </c>
      <c r="H227" s="9" t="s">
        <v>7</v>
      </c>
      <c r="I227" s="9" t="s">
        <v>11</v>
      </c>
      <c r="J227" s="9" t="s">
        <v>12</v>
      </c>
      <c r="K227" s="9" t="s">
        <v>13</v>
      </c>
      <c r="L227" s="9" t="s">
        <v>8</v>
      </c>
      <c r="M227" s="9" t="s">
        <v>9</v>
      </c>
      <c r="N227" s="9" t="s">
        <v>10</v>
      </c>
      <c r="O227" s="9" t="s">
        <v>22</v>
      </c>
    </row>
    <row r="228" spans="1:15" ht="24.9" customHeight="1">
      <c r="B228" s="10" t="s">
        <v>14</v>
      </c>
      <c r="C228" s="13">
        <f>C210/C222</f>
        <v>1.8125</v>
      </c>
      <c r="D228" s="13">
        <f t="shared" ref="D228:N228" si="7">D210/D222</f>
        <v>3.0549999999999997</v>
      </c>
      <c r="E228" s="13">
        <f t="shared" si="7"/>
        <v>1.8744814814814812</v>
      </c>
      <c r="F228" s="13">
        <f t="shared" si="7"/>
        <v>1.9849999999999999</v>
      </c>
      <c r="G228" s="13">
        <f t="shared" si="7"/>
        <v>2.6071428571428577</v>
      </c>
      <c r="H228" s="13">
        <f t="shared" si="7"/>
        <v>2.7150000000000003</v>
      </c>
      <c r="I228" s="13">
        <f t="shared" si="7"/>
        <v>3.9428571428571426</v>
      </c>
      <c r="J228" s="13">
        <f t="shared" si="7"/>
        <v>3.3557692307692304</v>
      </c>
      <c r="K228" s="13">
        <f t="shared" si="7"/>
        <v>3.6150000000000002</v>
      </c>
      <c r="L228" s="13">
        <f t="shared" si="7"/>
        <v>3.3208333333333324</v>
      </c>
      <c r="M228" s="13">
        <f t="shared" si="7"/>
        <v>3.8600000000000008</v>
      </c>
      <c r="N228" s="13">
        <f t="shared" si="7"/>
        <v>3.1563999999999992</v>
      </c>
      <c r="O228" s="13">
        <f>O210/O222</f>
        <v>3.0417338403041825</v>
      </c>
    </row>
    <row r="229" spans="1:15" ht="18.75" customHeight="1"/>
    <row r="230" spans="1:15" ht="18.75" customHeight="1">
      <c r="B230" s="7" t="s">
        <v>17</v>
      </c>
    </row>
    <row r="231" spans="1:15" ht="18.75" customHeight="1"/>
    <row r="232" spans="1:15" ht="18.75" customHeight="1"/>
    <row r="233" spans="1:15" s="4" customFormat="1" ht="16.2">
      <c r="A233" s="6" t="s">
        <v>15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4" customFormat="1" ht="16.2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24.9" customHeight="1">
      <c r="B235" s="8"/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11</v>
      </c>
      <c r="J235" s="9" t="s">
        <v>12</v>
      </c>
      <c r="K235" s="9" t="s">
        <v>13</v>
      </c>
      <c r="L235" s="9" t="s">
        <v>8</v>
      </c>
      <c r="M235" s="9" t="s">
        <v>9</v>
      </c>
      <c r="N235" s="9" t="s">
        <v>10</v>
      </c>
      <c r="O235" s="9" t="s">
        <v>22</v>
      </c>
    </row>
    <row r="236" spans="1:15" ht="24.9" customHeight="1">
      <c r="B236" s="10" t="s">
        <v>20</v>
      </c>
      <c r="C236" s="13">
        <f>C216/C222</f>
        <v>2.625</v>
      </c>
      <c r="D236" s="13">
        <f t="shared" ref="D236:O236" si="8">D216/D222</f>
        <v>3.1</v>
      </c>
      <c r="E236" s="13">
        <f t="shared" si="8"/>
        <v>2.2222222222222223</v>
      </c>
      <c r="F236" s="13">
        <f t="shared" si="8"/>
        <v>2</v>
      </c>
      <c r="G236" s="13">
        <f t="shared" si="8"/>
        <v>2.0476190476190474</v>
      </c>
      <c r="H236" s="13">
        <f t="shared" si="8"/>
        <v>2.6666666666666665</v>
      </c>
      <c r="I236" s="13">
        <f t="shared" si="8"/>
        <v>3.4285714285714284</v>
      </c>
      <c r="J236" s="13">
        <f t="shared" si="8"/>
        <v>3.1923076923076925</v>
      </c>
      <c r="K236" s="13">
        <f t="shared" si="8"/>
        <v>3.1666666666666665</v>
      </c>
      <c r="L236" s="13">
        <f t="shared" si="8"/>
        <v>2.75</v>
      </c>
      <c r="M236" s="13">
        <f t="shared" si="8"/>
        <v>2.4761904761904763</v>
      </c>
      <c r="N236" s="13">
        <f t="shared" si="8"/>
        <v>2.2400000000000002</v>
      </c>
      <c r="O236" s="13">
        <f t="shared" si="8"/>
        <v>2.6958174904942966</v>
      </c>
    </row>
    <row r="237" spans="1:15" ht="18.75" customHeight="1"/>
    <row r="238" spans="1:15" ht="18.75" customHeight="1">
      <c r="B238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D6BD-323B-42A0-9F87-47621ADCC686}">
  <dimension ref="A1:O34"/>
  <sheetViews>
    <sheetView showGridLines="0" view="pageBreakPreview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81.827000000000012</v>
      </c>
      <c r="D6" s="14">
        <v>104.1</v>
      </c>
      <c r="E6" s="14">
        <v>95.729000000000013</v>
      </c>
      <c r="F6" s="14">
        <v>92.370999999999995</v>
      </c>
      <c r="G6" s="14">
        <v>0</v>
      </c>
      <c r="H6" s="14">
        <v>68.504999999999995</v>
      </c>
      <c r="I6" s="14">
        <v>70.954000000000022</v>
      </c>
      <c r="J6" s="14">
        <v>86.043000000000006</v>
      </c>
      <c r="K6" s="14">
        <v>90.405000000000015</v>
      </c>
      <c r="L6" s="14">
        <v>72.924000000000007</v>
      </c>
      <c r="M6" s="14">
        <v>108.68600000000001</v>
      </c>
      <c r="N6" s="14">
        <v>93.534895000000006</v>
      </c>
      <c r="O6" s="14">
        <f>SUM(C6:N6)</f>
        <v>965.0788950000001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78</v>
      </c>
      <c r="D12" s="11">
        <v>109</v>
      </c>
      <c r="E12" s="11">
        <v>121</v>
      </c>
      <c r="F12" s="11">
        <v>113</v>
      </c>
      <c r="G12" s="11">
        <v>0</v>
      </c>
      <c r="H12" s="11">
        <v>80</v>
      </c>
      <c r="I12" s="11">
        <v>86</v>
      </c>
      <c r="J12" s="11">
        <v>78</v>
      </c>
      <c r="K12" s="11">
        <v>79</v>
      </c>
      <c r="L12" s="11">
        <v>72</v>
      </c>
      <c r="M12" s="11">
        <v>100</v>
      </c>
      <c r="N12" s="11">
        <v>104</v>
      </c>
      <c r="O12" s="11">
        <f>SUM(C12:N12)</f>
        <v>1020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27</v>
      </c>
      <c r="D18" s="11">
        <v>29</v>
      </c>
      <c r="E18" s="11">
        <v>26</v>
      </c>
      <c r="F18" s="11">
        <v>25</v>
      </c>
      <c r="G18" s="11">
        <v>0</v>
      </c>
      <c r="H18" s="11">
        <v>25</v>
      </c>
      <c r="I18" s="11">
        <v>26</v>
      </c>
      <c r="J18" s="11">
        <v>25</v>
      </c>
      <c r="K18" s="11">
        <v>26</v>
      </c>
      <c r="L18" s="11">
        <v>25</v>
      </c>
      <c r="M18" s="11">
        <v>26</v>
      </c>
      <c r="N18" s="11">
        <v>26</v>
      </c>
      <c r="O18" s="11">
        <f>SUM(C18:N18)</f>
        <v>286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28</v>
      </c>
    </row>
    <row r="24" spans="1:15" ht="24.9" customHeight="1">
      <c r="B24" s="10" t="s">
        <v>14</v>
      </c>
      <c r="C24" s="13">
        <v>3</v>
      </c>
      <c r="D24" s="13">
        <v>3.6</v>
      </c>
      <c r="E24" s="13">
        <v>3.7</v>
      </c>
      <c r="F24" s="13">
        <v>3.7</v>
      </c>
      <c r="G24" s="13">
        <v>0</v>
      </c>
      <c r="H24" s="13">
        <v>2.7</v>
      </c>
      <c r="I24" s="13">
        <v>2.7</v>
      </c>
      <c r="J24" s="13">
        <v>3.4</v>
      </c>
      <c r="K24" s="13">
        <v>3.5</v>
      </c>
      <c r="L24" s="13">
        <v>2.9</v>
      </c>
      <c r="M24" s="13">
        <v>4.2</v>
      </c>
      <c r="N24" s="13">
        <v>3.6</v>
      </c>
      <c r="O24" s="13">
        <v>3.4</v>
      </c>
    </row>
    <row r="25" spans="1:15" ht="18.75" customHeight="1"/>
    <row r="26" spans="1:15" ht="18.75" customHeight="1">
      <c r="B26" s="7" t="s">
        <v>31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28</v>
      </c>
    </row>
    <row r="32" spans="1:15" ht="24.9" customHeight="1">
      <c r="B32" s="10" t="s">
        <v>20</v>
      </c>
      <c r="C32" s="13">
        <v>2.8888888888888888</v>
      </c>
      <c r="D32" s="13">
        <v>3.7586206896551726</v>
      </c>
      <c r="E32" s="13">
        <v>4.6538461538461542</v>
      </c>
      <c r="F32" s="13">
        <v>4.5199999999999996</v>
      </c>
      <c r="G32" s="13">
        <v>0</v>
      </c>
      <c r="H32" s="13">
        <v>3.2</v>
      </c>
      <c r="I32" s="13">
        <v>3.3076923076923075</v>
      </c>
      <c r="J32" s="13">
        <v>3.12</v>
      </c>
      <c r="K32" s="13">
        <v>3.0384615384615383</v>
      </c>
      <c r="L32" s="13">
        <v>2.88</v>
      </c>
      <c r="M32" s="13">
        <v>3.8461538461538463</v>
      </c>
      <c r="N32" s="13">
        <v>4</v>
      </c>
      <c r="O32" s="13">
        <v>3.2678052853914923</v>
      </c>
    </row>
    <row r="33" spans="2:2" ht="18.75" customHeight="1"/>
    <row r="34" spans="2:2" ht="18.75" customHeight="1">
      <c r="B34" s="7" t="s">
        <v>32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D105-D80B-4002-B922-6E15902481CE}">
  <dimension ref="A1:O34"/>
  <sheetViews>
    <sheetView showGridLines="0" view="pageBreakPreview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65.080000000000013</v>
      </c>
      <c r="D6" s="14">
        <v>59.689999999999991</v>
      </c>
      <c r="E6" s="14">
        <v>59.809999999999988</v>
      </c>
      <c r="F6" s="14">
        <v>76.25</v>
      </c>
      <c r="G6" s="14">
        <v>85.769999999999982</v>
      </c>
      <c r="H6" s="14">
        <v>73.88</v>
      </c>
      <c r="I6" s="14">
        <v>65.86</v>
      </c>
      <c r="J6" s="14">
        <v>92.960000000000008</v>
      </c>
      <c r="K6" s="14">
        <v>80.099999999999994</v>
      </c>
      <c r="L6" s="14">
        <v>66.48</v>
      </c>
      <c r="M6" s="14">
        <v>55.3</v>
      </c>
      <c r="N6" s="14">
        <v>63.730000000000004</v>
      </c>
      <c r="O6" s="14">
        <f>SUM(C6:N6)</f>
        <v>844.91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55</v>
      </c>
      <c r="D12" s="11">
        <v>58</v>
      </c>
      <c r="E12" s="11">
        <v>60</v>
      </c>
      <c r="F12" s="11">
        <v>62</v>
      </c>
      <c r="G12" s="11">
        <v>56</v>
      </c>
      <c r="H12" s="11">
        <v>52</v>
      </c>
      <c r="I12" s="11">
        <v>45</v>
      </c>
      <c r="J12" s="11">
        <v>57</v>
      </c>
      <c r="K12" s="11">
        <v>50</v>
      </c>
      <c r="L12" s="11">
        <v>42</v>
      </c>
      <c r="M12" s="11">
        <v>41</v>
      </c>
      <c r="N12" s="11">
        <v>49</v>
      </c>
      <c r="O12" s="11">
        <f>SUM(C12:N12)</f>
        <v>627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24</v>
      </c>
      <c r="D18" s="11">
        <v>21</v>
      </c>
      <c r="E18" s="11">
        <v>23</v>
      </c>
      <c r="F18" s="11">
        <v>23</v>
      </c>
      <c r="G18" s="11">
        <v>22</v>
      </c>
      <c r="H18" s="11">
        <v>23</v>
      </c>
      <c r="I18" s="11">
        <v>22</v>
      </c>
      <c r="J18" s="11">
        <v>24</v>
      </c>
      <c r="K18" s="11">
        <v>23</v>
      </c>
      <c r="L18" s="11">
        <v>20</v>
      </c>
      <c r="M18" s="11">
        <v>20</v>
      </c>
      <c r="N18" s="11">
        <v>22</v>
      </c>
      <c r="O18" s="11">
        <f>SUM(C18:N18)</f>
        <v>267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28</v>
      </c>
    </row>
    <row r="24" spans="1:15" ht="24.9" customHeight="1">
      <c r="B24" s="10" t="s">
        <v>14</v>
      </c>
      <c r="C24" s="13">
        <v>2.7</v>
      </c>
      <c r="D24" s="13">
        <v>2.8</v>
      </c>
      <c r="E24" s="13">
        <v>2.6</v>
      </c>
      <c r="F24" s="13">
        <v>3.3</v>
      </c>
      <c r="G24" s="13">
        <v>3.9</v>
      </c>
      <c r="H24" s="13">
        <v>3.2</v>
      </c>
      <c r="I24" s="13">
        <v>3</v>
      </c>
      <c r="J24" s="13">
        <v>3.9</v>
      </c>
      <c r="K24" s="13">
        <v>3.5</v>
      </c>
      <c r="L24" s="13">
        <v>3.3</v>
      </c>
      <c r="M24" s="13">
        <v>2.8</v>
      </c>
      <c r="N24" s="13">
        <v>2.9</v>
      </c>
      <c r="O24" s="13">
        <f>AVERAGE(C24:N24)</f>
        <v>3.1583333333333328</v>
      </c>
    </row>
    <row r="25" spans="1:15" ht="18.75" customHeight="1"/>
    <row r="26" spans="1:15" ht="18.75" customHeight="1">
      <c r="B26" s="7" t="s">
        <v>17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28</v>
      </c>
    </row>
    <row r="32" spans="1:15" ht="24.9" customHeight="1">
      <c r="B32" s="10" t="s">
        <v>20</v>
      </c>
      <c r="C32" s="13">
        <f>C12/C18</f>
        <v>2.2916666666666665</v>
      </c>
      <c r="D32" s="13">
        <f t="shared" ref="D32:N32" si="0">D12/D18</f>
        <v>2.7619047619047619</v>
      </c>
      <c r="E32" s="13">
        <f t="shared" si="0"/>
        <v>2.6086956521739131</v>
      </c>
      <c r="F32" s="13">
        <f t="shared" si="0"/>
        <v>2.6956521739130435</v>
      </c>
      <c r="G32" s="13">
        <f t="shared" si="0"/>
        <v>2.5454545454545454</v>
      </c>
      <c r="H32" s="13">
        <f t="shared" si="0"/>
        <v>2.2608695652173911</v>
      </c>
      <c r="I32" s="13">
        <f t="shared" si="0"/>
        <v>2.0454545454545454</v>
      </c>
      <c r="J32" s="13">
        <f t="shared" si="0"/>
        <v>2.375</v>
      </c>
      <c r="K32" s="13">
        <f t="shared" si="0"/>
        <v>2.1739130434782608</v>
      </c>
      <c r="L32" s="13">
        <f t="shared" si="0"/>
        <v>2.1</v>
      </c>
      <c r="M32" s="13">
        <f t="shared" si="0"/>
        <v>2.0499999999999998</v>
      </c>
      <c r="N32" s="13">
        <f t="shared" si="0"/>
        <v>2.2272727272727271</v>
      </c>
      <c r="O32" s="13">
        <f>AVERAGE(C32:N32)</f>
        <v>2.3446569734613214</v>
      </c>
    </row>
    <row r="33" spans="2:2" ht="18.75" customHeight="1"/>
    <row r="34" spans="2:2" ht="18.75" customHeight="1">
      <c r="B34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F573-75BD-4472-86D9-F48B5D017CBB}">
  <dimension ref="A1:O34"/>
  <sheetViews>
    <sheetView showGridLines="0" view="pageBreakPreview" topLeftCell="A10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27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59.6</v>
      </c>
      <c r="D6" s="14">
        <v>49</v>
      </c>
      <c r="E6" s="14">
        <v>53</v>
      </c>
      <c r="F6" s="14">
        <v>60.5</v>
      </c>
      <c r="G6" s="14">
        <v>32.299999999999997</v>
      </c>
      <c r="H6" s="14">
        <v>13</v>
      </c>
      <c r="I6" s="14">
        <v>71</v>
      </c>
      <c r="J6" s="14">
        <v>77.900000000000006</v>
      </c>
      <c r="K6" s="14">
        <v>74.7</v>
      </c>
      <c r="L6" s="14">
        <v>59.2</v>
      </c>
      <c r="M6" s="14">
        <v>50.9</v>
      </c>
      <c r="N6" s="14">
        <v>75.400000000000006</v>
      </c>
      <c r="O6" s="14">
        <f>SUM(C6:N6)</f>
        <v>676.49999999999989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44</v>
      </c>
      <c r="D12" s="11">
        <v>42</v>
      </c>
      <c r="E12" s="11">
        <v>47</v>
      </c>
      <c r="F12" s="11">
        <v>50</v>
      </c>
      <c r="G12" s="11">
        <v>28</v>
      </c>
      <c r="H12" s="11">
        <v>9</v>
      </c>
      <c r="I12" s="11">
        <v>58</v>
      </c>
      <c r="J12" s="11">
        <v>55</v>
      </c>
      <c r="K12" s="11">
        <v>61</v>
      </c>
      <c r="L12" s="11">
        <v>49</v>
      </c>
      <c r="M12" s="11">
        <v>37</v>
      </c>
      <c r="N12" s="11">
        <v>57</v>
      </c>
      <c r="O12" s="11">
        <f>SUM(C12:N12)</f>
        <v>537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22</v>
      </c>
      <c r="D18" s="11">
        <v>20</v>
      </c>
      <c r="E18" s="11">
        <v>22</v>
      </c>
      <c r="F18" s="11">
        <v>27</v>
      </c>
      <c r="G18" s="11">
        <v>11</v>
      </c>
      <c r="H18" s="11">
        <v>5</v>
      </c>
      <c r="I18" s="11">
        <v>24</v>
      </c>
      <c r="J18" s="11">
        <v>20</v>
      </c>
      <c r="K18" s="11">
        <v>23</v>
      </c>
      <c r="L18" s="11">
        <v>20</v>
      </c>
      <c r="M18" s="11">
        <v>17</v>
      </c>
      <c r="N18" s="11">
        <v>25</v>
      </c>
      <c r="O18" s="11">
        <f>SUM(C18:N18)</f>
        <v>236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28</v>
      </c>
    </row>
    <row r="24" spans="1:15" ht="24.9" customHeight="1">
      <c r="B24" s="10" t="s">
        <v>14</v>
      </c>
      <c r="C24" s="13">
        <f>C6/C18</f>
        <v>2.709090909090909</v>
      </c>
      <c r="D24" s="13">
        <f t="shared" ref="D24:N24" si="0">D6/D18</f>
        <v>2.4500000000000002</v>
      </c>
      <c r="E24" s="13">
        <f t="shared" si="0"/>
        <v>2.4090909090909092</v>
      </c>
      <c r="F24" s="13">
        <f t="shared" si="0"/>
        <v>2.2407407407407409</v>
      </c>
      <c r="G24" s="13">
        <f t="shared" si="0"/>
        <v>2.9363636363636361</v>
      </c>
      <c r="H24" s="13">
        <f t="shared" si="0"/>
        <v>2.6</v>
      </c>
      <c r="I24" s="13">
        <f t="shared" si="0"/>
        <v>2.9583333333333335</v>
      </c>
      <c r="J24" s="13">
        <f t="shared" si="0"/>
        <v>3.8950000000000005</v>
      </c>
      <c r="K24" s="13">
        <f t="shared" si="0"/>
        <v>3.2478260869565219</v>
      </c>
      <c r="L24" s="13">
        <f t="shared" si="0"/>
        <v>2.96</v>
      </c>
      <c r="M24" s="13">
        <f t="shared" si="0"/>
        <v>2.9941176470588236</v>
      </c>
      <c r="N24" s="13">
        <f t="shared" si="0"/>
        <v>3.016</v>
      </c>
      <c r="O24" s="13">
        <f>AVERAGE(C24:N24)</f>
        <v>2.8680469385529062</v>
      </c>
    </row>
    <row r="25" spans="1:15" ht="18.75" customHeight="1"/>
    <row r="26" spans="1:15" ht="18.75" customHeight="1">
      <c r="B26" s="7" t="s">
        <v>17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28</v>
      </c>
    </row>
    <row r="32" spans="1:15" ht="24.9" customHeight="1">
      <c r="B32" s="10" t="s">
        <v>20</v>
      </c>
      <c r="C32" s="13">
        <f>C12/C18</f>
        <v>2</v>
      </c>
      <c r="D32" s="13">
        <f t="shared" ref="D32:N32" si="1">D12/D18</f>
        <v>2.1</v>
      </c>
      <c r="E32" s="13">
        <f t="shared" si="1"/>
        <v>2.1363636363636362</v>
      </c>
      <c r="F32" s="13">
        <f t="shared" si="1"/>
        <v>1.8518518518518519</v>
      </c>
      <c r="G32" s="13">
        <f t="shared" si="1"/>
        <v>2.5454545454545454</v>
      </c>
      <c r="H32" s="13">
        <f t="shared" si="1"/>
        <v>1.8</v>
      </c>
      <c r="I32" s="13">
        <f t="shared" si="1"/>
        <v>2.4166666666666665</v>
      </c>
      <c r="J32" s="13">
        <f t="shared" si="1"/>
        <v>2.75</v>
      </c>
      <c r="K32" s="13">
        <f t="shared" si="1"/>
        <v>2.652173913043478</v>
      </c>
      <c r="L32" s="13">
        <f t="shared" si="1"/>
        <v>2.4500000000000002</v>
      </c>
      <c r="M32" s="13">
        <f t="shared" si="1"/>
        <v>2.1764705882352939</v>
      </c>
      <c r="N32" s="13">
        <f t="shared" si="1"/>
        <v>2.2799999999999998</v>
      </c>
      <c r="O32" s="13">
        <f>AVERAGE(C32:N32)</f>
        <v>2.2632484334679557</v>
      </c>
    </row>
    <row r="33" spans="2:2" ht="18.75" customHeight="1"/>
    <row r="34" spans="2:2" ht="18.75" customHeight="1">
      <c r="B34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view="pageBreakPreview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82.880000000000024</v>
      </c>
      <c r="D6" s="14">
        <v>69.42</v>
      </c>
      <c r="E6" s="14">
        <v>69.439999999999984</v>
      </c>
      <c r="F6" s="14">
        <v>78.22999999999999</v>
      </c>
      <c r="G6" s="14">
        <v>102.15</v>
      </c>
      <c r="H6" s="14">
        <v>59.009999999999991</v>
      </c>
      <c r="I6" s="14">
        <v>72.221999999999994</v>
      </c>
      <c r="J6" s="14">
        <v>68.8</v>
      </c>
      <c r="K6" s="14">
        <v>83.47</v>
      </c>
      <c r="L6" s="14">
        <v>77.751999999999981</v>
      </c>
      <c r="M6" s="14">
        <v>59.063999999999993</v>
      </c>
      <c r="N6" s="14">
        <v>77.254000000000019</v>
      </c>
      <c r="O6" s="14">
        <f>SUM(C6:N6)</f>
        <v>899.69199999999989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64</v>
      </c>
      <c r="D12" s="11">
        <v>64</v>
      </c>
      <c r="E12" s="11">
        <v>55</v>
      </c>
      <c r="F12" s="11">
        <v>60</v>
      </c>
      <c r="G12" s="11">
        <v>71</v>
      </c>
      <c r="H12" s="11">
        <v>58</v>
      </c>
      <c r="I12" s="11">
        <v>64</v>
      </c>
      <c r="J12" s="11">
        <v>52</v>
      </c>
      <c r="K12" s="11">
        <v>68</v>
      </c>
      <c r="L12" s="11">
        <v>56</v>
      </c>
      <c r="M12" s="11">
        <v>51</v>
      </c>
      <c r="N12" s="11">
        <v>66</v>
      </c>
      <c r="O12" s="11">
        <f>SUM(C12:N12)</f>
        <v>729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21</v>
      </c>
      <c r="D18" s="11">
        <v>24</v>
      </c>
      <c r="E18" s="11">
        <v>22</v>
      </c>
      <c r="F18" s="11">
        <v>25</v>
      </c>
      <c r="G18" s="11">
        <v>25</v>
      </c>
      <c r="H18" s="11">
        <v>25</v>
      </c>
      <c r="I18" s="11">
        <v>27</v>
      </c>
      <c r="J18" s="11">
        <v>22</v>
      </c>
      <c r="K18" s="11">
        <v>24</v>
      </c>
      <c r="L18" s="11">
        <v>23</v>
      </c>
      <c r="M18" s="11">
        <v>23</v>
      </c>
      <c r="N18" s="11">
        <v>26</v>
      </c>
      <c r="O18" s="11">
        <f>SUM(C18:N18)</f>
        <v>287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22</v>
      </c>
    </row>
    <row r="24" spans="1:15" ht="24.9" customHeight="1">
      <c r="B24" s="10" t="s">
        <v>14</v>
      </c>
      <c r="C24" s="13">
        <f>C6/C18</f>
        <v>3.9466666666666677</v>
      </c>
      <c r="D24" s="13">
        <f t="shared" ref="D24:O24" si="0">D6/D18</f>
        <v>2.8925000000000001</v>
      </c>
      <c r="E24" s="13">
        <f t="shared" si="0"/>
        <v>3.1563636363636358</v>
      </c>
      <c r="F24" s="13">
        <f t="shared" si="0"/>
        <v>3.1291999999999995</v>
      </c>
      <c r="G24" s="13">
        <f t="shared" si="0"/>
        <v>4.0860000000000003</v>
      </c>
      <c r="H24" s="13">
        <f t="shared" si="0"/>
        <v>2.3603999999999998</v>
      </c>
      <c r="I24" s="13">
        <f t="shared" si="0"/>
        <v>2.6748888888888889</v>
      </c>
      <c r="J24" s="13">
        <f t="shared" si="0"/>
        <v>3.127272727272727</v>
      </c>
      <c r="K24" s="13">
        <f t="shared" si="0"/>
        <v>3.4779166666666668</v>
      </c>
      <c r="L24" s="13">
        <f t="shared" si="0"/>
        <v>3.3805217391304341</v>
      </c>
      <c r="M24" s="13">
        <f t="shared" si="0"/>
        <v>2.5679999999999996</v>
      </c>
      <c r="N24" s="13">
        <f t="shared" si="0"/>
        <v>2.9713076923076929</v>
      </c>
      <c r="O24" s="13">
        <f t="shared" si="0"/>
        <v>3.1348153310104525</v>
      </c>
    </row>
    <row r="25" spans="1:15" ht="18.75" customHeight="1"/>
    <row r="26" spans="1:15" ht="18.75" customHeight="1">
      <c r="B26" s="7" t="s">
        <v>17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22</v>
      </c>
    </row>
    <row r="32" spans="1:15" ht="24.9" customHeight="1">
      <c r="B32" s="10" t="s">
        <v>20</v>
      </c>
      <c r="C32" s="13">
        <f>C12/C18</f>
        <v>3.0476190476190474</v>
      </c>
      <c r="D32" s="13">
        <f t="shared" ref="D32:O32" si="1">D12/D18</f>
        <v>2.6666666666666665</v>
      </c>
      <c r="E32" s="13">
        <f t="shared" si="1"/>
        <v>2.5</v>
      </c>
      <c r="F32" s="13">
        <f t="shared" si="1"/>
        <v>2.4</v>
      </c>
      <c r="G32" s="13">
        <f t="shared" si="1"/>
        <v>2.84</v>
      </c>
      <c r="H32" s="13">
        <f t="shared" si="1"/>
        <v>2.3199999999999998</v>
      </c>
      <c r="I32" s="13">
        <f t="shared" si="1"/>
        <v>2.3703703703703702</v>
      </c>
      <c r="J32" s="13">
        <f t="shared" si="1"/>
        <v>2.3636363636363638</v>
      </c>
      <c r="K32" s="13">
        <f t="shared" si="1"/>
        <v>2.8333333333333335</v>
      </c>
      <c r="L32" s="13">
        <f t="shared" si="1"/>
        <v>2.4347826086956523</v>
      </c>
      <c r="M32" s="13">
        <f t="shared" si="1"/>
        <v>2.2173913043478262</v>
      </c>
      <c r="N32" s="13">
        <f t="shared" si="1"/>
        <v>2.5384615384615383</v>
      </c>
      <c r="O32" s="13">
        <f t="shared" si="1"/>
        <v>2.5400696864111496</v>
      </c>
    </row>
    <row r="33" spans="2:2" ht="18.75" customHeight="1"/>
    <row r="34" spans="2:2" ht="18.75" customHeight="1">
      <c r="B34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2CC-3B77-47E1-A9C8-85BCDA010652}">
  <dimension ref="A1:O34"/>
  <sheetViews>
    <sheetView showGridLines="0" view="pageBreakPreview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24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79.600000000000009</v>
      </c>
      <c r="D6" s="14">
        <v>79.054999999999993</v>
      </c>
      <c r="E6" s="14">
        <v>75.080000000000013</v>
      </c>
      <c r="F6" s="14">
        <v>70.674999999999997</v>
      </c>
      <c r="G6" s="14">
        <v>82.894999999999996</v>
      </c>
      <c r="H6" s="14">
        <v>92.21</v>
      </c>
      <c r="I6" s="14">
        <v>92.280000000000015</v>
      </c>
      <c r="J6" s="14">
        <v>80.045000000000002</v>
      </c>
      <c r="K6" s="14">
        <v>117.01099999999998</v>
      </c>
      <c r="L6" s="14">
        <v>107.62</v>
      </c>
      <c r="M6" s="14">
        <v>88.916000000000011</v>
      </c>
      <c r="N6" s="14">
        <v>83.314999999999998</v>
      </c>
      <c r="O6" s="14">
        <f>SUM(C6:N6)</f>
        <v>1048.702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73</v>
      </c>
      <c r="D12" s="11">
        <v>63</v>
      </c>
      <c r="E12" s="11">
        <v>63</v>
      </c>
      <c r="F12" s="11">
        <v>48</v>
      </c>
      <c r="G12" s="11">
        <v>51</v>
      </c>
      <c r="H12" s="11">
        <v>63</v>
      </c>
      <c r="I12" s="11">
        <v>62</v>
      </c>
      <c r="J12" s="11">
        <v>70</v>
      </c>
      <c r="K12" s="11">
        <v>84</v>
      </c>
      <c r="L12" s="11">
        <v>69</v>
      </c>
      <c r="M12" s="11">
        <v>69</v>
      </c>
      <c r="N12" s="11">
        <v>69</v>
      </c>
      <c r="O12" s="11">
        <f>SUM(C12:N12)</f>
        <v>784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26</v>
      </c>
      <c r="D18" s="11">
        <v>27</v>
      </c>
      <c r="E18" s="11">
        <v>21</v>
      </c>
      <c r="F18" s="11">
        <v>23</v>
      </c>
      <c r="G18" s="11">
        <v>24</v>
      </c>
      <c r="H18" s="11">
        <v>25</v>
      </c>
      <c r="I18" s="11">
        <v>23</v>
      </c>
      <c r="J18" s="11">
        <v>22</v>
      </c>
      <c r="K18" s="11">
        <v>25</v>
      </c>
      <c r="L18" s="11">
        <v>28</v>
      </c>
      <c r="M18" s="11">
        <v>25</v>
      </c>
      <c r="N18" s="11">
        <v>27</v>
      </c>
      <c r="O18" s="11">
        <f>SUM(C18:N18)</f>
        <v>296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22</v>
      </c>
    </row>
    <row r="24" spans="1:15" ht="24.9" customHeight="1">
      <c r="B24" s="10" t="s">
        <v>14</v>
      </c>
      <c r="C24" s="13">
        <f>C6/C18</f>
        <v>3.0615384615384618</v>
      </c>
      <c r="D24" s="13">
        <f t="shared" ref="D24:O24" si="0">D6/D18</f>
        <v>2.9279629629629627</v>
      </c>
      <c r="E24" s="13">
        <f t="shared" si="0"/>
        <v>3.5752380952380958</v>
      </c>
      <c r="F24" s="13">
        <f t="shared" si="0"/>
        <v>3.0728260869565216</v>
      </c>
      <c r="G24" s="13">
        <f t="shared" si="0"/>
        <v>3.453958333333333</v>
      </c>
      <c r="H24" s="13">
        <f t="shared" si="0"/>
        <v>3.6883999999999997</v>
      </c>
      <c r="I24" s="13">
        <f t="shared" si="0"/>
        <v>4.0121739130434788</v>
      </c>
      <c r="J24" s="13">
        <f t="shared" si="0"/>
        <v>3.6384090909090911</v>
      </c>
      <c r="K24" s="13">
        <f t="shared" si="0"/>
        <v>4.680439999999999</v>
      </c>
      <c r="L24" s="13">
        <f t="shared" si="0"/>
        <v>3.8435714285714289</v>
      </c>
      <c r="M24" s="13">
        <f t="shared" si="0"/>
        <v>3.5566400000000002</v>
      </c>
      <c r="N24" s="13">
        <f t="shared" si="0"/>
        <v>3.0857407407407407</v>
      </c>
      <c r="O24" s="13">
        <f t="shared" si="0"/>
        <v>3.5429121621621622</v>
      </c>
    </row>
    <row r="25" spans="1:15" ht="18.75" customHeight="1"/>
    <row r="26" spans="1:15" ht="18.75" customHeight="1">
      <c r="B26" s="7" t="s">
        <v>17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22</v>
      </c>
    </row>
    <row r="32" spans="1:15" ht="24.9" customHeight="1">
      <c r="B32" s="10" t="s">
        <v>20</v>
      </c>
      <c r="C32" s="13">
        <f>C12/C18</f>
        <v>2.8076923076923075</v>
      </c>
      <c r="D32" s="13">
        <f t="shared" ref="D32:O32" si="1">D12/D18</f>
        <v>2.3333333333333335</v>
      </c>
      <c r="E32" s="13">
        <f t="shared" si="1"/>
        <v>3</v>
      </c>
      <c r="F32" s="13">
        <f t="shared" si="1"/>
        <v>2.0869565217391304</v>
      </c>
      <c r="G32" s="13">
        <f t="shared" si="1"/>
        <v>2.125</v>
      </c>
      <c r="H32" s="13">
        <f t="shared" si="1"/>
        <v>2.52</v>
      </c>
      <c r="I32" s="13">
        <f t="shared" si="1"/>
        <v>2.6956521739130435</v>
      </c>
      <c r="J32" s="13">
        <f t="shared" si="1"/>
        <v>3.1818181818181817</v>
      </c>
      <c r="K32" s="13">
        <f t="shared" si="1"/>
        <v>3.36</v>
      </c>
      <c r="L32" s="13">
        <f t="shared" si="1"/>
        <v>2.4642857142857144</v>
      </c>
      <c r="M32" s="13">
        <f t="shared" si="1"/>
        <v>2.76</v>
      </c>
      <c r="N32" s="13">
        <f t="shared" si="1"/>
        <v>2.5555555555555554</v>
      </c>
      <c r="O32" s="13">
        <f t="shared" si="1"/>
        <v>2.6486486486486487</v>
      </c>
    </row>
    <row r="33" spans="2:2" ht="18.75" customHeight="1"/>
    <row r="34" spans="2:2" ht="18.75" customHeight="1">
      <c r="B34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2717-B731-4C9E-969C-4F409DA4AB64}">
  <dimension ref="A1:O34"/>
  <sheetViews>
    <sheetView showGridLines="0" view="pageBreakPreview" zoomScale="70" zoomScaleNormal="70" zoomScaleSheetLayoutView="70" zoomScalePageLayoutView="80" workbookViewId="0">
      <selection activeCell="A34" sqref="A1:XFD34"/>
    </sheetView>
  </sheetViews>
  <sheetFormatPr defaultColWidth="3.19921875" defaultRowHeight="13.2"/>
  <cols>
    <col min="1" max="1" width="5.69921875" style="7" customWidth="1"/>
    <col min="2" max="2" width="19.5" style="7" customWidth="1"/>
    <col min="3" max="15" width="10.59765625" style="12" customWidth="1"/>
    <col min="16" max="16384" width="3.19921875" style="7"/>
  </cols>
  <sheetData>
    <row r="1" spans="1:15" s="2" customFormat="1" ht="19.2">
      <c r="A1" s="1" t="s">
        <v>25</v>
      </c>
      <c r="C1" s="3"/>
      <c r="D1" s="3"/>
      <c r="E1" s="3"/>
      <c r="F1" s="3"/>
      <c r="G1" s="2" t="s">
        <v>26</v>
      </c>
      <c r="H1" s="3"/>
      <c r="I1" s="3"/>
      <c r="J1" s="3"/>
      <c r="K1" s="3"/>
      <c r="L1" s="3"/>
      <c r="M1" s="3"/>
      <c r="N1" s="3"/>
      <c r="O1" s="3"/>
    </row>
    <row r="2" spans="1:15" s="4" customFormat="1" ht="16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4" customFormat="1" ht="16.2">
      <c r="A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4" customFormat="1" ht="16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4.9" customHeight="1">
      <c r="B5" s="8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11</v>
      </c>
      <c r="J5" s="9" t="s">
        <v>12</v>
      </c>
      <c r="K5" s="9" t="s">
        <v>13</v>
      </c>
      <c r="L5" s="9" t="s">
        <v>8</v>
      </c>
      <c r="M5" s="9" t="s">
        <v>9</v>
      </c>
      <c r="N5" s="9" t="s">
        <v>10</v>
      </c>
      <c r="O5" s="9" t="s">
        <v>22</v>
      </c>
    </row>
    <row r="6" spans="1:15" ht="24.9" customHeight="1">
      <c r="B6" s="10" t="s">
        <v>14</v>
      </c>
      <c r="C6" s="14">
        <v>14.5</v>
      </c>
      <c r="D6" s="14">
        <v>61.099999999999994</v>
      </c>
      <c r="E6" s="14">
        <v>50.61099999999999</v>
      </c>
      <c r="F6" s="14">
        <v>29.774999999999999</v>
      </c>
      <c r="G6" s="14">
        <v>54.750000000000014</v>
      </c>
      <c r="H6" s="14">
        <v>65.160000000000011</v>
      </c>
      <c r="I6" s="14">
        <v>110.39999999999999</v>
      </c>
      <c r="J6" s="14">
        <v>87.249999999999986</v>
      </c>
      <c r="K6" s="14">
        <v>86.76</v>
      </c>
      <c r="L6" s="14">
        <v>79.699999999999974</v>
      </c>
      <c r="M6" s="14">
        <v>81.060000000000016</v>
      </c>
      <c r="N6" s="14">
        <v>78.909999999999982</v>
      </c>
      <c r="O6" s="14">
        <f>SUM(C6:N6)</f>
        <v>799.976</v>
      </c>
    </row>
    <row r="7" spans="1:15" ht="18.75" customHeight="1"/>
    <row r="8" spans="1:15" ht="18.75" customHeight="1"/>
    <row r="9" spans="1:15" s="4" customFormat="1" ht="16.2">
      <c r="A9" s="6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4" customFormat="1" ht="16.2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4.9" customHeight="1">
      <c r="B11" s="8"/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11</v>
      </c>
      <c r="J11" s="9" t="s">
        <v>12</v>
      </c>
      <c r="K11" s="9" t="s">
        <v>13</v>
      </c>
      <c r="L11" s="9" t="s">
        <v>8</v>
      </c>
      <c r="M11" s="9" t="s">
        <v>9</v>
      </c>
      <c r="N11" s="9" t="s">
        <v>10</v>
      </c>
      <c r="O11" s="9" t="s">
        <v>22</v>
      </c>
    </row>
    <row r="12" spans="1:15" ht="24.9" customHeight="1">
      <c r="B12" s="10" t="s">
        <v>20</v>
      </c>
      <c r="C12" s="11">
        <v>21</v>
      </c>
      <c r="D12" s="11">
        <v>62</v>
      </c>
      <c r="E12" s="11">
        <v>60</v>
      </c>
      <c r="F12" s="11">
        <v>30</v>
      </c>
      <c r="G12" s="11">
        <v>43</v>
      </c>
      <c r="H12" s="11">
        <v>64</v>
      </c>
      <c r="I12" s="11">
        <v>96</v>
      </c>
      <c r="J12" s="11">
        <v>83</v>
      </c>
      <c r="K12" s="11">
        <v>76</v>
      </c>
      <c r="L12" s="11">
        <v>66</v>
      </c>
      <c r="M12" s="11">
        <v>52</v>
      </c>
      <c r="N12" s="11">
        <v>56</v>
      </c>
      <c r="O12" s="11">
        <f>SUM(C12:N12)</f>
        <v>709</v>
      </c>
    </row>
    <row r="13" spans="1:15" ht="18.75" customHeight="1"/>
    <row r="14" spans="1:15" ht="18.75" customHeight="1"/>
    <row r="15" spans="1:15" s="4" customFormat="1" ht="16.2">
      <c r="A15" s="6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4" customFormat="1" ht="16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24.9" customHeight="1">
      <c r="B17" s="8"/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9" t="s">
        <v>7</v>
      </c>
      <c r="I17" s="9" t="s">
        <v>11</v>
      </c>
      <c r="J17" s="9" t="s">
        <v>12</v>
      </c>
      <c r="K17" s="9" t="s">
        <v>13</v>
      </c>
      <c r="L17" s="9" t="s">
        <v>8</v>
      </c>
      <c r="M17" s="9" t="s">
        <v>9</v>
      </c>
      <c r="N17" s="9" t="s">
        <v>10</v>
      </c>
      <c r="O17" s="9" t="s">
        <v>22</v>
      </c>
    </row>
    <row r="18" spans="1:15" ht="24.9" customHeight="1">
      <c r="B18" s="10" t="s">
        <v>21</v>
      </c>
      <c r="C18" s="11">
        <v>8</v>
      </c>
      <c r="D18" s="11">
        <v>20</v>
      </c>
      <c r="E18" s="11">
        <v>27</v>
      </c>
      <c r="F18" s="11">
        <v>15</v>
      </c>
      <c r="G18" s="11">
        <v>21</v>
      </c>
      <c r="H18" s="11">
        <v>24</v>
      </c>
      <c r="I18" s="11">
        <v>28</v>
      </c>
      <c r="J18" s="11">
        <v>26</v>
      </c>
      <c r="K18" s="11">
        <v>24</v>
      </c>
      <c r="L18" s="11">
        <v>24</v>
      </c>
      <c r="M18" s="11">
        <v>21</v>
      </c>
      <c r="N18" s="11">
        <v>25</v>
      </c>
      <c r="O18" s="11">
        <f>SUM(C18:N18)</f>
        <v>263</v>
      </c>
    </row>
    <row r="19" spans="1:15" ht="18.75" customHeight="1"/>
    <row r="20" spans="1:15" ht="18.75" customHeight="1"/>
    <row r="21" spans="1:15" s="4" customFormat="1" ht="16.2">
      <c r="A21" s="6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4" customFormat="1" ht="16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24.9" customHeight="1">
      <c r="B23" s="8"/>
      <c r="C23" s="9" t="s">
        <v>2</v>
      </c>
      <c r="D23" s="9" t="s">
        <v>3</v>
      </c>
      <c r="E23" s="9" t="s">
        <v>4</v>
      </c>
      <c r="F23" s="9" t="s">
        <v>5</v>
      </c>
      <c r="G23" s="9" t="s">
        <v>6</v>
      </c>
      <c r="H23" s="9" t="s">
        <v>7</v>
      </c>
      <c r="I23" s="9" t="s">
        <v>11</v>
      </c>
      <c r="J23" s="9" t="s">
        <v>12</v>
      </c>
      <c r="K23" s="9" t="s">
        <v>13</v>
      </c>
      <c r="L23" s="9" t="s">
        <v>8</v>
      </c>
      <c r="M23" s="9" t="s">
        <v>9</v>
      </c>
      <c r="N23" s="9" t="s">
        <v>10</v>
      </c>
      <c r="O23" s="9" t="s">
        <v>22</v>
      </c>
    </row>
    <row r="24" spans="1:15" ht="24.9" customHeight="1">
      <c r="B24" s="10" t="s">
        <v>14</v>
      </c>
      <c r="C24" s="13">
        <f>C6/C18</f>
        <v>1.8125</v>
      </c>
      <c r="D24" s="13">
        <f t="shared" ref="D24:N24" si="0">D6/D18</f>
        <v>3.0549999999999997</v>
      </c>
      <c r="E24" s="13">
        <f t="shared" si="0"/>
        <v>1.8744814814814812</v>
      </c>
      <c r="F24" s="13">
        <f t="shared" si="0"/>
        <v>1.9849999999999999</v>
      </c>
      <c r="G24" s="13">
        <f t="shared" si="0"/>
        <v>2.6071428571428577</v>
      </c>
      <c r="H24" s="13">
        <f t="shared" si="0"/>
        <v>2.7150000000000003</v>
      </c>
      <c r="I24" s="13">
        <f t="shared" si="0"/>
        <v>3.9428571428571426</v>
      </c>
      <c r="J24" s="13">
        <f t="shared" si="0"/>
        <v>3.3557692307692304</v>
      </c>
      <c r="K24" s="13">
        <f t="shared" si="0"/>
        <v>3.6150000000000002</v>
      </c>
      <c r="L24" s="13">
        <f t="shared" si="0"/>
        <v>3.3208333333333324</v>
      </c>
      <c r="M24" s="13">
        <f t="shared" si="0"/>
        <v>3.8600000000000008</v>
      </c>
      <c r="N24" s="13">
        <f t="shared" si="0"/>
        <v>3.1563999999999992</v>
      </c>
      <c r="O24" s="13">
        <f>O6/O18</f>
        <v>3.0417338403041825</v>
      </c>
    </row>
    <row r="25" spans="1:15" ht="18.75" customHeight="1"/>
    <row r="26" spans="1:15" ht="18.75" customHeight="1">
      <c r="B26" s="7" t="s">
        <v>17</v>
      </c>
    </row>
    <row r="27" spans="1:15" ht="18.75" customHeight="1"/>
    <row r="28" spans="1:15" ht="18.75" customHeight="1"/>
    <row r="29" spans="1:15" s="4" customFormat="1" ht="16.2">
      <c r="A29" s="6" t="s">
        <v>15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s="4" customFormat="1" ht="16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24.9" customHeight="1">
      <c r="B31" s="8"/>
      <c r="C31" s="9" t="s">
        <v>2</v>
      </c>
      <c r="D31" s="9" t="s">
        <v>3</v>
      </c>
      <c r="E31" s="9" t="s">
        <v>4</v>
      </c>
      <c r="F31" s="9" t="s">
        <v>5</v>
      </c>
      <c r="G31" s="9" t="s">
        <v>6</v>
      </c>
      <c r="H31" s="9" t="s">
        <v>7</v>
      </c>
      <c r="I31" s="9" t="s">
        <v>11</v>
      </c>
      <c r="J31" s="9" t="s">
        <v>12</v>
      </c>
      <c r="K31" s="9" t="s">
        <v>13</v>
      </c>
      <c r="L31" s="9" t="s">
        <v>8</v>
      </c>
      <c r="M31" s="9" t="s">
        <v>9</v>
      </c>
      <c r="N31" s="9" t="s">
        <v>10</v>
      </c>
      <c r="O31" s="9" t="s">
        <v>22</v>
      </c>
    </row>
    <row r="32" spans="1:15" ht="24.9" customHeight="1">
      <c r="B32" s="10" t="s">
        <v>20</v>
      </c>
      <c r="C32" s="13">
        <f>C12/C18</f>
        <v>2.625</v>
      </c>
      <c r="D32" s="13">
        <f t="shared" ref="D32:O32" si="1">D12/D18</f>
        <v>3.1</v>
      </c>
      <c r="E32" s="13">
        <f t="shared" si="1"/>
        <v>2.2222222222222223</v>
      </c>
      <c r="F32" s="13">
        <f t="shared" si="1"/>
        <v>2</v>
      </c>
      <c r="G32" s="13">
        <f t="shared" si="1"/>
        <v>2.0476190476190474</v>
      </c>
      <c r="H32" s="13">
        <f t="shared" si="1"/>
        <v>2.6666666666666665</v>
      </c>
      <c r="I32" s="13">
        <f t="shared" si="1"/>
        <v>3.4285714285714284</v>
      </c>
      <c r="J32" s="13">
        <f t="shared" si="1"/>
        <v>3.1923076923076925</v>
      </c>
      <c r="K32" s="13">
        <f t="shared" si="1"/>
        <v>3.1666666666666665</v>
      </c>
      <c r="L32" s="13">
        <f t="shared" si="1"/>
        <v>2.75</v>
      </c>
      <c r="M32" s="13">
        <f t="shared" si="1"/>
        <v>2.4761904761904763</v>
      </c>
      <c r="N32" s="13">
        <f t="shared" si="1"/>
        <v>2.2400000000000002</v>
      </c>
      <c r="O32" s="13">
        <f t="shared" si="1"/>
        <v>2.6958174904942966</v>
      </c>
    </row>
    <row r="33" spans="2:2" ht="18.75" customHeight="1"/>
    <row r="34" spans="2:2" ht="18.75" customHeight="1">
      <c r="B34" s="7" t="s">
        <v>19</v>
      </c>
    </row>
  </sheetData>
  <phoneticPr fontId="1"/>
  <pageMargins left="0.7" right="0.7" top="0.75" bottom="0.75" header="0.3" footer="0.3"/>
  <pageSetup paperSize="9" scale="7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8</vt:i4>
      </vt:variant>
    </vt:vector>
  </HeadingPairs>
  <TitlesOfParts>
    <vt:vector baseType="lpstr" size="8">
      <vt:lpstr>令和７年度</vt:lpstr>
      <vt:lpstr>令和６年度</vt:lpstr>
      <vt:lpstr>令和５年度</vt:lpstr>
      <vt:lpstr>令和４年度</vt:lpstr>
      <vt:lpstr>令和３年度</vt:lpstr>
      <vt:lpstr>令和２年度</vt:lpstr>
      <vt:lpstr>令和元年度</vt:lpstr>
      <vt:lpstr>平成30年度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2025-04-04T05:18:36Z</cp:lastPrinted>
  <dcterms:created xsi:type="dcterms:W3CDTF">2015-06-05T18:19:34Z</dcterms:created>
  <dcterms:modified xsi:type="dcterms:W3CDTF">2026-04-30T04:28:47Z</dcterms:modified>
</cp:coreProperties>
</file>