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7A748C0A-B616-48F9-A23B-65138DCADCC9}" xr6:coauthVersionLast="47" xr6:coauthVersionMax="47" xr10:uidLastSave="{00000000-0000-0000-0000-000000000000}"/>
  <bookViews>
    <workbookView xWindow="-120" yWindow="-120" windowWidth="29040" windowHeight="15840" tabRatio="894" xr2:uid="{00000000-000D-0000-FFFF-FFFF00000000}"/>
  </bookViews>
  <sheets>
    <sheet name="3-" sheetId="1" r:id="rId1"/>
    <sheet name="3-1" sheetId="2" r:id="rId2"/>
    <sheet name="3-2" sheetId="24" r:id="rId3"/>
    <sheet name="3-3①" sheetId="3" r:id="rId4"/>
    <sheet name="3-3②" sheetId="25" r:id="rId5"/>
    <sheet name="3-4" sheetId="4" r:id="rId6"/>
    <sheet name="3-5" sheetId="5" r:id="rId7"/>
    <sheet name="3-6" sheetId="6" r:id="rId8"/>
    <sheet name="3-7、3-8" sheetId="7" r:id="rId9"/>
    <sheet name="3-9、10" sheetId="8" r:id="rId10"/>
    <sheet name="3-11" sheetId="28" r:id="rId11"/>
    <sheet name="3-12" sheetId="9" r:id="rId12"/>
    <sheet name="3-13" sheetId="10" r:id="rId13"/>
    <sheet name="3-14" sheetId="26" r:id="rId14"/>
    <sheet name="3-15" sheetId="12" r:id="rId15"/>
    <sheet name="3-16" sheetId="13" r:id="rId16"/>
    <sheet name="3-17" sheetId="14" r:id="rId17"/>
    <sheet name="3-18" sheetId="27" r:id="rId18"/>
    <sheet name="3-19" sheetId="15" r:id="rId19"/>
    <sheet name="3-20①" sheetId="22" r:id="rId20"/>
    <sheet name="3-20②" sheetId="21" r:id="rId21"/>
    <sheet name="3-20③" sheetId="20" r:id="rId22"/>
    <sheet name="3-20④" sheetId="19" r:id="rId23"/>
    <sheet name="3-20⑤" sheetId="18" r:id="rId24"/>
    <sheet name="3-20⑥" sheetId="17" r:id="rId25"/>
    <sheet name="3-20⑦" sheetId="16" r:id="rId26"/>
    <sheet name="図表①②" sheetId="37" r:id="rId27"/>
    <sheet name="図表③④" sheetId="38" r:id="rId28"/>
  </sheets>
  <externalReferences>
    <externalReference r:id="rId29"/>
  </externalReferences>
  <definedNames>
    <definedName name="_xlnm.Print_Area" localSheetId="0">'3-'!$A$1:$B$30</definedName>
    <definedName name="_xlnm.Print_Area" localSheetId="13">'3-14'!$A$1:$G$45</definedName>
    <definedName name="_xlnm.Print_Area" localSheetId="18">'3-19'!$A$1:$L$56</definedName>
    <definedName name="_xlnm.Print_Area" localSheetId="2">'3-2'!$A$1:$I$32</definedName>
    <definedName name="_xlnm.Print_Area" localSheetId="8">'3-7、3-8'!$A$1:$J$51</definedName>
    <definedName name="_xlnm.Print_Area" localSheetId="26">図表①②!$A$1:$J$45</definedName>
    <definedName name="_xlnm.Print_Area" localSheetId="27">図表③④!$A$1:$I$47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 i="12" l="1"/>
  <c r="X50" i="5" l="1"/>
  <c r="W50" i="5"/>
  <c r="V50" i="5"/>
  <c r="U50" i="5"/>
  <c r="T50" i="5"/>
  <c r="S50" i="5"/>
  <c r="R50" i="5"/>
  <c r="Q50" i="5"/>
  <c r="F50" i="5"/>
  <c r="G50" i="5"/>
  <c r="H50" i="5"/>
  <c r="I50" i="5"/>
  <c r="J50" i="5"/>
  <c r="K50" i="5"/>
  <c r="L50" i="5"/>
  <c r="E50" i="5"/>
  <c r="X45" i="5"/>
  <c r="W45" i="5"/>
  <c r="V45" i="5"/>
  <c r="U45" i="5"/>
  <c r="T45" i="5"/>
  <c r="S45" i="5"/>
  <c r="R45" i="5"/>
  <c r="Q45" i="5"/>
  <c r="L45" i="5"/>
  <c r="K45" i="5"/>
  <c r="J45" i="5"/>
  <c r="I45" i="5"/>
  <c r="H45" i="5"/>
  <c r="G45" i="5"/>
  <c r="F45" i="5"/>
  <c r="E45" i="5"/>
  <c r="X40" i="5"/>
  <c r="W40" i="5"/>
  <c r="V40" i="5"/>
  <c r="U40" i="5"/>
  <c r="T40" i="5"/>
  <c r="S40" i="5"/>
  <c r="R40" i="5"/>
  <c r="Q40" i="5"/>
  <c r="F40" i="5"/>
  <c r="G40" i="5"/>
  <c r="H40" i="5"/>
  <c r="I40" i="5"/>
  <c r="J40" i="5"/>
  <c r="K40" i="5"/>
  <c r="L40" i="5"/>
  <c r="E40" i="5"/>
  <c r="P40" i="5"/>
  <c r="P45" i="5"/>
  <c r="P50" i="5"/>
  <c r="D50" i="5"/>
  <c r="D45" i="5"/>
  <c r="D40" i="5"/>
  <c r="AV50" i="4" l="1"/>
  <c r="AU50" i="4"/>
  <c r="AT50" i="4"/>
  <c r="AS50" i="4"/>
  <c r="AR50" i="4"/>
  <c r="AQ50" i="4"/>
  <c r="AP50" i="4"/>
  <c r="AO50" i="4"/>
  <c r="AN50" i="4"/>
  <c r="AJ50" i="4"/>
  <c r="AI50" i="4"/>
  <c r="AH50" i="4"/>
  <c r="AG50" i="4"/>
  <c r="AF50" i="4"/>
  <c r="AE50" i="4"/>
  <c r="AD50" i="4"/>
  <c r="AC50" i="4"/>
  <c r="AB50" i="4"/>
  <c r="X50" i="4"/>
  <c r="W50" i="4"/>
  <c r="V50" i="4"/>
  <c r="U50" i="4"/>
  <c r="T50" i="4"/>
  <c r="S50" i="4"/>
  <c r="R50" i="4"/>
  <c r="Q50" i="4"/>
  <c r="P50" i="4"/>
  <c r="G50" i="4"/>
  <c r="H50" i="4"/>
  <c r="I50" i="4"/>
  <c r="J50" i="4"/>
  <c r="K50" i="4"/>
  <c r="L50" i="4"/>
  <c r="F50" i="4"/>
  <c r="E50" i="4"/>
  <c r="D50" i="4"/>
  <c r="AV45" i="4"/>
  <c r="AU45" i="4"/>
  <c r="AT45" i="4"/>
  <c r="AS45" i="4"/>
  <c r="AR45" i="4"/>
  <c r="AQ45" i="4"/>
  <c r="AP45" i="4"/>
  <c r="AO45" i="4"/>
  <c r="AN45" i="4"/>
  <c r="AJ45" i="4"/>
  <c r="AI45" i="4"/>
  <c r="AH45" i="4"/>
  <c r="AG45" i="4"/>
  <c r="AF45" i="4"/>
  <c r="AE45" i="4"/>
  <c r="AD45" i="4"/>
  <c r="AC45" i="4"/>
  <c r="AB45" i="4"/>
  <c r="X45" i="4"/>
  <c r="W45" i="4"/>
  <c r="V45" i="4"/>
  <c r="U45" i="4"/>
  <c r="T45" i="4"/>
  <c r="S45" i="4"/>
  <c r="R45" i="4"/>
  <c r="Q45" i="4"/>
  <c r="P45" i="4"/>
  <c r="L45" i="4"/>
  <c r="K45" i="4"/>
  <c r="J45" i="4"/>
  <c r="I45" i="4"/>
  <c r="H45" i="4"/>
  <c r="G45" i="4"/>
  <c r="F45" i="4"/>
  <c r="E45" i="4"/>
  <c r="D45" i="4"/>
  <c r="AV40" i="4"/>
  <c r="AU40" i="4"/>
  <c r="AT40" i="4"/>
  <c r="AS40" i="4"/>
  <c r="AR40" i="4"/>
  <c r="AQ40" i="4"/>
  <c r="AP40" i="4"/>
  <c r="AO40" i="4"/>
  <c r="AN40" i="4"/>
  <c r="AJ40" i="4"/>
  <c r="AI40" i="4"/>
  <c r="AH40" i="4"/>
  <c r="AG40" i="4"/>
  <c r="AF40" i="4"/>
  <c r="AE40" i="4"/>
  <c r="AD40" i="4"/>
  <c r="AC40" i="4"/>
  <c r="AB40" i="4"/>
  <c r="X40" i="4"/>
  <c r="W40" i="4"/>
  <c r="V40" i="4"/>
  <c r="U40" i="4"/>
  <c r="T40" i="4"/>
  <c r="S40" i="4"/>
  <c r="R40" i="4"/>
  <c r="Q40" i="4"/>
  <c r="P40" i="4"/>
  <c r="F40" i="4"/>
  <c r="G40" i="4"/>
  <c r="I40" i="4"/>
  <c r="J40" i="4"/>
  <c r="K40" i="4"/>
  <c r="L40" i="4"/>
  <c r="E40" i="4"/>
  <c r="D40" i="4"/>
  <c r="D54" i="2"/>
  <c r="AB62" i="25"/>
  <c r="AB60" i="25"/>
  <c r="AB58" i="25"/>
  <c r="AB57" i="25"/>
  <c r="AB56" i="25"/>
  <c r="AB55" i="25"/>
  <c r="AB54" i="25"/>
  <c r="AD53" i="25"/>
  <c r="AB53" i="25" s="1"/>
  <c r="AC53" i="25"/>
  <c r="AB51" i="25"/>
  <c r="AB50" i="25"/>
  <c r="AB49" i="25"/>
  <c r="AB48" i="25"/>
  <c r="AB47" i="25"/>
  <c r="AD46" i="25"/>
  <c r="AC46" i="25"/>
  <c r="AB44" i="25"/>
  <c r="AB43" i="25"/>
  <c r="AB42" i="25"/>
  <c r="AB41" i="25"/>
  <c r="AB40" i="25"/>
  <c r="AD39" i="25"/>
  <c r="AC39" i="25"/>
  <c r="AB37" i="25"/>
  <c r="AB36" i="25"/>
  <c r="AB35" i="25"/>
  <c r="AB34" i="25"/>
  <c r="AB33" i="25"/>
  <c r="AD32" i="25"/>
  <c r="AC32" i="25"/>
  <c r="AB30" i="25"/>
  <c r="AB29" i="25"/>
  <c r="AB28" i="25"/>
  <c r="AB27" i="25"/>
  <c r="AB26" i="25"/>
  <c r="AD25" i="25"/>
  <c r="AC25" i="25"/>
  <c r="AB23" i="25"/>
  <c r="AB22" i="25"/>
  <c r="AB21" i="25"/>
  <c r="AB20" i="25"/>
  <c r="AB19" i="25"/>
  <c r="AD18" i="25"/>
  <c r="AC18" i="25"/>
  <c r="AB16" i="25"/>
  <c r="AB15" i="25"/>
  <c r="AB14" i="25"/>
  <c r="AB13" i="25"/>
  <c r="AB12" i="25"/>
  <c r="AD11" i="25"/>
  <c r="AC11" i="25"/>
  <c r="AC9" i="25"/>
  <c r="R56" i="25"/>
  <c r="R55" i="25"/>
  <c r="R54" i="25"/>
  <c r="R53" i="25"/>
  <c r="R52" i="25"/>
  <c r="T51" i="25"/>
  <c r="S51" i="25"/>
  <c r="R51" i="25" s="1"/>
  <c r="R49" i="25"/>
  <c r="R48" i="25"/>
  <c r="R47" i="25"/>
  <c r="R46" i="25"/>
  <c r="R45" i="25"/>
  <c r="T44" i="25"/>
  <c r="S44" i="25"/>
  <c r="R44" i="25" s="1"/>
  <c r="R42" i="25"/>
  <c r="R41" i="25"/>
  <c r="R40" i="25"/>
  <c r="R39" i="25"/>
  <c r="R38" i="25"/>
  <c r="T37" i="25"/>
  <c r="S37" i="25"/>
  <c r="R35" i="25"/>
  <c r="R34" i="25"/>
  <c r="R33" i="25"/>
  <c r="R32" i="25"/>
  <c r="R31" i="25"/>
  <c r="T30" i="25"/>
  <c r="S30" i="25"/>
  <c r="R30" i="25" s="1"/>
  <c r="R28" i="25"/>
  <c r="R27" i="25"/>
  <c r="R26" i="25"/>
  <c r="R25" i="25"/>
  <c r="R24" i="25"/>
  <c r="T23" i="25"/>
  <c r="S23" i="25"/>
  <c r="R21" i="25"/>
  <c r="R20" i="25"/>
  <c r="R19" i="25"/>
  <c r="R18" i="25"/>
  <c r="R17" i="25"/>
  <c r="T16" i="25"/>
  <c r="S16" i="25"/>
  <c r="R14" i="25"/>
  <c r="R13" i="25"/>
  <c r="R12" i="25"/>
  <c r="R11" i="25"/>
  <c r="R10" i="25"/>
  <c r="T9" i="25"/>
  <c r="S9" i="25"/>
  <c r="AB62" i="3"/>
  <c r="AB60" i="3"/>
  <c r="AB58" i="3"/>
  <c r="AB57" i="3"/>
  <c r="AB56" i="3"/>
  <c r="AB55" i="3"/>
  <c r="AB54" i="3"/>
  <c r="AD53" i="3"/>
  <c r="AC53" i="3"/>
  <c r="AB51" i="3"/>
  <c r="AB50" i="3"/>
  <c r="AB49" i="3"/>
  <c r="AB48" i="3"/>
  <c r="AB47" i="3"/>
  <c r="AD46" i="3"/>
  <c r="AC46" i="3"/>
  <c r="AB44" i="3"/>
  <c r="AB43" i="3"/>
  <c r="AB42" i="3"/>
  <c r="AB41" i="3"/>
  <c r="AB40" i="3"/>
  <c r="AD39" i="3"/>
  <c r="AC39" i="3"/>
  <c r="AB37" i="3"/>
  <c r="AB36" i="3"/>
  <c r="AB35" i="3"/>
  <c r="AB34" i="3"/>
  <c r="AB33" i="3"/>
  <c r="AD32" i="3"/>
  <c r="AC32" i="3"/>
  <c r="AB32" i="3" s="1"/>
  <c r="AB30" i="3"/>
  <c r="AB29" i="3"/>
  <c r="AB28" i="3"/>
  <c r="AB27" i="3"/>
  <c r="AB26" i="3"/>
  <c r="AD25" i="3"/>
  <c r="AC25" i="3"/>
  <c r="AB23" i="3"/>
  <c r="AB22" i="3"/>
  <c r="AB21" i="3"/>
  <c r="AB20" i="3"/>
  <c r="AB19" i="3"/>
  <c r="AD18" i="3"/>
  <c r="AC18" i="3"/>
  <c r="AB16" i="3"/>
  <c r="AB15" i="3"/>
  <c r="AB14" i="3"/>
  <c r="AB13" i="3"/>
  <c r="AB12" i="3"/>
  <c r="AD11" i="3"/>
  <c r="AC11" i="3"/>
  <c r="R56" i="3"/>
  <c r="R55" i="3"/>
  <c r="R54" i="3"/>
  <c r="R53" i="3"/>
  <c r="R52" i="3"/>
  <c r="T51" i="3"/>
  <c r="S51" i="3"/>
  <c r="R49" i="3"/>
  <c r="R48" i="3"/>
  <c r="R47" i="3"/>
  <c r="R46" i="3"/>
  <c r="R45" i="3"/>
  <c r="T44" i="3"/>
  <c r="S44" i="3"/>
  <c r="R44" i="3" s="1"/>
  <c r="R42" i="3"/>
  <c r="R41" i="3"/>
  <c r="R40" i="3"/>
  <c r="R39" i="3"/>
  <c r="R38" i="3"/>
  <c r="T37" i="3"/>
  <c r="S37" i="3"/>
  <c r="R35" i="3"/>
  <c r="R34" i="3"/>
  <c r="R33" i="3"/>
  <c r="R32" i="3"/>
  <c r="R31" i="3"/>
  <c r="T30" i="3"/>
  <c r="S30" i="3"/>
  <c r="R28" i="3"/>
  <c r="R27" i="3"/>
  <c r="R26" i="3"/>
  <c r="R25" i="3"/>
  <c r="R24" i="3"/>
  <c r="T23" i="3"/>
  <c r="S23" i="3"/>
  <c r="R21" i="3"/>
  <c r="R20" i="3"/>
  <c r="R19" i="3"/>
  <c r="R18" i="3"/>
  <c r="R17" i="3"/>
  <c r="T16" i="3"/>
  <c r="S16" i="3"/>
  <c r="R16" i="3" s="1"/>
  <c r="R14" i="3"/>
  <c r="R13" i="3"/>
  <c r="R12" i="3"/>
  <c r="R11" i="3"/>
  <c r="R10" i="3"/>
  <c r="T9" i="3"/>
  <c r="S9" i="3"/>
  <c r="AB11" i="25" l="1"/>
  <c r="AB39" i="25"/>
  <c r="AB18" i="3"/>
  <c r="AB32" i="25"/>
  <c r="R30" i="3"/>
  <c r="AB25" i="25"/>
  <c r="R23" i="25"/>
  <c r="AC9" i="3"/>
  <c r="AB46" i="3"/>
  <c r="AB18" i="25"/>
  <c r="AB46" i="25"/>
  <c r="R16" i="25"/>
  <c r="R9" i="25"/>
  <c r="R37" i="25"/>
  <c r="AD9" i="25"/>
  <c r="AB9" i="25" s="1"/>
  <c r="R23" i="3"/>
  <c r="R51" i="3"/>
  <c r="AB11" i="3"/>
  <c r="AB39" i="3"/>
  <c r="AD9" i="3"/>
  <c r="AB9" i="3" s="1"/>
  <c r="R9" i="3"/>
  <c r="R37" i="3"/>
  <c r="AB25" i="3"/>
  <c r="AB53" i="3"/>
  <c r="D19" i="27"/>
  <c r="C19" i="27" s="1"/>
  <c r="B19" i="27" s="1"/>
  <c r="D20" i="27"/>
  <c r="C20" i="27" s="1"/>
  <c r="E21" i="27"/>
  <c r="F21" i="27"/>
  <c r="G21" i="27"/>
  <c r="H21" i="27"/>
  <c r="I21" i="27"/>
  <c r="J21" i="27"/>
  <c r="B21" i="27" l="1"/>
  <c r="C21" i="27"/>
  <c r="D21" i="27"/>
  <c r="H58" i="25" l="1"/>
  <c r="H57" i="25"/>
  <c r="H56" i="25"/>
  <c r="H55" i="25"/>
  <c r="H54" i="25"/>
  <c r="J53" i="25"/>
  <c r="I53" i="25"/>
  <c r="H51" i="25"/>
  <c r="H50" i="25"/>
  <c r="H49" i="25"/>
  <c r="H48" i="25"/>
  <c r="H47" i="25"/>
  <c r="J46" i="25"/>
  <c r="I46" i="25"/>
  <c r="H44" i="25"/>
  <c r="H43" i="25"/>
  <c r="H42" i="25"/>
  <c r="H41" i="25"/>
  <c r="H40" i="25"/>
  <c r="J39" i="25"/>
  <c r="I39" i="25"/>
  <c r="H33" i="25"/>
  <c r="H32" i="25"/>
  <c r="H31" i="25"/>
  <c r="H30" i="25"/>
  <c r="H29" i="25"/>
  <c r="J28" i="25"/>
  <c r="I28" i="25"/>
  <c r="H28" i="25" s="1"/>
  <c r="H26" i="25"/>
  <c r="H25" i="25"/>
  <c r="H24" i="25"/>
  <c r="H23" i="25"/>
  <c r="H22" i="25"/>
  <c r="J21" i="25"/>
  <c r="I21" i="25"/>
  <c r="H21" i="25" s="1"/>
  <c r="H19" i="25"/>
  <c r="H18" i="25"/>
  <c r="H17" i="25"/>
  <c r="H16" i="25"/>
  <c r="H15" i="25"/>
  <c r="J14" i="25"/>
  <c r="I14" i="25"/>
  <c r="H9" i="25"/>
  <c r="J11" i="25" l="1"/>
  <c r="H39" i="25"/>
  <c r="H14" i="25"/>
  <c r="H53" i="25"/>
  <c r="H46" i="25"/>
  <c r="I11" i="25"/>
  <c r="H11" i="25" s="1"/>
  <c r="E16" i="24"/>
  <c r="D16" i="24"/>
  <c r="E15" i="24"/>
  <c r="D15" i="24"/>
  <c r="E14" i="24"/>
  <c r="D14" i="24"/>
  <c r="H11" i="2" l="1"/>
  <c r="B32" i="15" l="1"/>
  <c r="J53" i="3" l="1"/>
  <c r="I53" i="3"/>
  <c r="J46" i="3"/>
  <c r="I46" i="3"/>
  <c r="J39" i="3"/>
  <c r="I39" i="3"/>
  <c r="J28" i="3"/>
  <c r="I28" i="3"/>
  <c r="J21" i="3"/>
  <c r="I21" i="3"/>
  <c r="J14" i="3"/>
  <c r="J11" i="3" s="1"/>
  <c r="I14" i="3"/>
  <c r="I11" i="3" s="1"/>
  <c r="H40" i="3"/>
  <c r="H41" i="3"/>
  <c r="H58" i="3"/>
  <c r="H57" i="3"/>
  <c r="H56" i="3"/>
  <c r="H55" i="3"/>
  <c r="H54" i="3"/>
  <c r="H51" i="3"/>
  <c r="H50" i="3"/>
  <c r="H49" i="3"/>
  <c r="H48" i="3"/>
  <c r="H47" i="3"/>
  <c r="H44" i="3"/>
  <c r="H43" i="3"/>
  <c r="H42" i="3"/>
  <c r="H33" i="3"/>
  <c r="H32" i="3"/>
  <c r="H31" i="3"/>
  <c r="H30" i="3"/>
  <c r="H29" i="3"/>
  <c r="H26" i="3"/>
  <c r="H25" i="3"/>
  <c r="H24" i="3"/>
  <c r="H23" i="3"/>
  <c r="H22" i="3"/>
  <c r="H16" i="3"/>
  <c r="H17" i="3"/>
  <c r="H18" i="3"/>
  <c r="H19" i="3"/>
  <c r="H15" i="3"/>
  <c r="H9" i="3"/>
  <c r="H53" i="3" l="1"/>
  <c r="H11" i="3"/>
  <c r="H39" i="3"/>
  <c r="H21" i="3"/>
  <c r="H46" i="3"/>
  <c r="H28" i="3"/>
  <c r="H14" i="3"/>
  <c r="G28" i="2" l="1"/>
  <c r="H28" i="2"/>
  <c r="C54" i="2"/>
  <c r="E54" i="2" s="1"/>
  <c r="G54" i="2" l="1"/>
  <c r="F54" i="2"/>
  <c r="H27" i="2"/>
  <c r="G27" i="2"/>
  <c r="D53" i="2"/>
  <c r="C53" i="2"/>
  <c r="E53" i="2" s="1"/>
  <c r="H26" i="2"/>
  <c r="G26" i="2"/>
  <c r="D52" i="2"/>
  <c r="C52" i="2"/>
  <c r="E52" i="2" s="1"/>
  <c r="H25" i="2"/>
  <c r="G25" i="2"/>
  <c r="D51" i="2"/>
  <c r="F51" i="2" s="1"/>
  <c r="C51" i="2"/>
  <c r="E51" i="2" s="1"/>
  <c r="H24" i="2"/>
  <c r="G24" i="2"/>
  <c r="D50" i="2"/>
  <c r="F50" i="2" s="1"/>
  <c r="C50" i="2"/>
  <c r="E50" i="2" s="1"/>
  <c r="H23" i="2"/>
  <c r="G23" i="2"/>
  <c r="D49" i="2"/>
  <c r="C49" i="2"/>
  <c r="E49" i="2" s="1"/>
  <c r="H22" i="2"/>
  <c r="G22" i="2"/>
  <c r="D48" i="2"/>
  <c r="C48" i="2"/>
  <c r="E48" i="2" s="1"/>
  <c r="H21" i="2"/>
  <c r="G21" i="2"/>
  <c r="D47" i="2"/>
  <c r="C47" i="2"/>
  <c r="E47" i="2" s="1"/>
  <c r="H20" i="2"/>
  <c r="G20" i="2"/>
  <c r="D46" i="2"/>
  <c r="F46" i="2" s="1"/>
  <c r="C46" i="2"/>
  <c r="E46" i="2" s="1"/>
  <c r="H19" i="2"/>
  <c r="G19" i="2"/>
  <c r="D45" i="2"/>
  <c r="C45" i="2"/>
  <c r="E45" i="2" s="1"/>
  <c r="H18" i="2"/>
  <c r="G18" i="2"/>
  <c r="D44" i="2"/>
  <c r="C44" i="2"/>
  <c r="E44" i="2" s="1"/>
  <c r="H17" i="2"/>
  <c r="G17" i="2"/>
  <c r="D43" i="2"/>
  <c r="C43" i="2"/>
  <c r="E43" i="2" s="1"/>
  <c r="H16" i="2"/>
  <c r="G16" i="2"/>
  <c r="D42" i="2"/>
  <c r="F42" i="2" s="1"/>
  <c r="C42" i="2"/>
  <c r="E42" i="2" s="1"/>
  <c r="H15" i="2"/>
  <c r="G15" i="2"/>
  <c r="D41" i="2"/>
  <c r="C41" i="2"/>
  <c r="E41" i="2" s="1"/>
  <c r="H14" i="2"/>
  <c r="G14" i="2"/>
  <c r="D40" i="2"/>
  <c r="C40" i="2"/>
  <c r="E40" i="2" s="1"/>
  <c r="H13" i="2"/>
  <c r="G13" i="2"/>
  <c r="D39" i="2"/>
  <c r="C39" i="2"/>
  <c r="E39" i="2" s="1"/>
  <c r="H12" i="2"/>
  <c r="G12" i="2"/>
  <c r="D38" i="2"/>
  <c r="F38" i="2" s="1"/>
  <c r="C38" i="2"/>
  <c r="E38" i="2" s="1"/>
  <c r="G11" i="2"/>
  <c r="D37" i="2"/>
  <c r="C37" i="2"/>
  <c r="E37" i="2" s="1"/>
  <c r="H10" i="2"/>
  <c r="G10" i="2"/>
  <c r="D36" i="2"/>
  <c r="C36" i="2"/>
  <c r="E36" i="2" s="1"/>
  <c r="H9" i="2"/>
  <c r="G9" i="2"/>
  <c r="D35" i="2"/>
  <c r="F35" i="2" s="1"/>
  <c r="C35" i="2"/>
  <c r="H8" i="2"/>
  <c r="G8" i="2"/>
  <c r="G52" i="2" l="1"/>
  <c r="G36" i="2"/>
  <c r="G40" i="2"/>
  <c r="G44" i="2"/>
  <c r="G48" i="2"/>
  <c r="G35" i="2"/>
  <c r="F36" i="2"/>
  <c r="G37" i="2"/>
  <c r="F40" i="2"/>
  <c r="G41" i="2"/>
  <c r="F44" i="2"/>
  <c r="G45" i="2"/>
  <c r="F48" i="2"/>
  <c r="G49" i="2"/>
  <c r="F52" i="2"/>
  <c r="G53" i="2"/>
  <c r="E35" i="2"/>
  <c r="F37" i="2"/>
  <c r="G39" i="2"/>
  <c r="F41" i="2"/>
  <c r="G43" i="2"/>
  <c r="F45" i="2"/>
  <c r="G47" i="2"/>
  <c r="F49" i="2"/>
  <c r="F53" i="2"/>
  <c r="G51" i="2"/>
  <c r="G38" i="2"/>
  <c r="G50" i="2"/>
  <c r="F39" i="2"/>
  <c r="F43" i="2"/>
  <c r="F47" i="2"/>
  <c r="G42" i="2"/>
  <c r="G46" i="2"/>
  <c r="H40" i="4" l="1"/>
</calcChain>
</file>

<file path=xl/sharedStrings.xml><?xml version="1.0" encoding="utf-8"?>
<sst xmlns="http://schemas.openxmlformats.org/spreadsheetml/2006/main" count="2175" uniqueCount="810">
  <si>
    <r>
      <rPr>
        <sz val="9"/>
        <rFont val="ＭＳ 明朝"/>
        <family val="1"/>
        <charset val="128"/>
      </rPr>
      <t>　　（単位　人）</t>
    </r>
    <rPh sb="3" eb="5">
      <t>タンイ</t>
    </rPh>
    <rPh sb="6" eb="7">
      <t>ヒト</t>
    </rPh>
    <phoneticPr fontId="5"/>
  </si>
  <si>
    <r>
      <rPr>
        <sz val="9"/>
        <rFont val="ＭＳ 明朝"/>
        <family val="1"/>
        <charset val="128"/>
      </rPr>
      <t>（単位　人）</t>
    </r>
    <rPh sb="1" eb="3">
      <t>タンイ</t>
    </rPh>
    <rPh sb="4" eb="5">
      <t>ヒト</t>
    </rPh>
    <phoneticPr fontId="5"/>
  </si>
  <si>
    <r>
      <rPr>
        <sz val="9"/>
        <rFont val="ＭＳ 明朝"/>
        <family val="1"/>
        <charset val="128"/>
      </rPr>
      <t>（単位　人）</t>
    </r>
    <rPh sb="1" eb="3">
      <t>タンイ</t>
    </rPh>
    <rPh sb="4" eb="5">
      <t>ニン</t>
    </rPh>
    <phoneticPr fontId="5"/>
  </si>
  <si>
    <t xml:space="preserve"> … </t>
  </si>
  <si>
    <t>X</t>
  </si>
  <si>
    <t>令和</t>
    <rPh sb="0" eb="2">
      <t>レイワ</t>
    </rPh>
    <phoneticPr fontId="3"/>
  </si>
  <si>
    <t>令和</t>
    <rPh sb="0" eb="2">
      <t>レイワ</t>
    </rPh>
    <phoneticPr fontId="3"/>
  </si>
  <si>
    <r>
      <rPr>
        <sz val="9"/>
        <rFont val="ＭＳ 明朝"/>
        <family val="1"/>
        <charset val="128"/>
      </rPr>
      <t>人口集中地区</t>
    </r>
    <phoneticPr fontId="5"/>
  </si>
  <si>
    <r>
      <rPr>
        <sz val="9"/>
        <rFont val="ＭＳ 明朝"/>
        <family val="1"/>
        <charset val="128"/>
      </rPr>
      <t>面積と人口密度</t>
    </r>
    <r>
      <rPr>
        <sz val="9"/>
        <rFont val="Times New Roman"/>
        <family val="1"/>
      </rPr>
      <t xml:space="preserve"> </t>
    </r>
    <phoneticPr fontId="5"/>
  </si>
  <si>
    <r>
      <rPr>
        <sz val="9"/>
        <rFont val="ＭＳ 明朝"/>
        <family val="1"/>
        <charset val="128"/>
      </rPr>
      <t>年齢</t>
    </r>
    <phoneticPr fontId="5"/>
  </si>
  <si>
    <r>
      <rPr>
        <sz val="9"/>
        <rFont val="ＭＳ 明朝"/>
        <family val="1"/>
        <charset val="128"/>
      </rPr>
      <t>国籍</t>
    </r>
    <phoneticPr fontId="5"/>
  </si>
  <si>
    <r>
      <rPr>
        <sz val="9"/>
        <rFont val="ＭＳ 明朝"/>
        <family val="1"/>
        <charset val="128"/>
      </rPr>
      <t>施設等の世帯</t>
    </r>
    <phoneticPr fontId="5"/>
  </si>
  <si>
    <r>
      <rPr>
        <sz val="9"/>
        <rFont val="ＭＳ 明朝"/>
        <family val="1"/>
        <charset val="128"/>
      </rPr>
      <t>持ち家</t>
    </r>
    <phoneticPr fontId="5"/>
  </si>
  <si>
    <r>
      <rPr>
        <sz val="9"/>
        <rFont val="ＭＳ 明朝"/>
        <family val="1"/>
        <charset val="128"/>
      </rPr>
      <t>公営の借家</t>
    </r>
    <phoneticPr fontId="5"/>
  </si>
  <si>
    <r>
      <rPr>
        <sz val="9"/>
        <rFont val="ＭＳ 明朝"/>
        <family val="1"/>
        <charset val="128"/>
      </rPr>
      <t>民営の借家</t>
    </r>
    <phoneticPr fontId="5"/>
  </si>
  <si>
    <r>
      <rPr>
        <sz val="9"/>
        <rFont val="ＭＳ 明朝"/>
        <family val="1"/>
        <charset val="128"/>
      </rPr>
      <t>給与住宅</t>
    </r>
    <phoneticPr fontId="5"/>
  </si>
  <si>
    <r>
      <rPr>
        <sz val="9"/>
        <rFont val="ＭＳ 明朝"/>
        <family val="1"/>
        <charset val="128"/>
      </rPr>
      <t>間借り</t>
    </r>
    <phoneticPr fontId="5"/>
  </si>
  <si>
    <r>
      <rPr>
        <sz val="9"/>
        <rFont val="ＭＳ 明朝"/>
        <family val="1"/>
        <charset val="128"/>
      </rPr>
      <t>労働力人口</t>
    </r>
    <phoneticPr fontId="5"/>
  </si>
  <si>
    <r>
      <rPr>
        <sz val="9"/>
        <rFont val="ＭＳ 明朝"/>
        <family val="1"/>
        <charset val="128"/>
      </rPr>
      <t>就業者</t>
    </r>
    <phoneticPr fontId="5"/>
  </si>
  <si>
    <r>
      <rPr>
        <sz val="9"/>
        <rFont val="ＭＳ 明朝"/>
        <family val="1"/>
        <charset val="128"/>
      </rPr>
      <t>休業者</t>
    </r>
    <phoneticPr fontId="5"/>
  </si>
  <si>
    <r>
      <rPr>
        <sz val="9"/>
        <rFont val="ＭＳ 明朝"/>
        <family val="1"/>
        <charset val="128"/>
      </rPr>
      <t>完全失業者</t>
    </r>
    <phoneticPr fontId="5"/>
  </si>
  <si>
    <r>
      <rPr>
        <sz val="9"/>
        <rFont val="ＭＳ 明朝"/>
        <family val="1"/>
        <charset val="128"/>
      </rPr>
      <t>非労働力人口</t>
    </r>
    <phoneticPr fontId="5"/>
  </si>
  <si>
    <r>
      <rPr>
        <sz val="9"/>
        <rFont val="ＭＳ 明朝"/>
        <family val="1"/>
        <charset val="128"/>
      </rPr>
      <t>雇用者</t>
    </r>
    <phoneticPr fontId="5"/>
  </si>
  <si>
    <r>
      <rPr>
        <sz val="9"/>
        <rFont val="ＭＳ 明朝"/>
        <family val="1"/>
        <charset val="128"/>
      </rPr>
      <t>役員</t>
    </r>
    <phoneticPr fontId="5"/>
  </si>
  <si>
    <r>
      <rPr>
        <sz val="9"/>
        <rFont val="ＭＳ 明朝"/>
        <family val="1"/>
        <charset val="128"/>
      </rPr>
      <t>雇人のある業主</t>
    </r>
    <phoneticPr fontId="5"/>
  </si>
  <si>
    <r>
      <rPr>
        <sz val="9"/>
        <rFont val="ＭＳ 明朝"/>
        <family val="1"/>
        <charset val="128"/>
      </rPr>
      <t>雇人のない業主</t>
    </r>
  </si>
  <si>
    <r>
      <rPr>
        <sz val="9"/>
        <rFont val="ＭＳ 明朝"/>
        <family val="1"/>
        <charset val="128"/>
      </rPr>
      <t>家族従業者</t>
    </r>
    <phoneticPr fontId="5"/>
  </si>
  <si>
    <r>
      <rPr>
        <sz val="9"/>
        <rFont val="ＭＳ 明朝"/>
        <family val="1"/>
        <charset val="128"/>
      </rPr>
      <t>家庭内職者</t>
    </r>
    <phoneticPr fontId="5"/>
  </si>
  <si>
    <r>
      <rPr>
        <sz val="9"/>
        <rFont val="ＭＳ 明朝"/>
        <family val="1"/>
        <charset val="128"/>
      </rPr>
      <t>産業</t>
    </r>
    <phoneticPr fontId="5"/>
  </si>
  <si>
    <r>
      <rPr>
        <sz val="9"/>
        <rFont val="ＭＳ 明朝"/>
        <family val="1"/>
        <charset val="128"/>
      </rPr>
      <t>　大正</t>
    </r>
    <r>
      <rPr>
        <sz val="9"/>
        <rFont val="Times New Roman"/>
        <family val="1"/>
      </rPr>
      <t xml:space="preserve"> </t>
    </r>
    <rPh sb="1" eb="3">
      <t>タイショウ</t>
    </rPh>
    <phoneticPr fontId="5"/>
  </si>
  <si>
    <r>
      <rPr>
        <sz val="9"/>
        <rFont val="ＭＳ 明朝"/>
        <family val="1"/>
        <charset val="128"/>
      </rPr>
      <t>　昭和</t>
    </r>
    <r>
      <rPr>
        <sz val="9"/>
        <rFont val="Times New Roman"/>
        <family val="1"/>
      </rPr>
      <t xml:space="preserve"> </t>
    </r>
    <rPh sb="1" eb="3">
      <t>ショウワ</t>
    </rPh>
    <phoneticPr fontId="5"/>
  </si>
  <si>
    <r>
      <rPr>
        <sz val="9"/>
        <rFont val="ＭＳ 明朝"/>
        <family val="1"/>
        <charset val="128"/>
      </rPr>
      <t>　平成</t>
    </r>
    <r>
      <rPr>
        <sz val="9"/>
        <rFont val="Times New Roman"/>
        <family val="1"/>
      </rPr>
      <t xml:space="preserve"> </t>
    </r>
    <rPh sb="1" eb="3">
      <t>ヘイセイ</t>
    </rPh>
    <phoneticPr fontId="5"/>
  </si>
  <si>
    <r>
      <rPr>
        <sz val="9"/>
        <rFont val="ＭＳ 明朝"/>
        <family val="1"/>
        <charset val="128"/>
      </rPr>
      <t>令和</t>
    </r>
    <rPh sb="0" eb="2">
      <t>レイワ</t>
    </rPh>
    <phoneticPr fontId="5"/>
  </si>
  <si>
    <r>
      <t>14</t>
    </r>
    <r>
      <rPr>
        <sz val="9"/>
        <rFont val="ＭＳ 明朝"/>
        <family val="1"/>
        <charset val="128"/>
      </rPr>
      <t>年</t>
    </r>
    <rPh sb="2" eb="3">
      <t>ネン</t>
    </rPh>
    <phoneticPr fontId="5"/>
  </si>
  <si>
    <r>
      <t>10</t>
    </r>
    <r>
      <rPr>
        <sz val="9"/>
        <rFont val="ＭＳ 明朝"/>
        <family val="1"/>
        <charset val="128"/>
      </rPr>
      <t>年</t>
    </r>
    <rPh sb="2" eb="3">
      <t>ネン</t>
    </rPh>
    <phoneticPr fontId="5"/>
  </si>
  <si>
    <r>
      <t>15</t>
    </r>
    <r>
      <rPr>
        <sz val="9"/>
        <rFont val="ＭＳ 明朝"/>
        <family val="1"/>
        <charset val="128"/>
      </rPr>
      <t>年</t>
    </r>
    <phoneticPr fontId="5"/>
  </si>
  <si>
    <r>
      <t>22</t>
    </r>
    <r>
      <rPr>
        <sz val="9"/>
        <rFont val="ＭＳ 明朝"/>
        <family val="1"/>
        <charset val="128"/>
      </rPr>
      <t>年</t>
    </r>
    <rPh sb="2" eb="3">
      <t>ネン</t>
    </rPh>
    <phoneticPr fontId="5"/>
  </si>
  <si>
    <r>
      <t>25</t>
    </r>
    <r>
      <rPr>
        <sz val="9"/>
        <rFont val="ＭＳ 明朝"/>
        <family val="1"/>
        <charset val="128"/>
      </rPr>
      <t>年</t>
    </r>
    <rPh sb="2" eb="3">
      <t>ネン</t>
    </rPh>
    <phoneticPr fontId="5"/>
  </si>
  <si>
    <r>
      <t>30</t>
    </r>
    <r>
      <rPr>
        <sz val="9"/>
        <rFont val="ＭＳ 明朝"/>
        <family val="1"/>
        <charset val="128"/>
      </rPr>
      <t>年</t>
    </r>
    <rPh sb="2" eb="3">
      <t>ネン</t>
    </rPh>
    <phoneticPr fontId="5"/>
  </si>
  <si>
    <r>
      <t>35</t>
    </r>
    <r>
      <rPr>
        <sz val="9"/>
        <rFont val="ＭＳ 明朝"/>
        <family val="1"/>
        <charset val="128"/>
      </rPr>
      <t>年</t>
    </r>
    <rPh sb="2" eb="3">
      <t>ネン</t>
    </rPh>
    <phoneticPr fontId="5"/>
  </si>
  <si>
    <r>
      <t>40</t>
    </r>
    <r>
      <rPr>
        <sz val="9"/>
        <rFont val="ＭＳ 明朝"/>
        <family val="1"/>
        <charset val="128"/>
      </rPr>
      <t>年</t>
    </r>
    <rPh sb="2" eb="3">
      <t>ネン</t>
    </rPh>
    <phoneticPr fontId="5"/>
  </si>
  <si>
    <r>
      <t>45</t>
    </r>
    <r>
      <rPr>
        <sz val="9"/>
        <rFont val="ＭＳ 明朝"/>
        <family val="1"/>
        <charset val="128"/>
      </rPr>
      <t>年</t>
    </r>
    <rPh sb="2" eb="3">
      <t>ネン</t>
    </rPh>
    <phoneticPr fontId="5"/>
  </si>
  <si>
    <r>
      <t>50</t>
    </r>
    <r>
      <rPr>
        <sz val="9"/>
        <rFont val="ＭＳ 明朝"/>
        <family val="1"/>
        <charset val="128"/>
      </rPr>
      <t>年</t>
    </r>
    <rPh sb="2" eb="3">
      <t>ネン</t>
    </rPh>
    <phoneticPr fontId="5"/>
  </si>
  <si>
    <r>
      <t>55</t>
    </r>
    <r>
      <rPr>
        <sz val="9"/>
        <rFont val="ＭＳ 明朝"/>
        <family val="1"/>
        <charset val="128"/>
      </rPr>
      <t>年</t>
    </r>
    <rPh sb="2" eb="3">
      <t>ネン</t>
    </rPh>
    <phoneticPr fontId="5"/>
  </si>
  <si>
    <r>
      <t>60</t>
    </r>
    <r>
      <rPr>
        <sz val="9"/>
        <rFont val="ＭＳ 明朝"/>
        <family val="1"/>
        <charset val="128"/>
      </rPr>
      <t>年</t>
    </r>
    <rPh sb="2" eb="3">
      <t>ネン</t>
    </rPh>
    <phoneticPr fontId="5"/>
  </si>
  <si>
    <r>
      <t>12</t>
    </r>
    <r>
      <rPr>
        <sz val="9"/>
        <rFont val="ＭＳ 明朝"/>
        <family val="1"/>
        <charset val="128"/>
      </rPr>
      <t>年</t>
    </r>
    <phoneticPr fontId="5"/>
  </si>
  <si>
    <r>
      <t>17</t>
    </r>
    <r>
      <rPr>
        <sz val="9"/>
        <rFont val="ＭＳ 明朝"/>
        <family val="1"/>
        <charset val="128"/>
      </rPr>
      <t>年</t>
    </r>
    <rPh sb="2" eb="3">
      <t>ネン</t>
    </rPh>
    <phoneticPr fontId="5"/>
  </si>
  <si>
    <r>
      <t>27</t>
    </r>
    <r>
      <rPr>
        <sz val="9"/>
        <rFont val="ＭＳ 明朝"/>
        <family val="1"/>
        <charset val="128"/>
      </rPr>
      <t>年</t>
    </r>
    <rPh sb="2" eb="3">
      <t>ネン</t>
    </rPh>
    <phoneticPr fontId="5"/>
  </si>
  <si>
    <r>
      <rPr>
        <sz val="9"/>
        <rFont val="ＭＳ 明朝"/>
        <family val="1"/>
        <charset val="128"/>
      </rPr>
      <t>北東北</t>
    </r>
    <r>
      <rPr>
        <sz val="9"/>
        <rFont val="Times New Roman"/>
        <family val="1"/>
      </rPr>
      <t xml:space="preserve"> 3 </t>
    </r>
    <r>
      <rPr>
        <sz val="9"/>
        <rFont val="ＭＳ 明朝"/>
        <family val="1"/>
        <charset val="128"/>
      </rPr>
      <t>県</t>
    </r>
    <rPh sb="0" eb="1">
      <t>キタ</t>
    </rPh>
    <rPh sb="1" eb="3">
      <t>トウホク</t>
    </rPh>
    <rPh sb="6" eb="7">
      <t>ケン</t>
    </rPh>
    <phoneticPr fontId="5"/>
  </si>
  <si>
    <r>
      <rPr>
        <sz val="9"/>
        <rFont val="ＭＳ 明朝"/>
        <family val="1"/>
        <charset val="128"/>
      </rPr>
      <t xml:space="preserve">平成
</t>
    </r>
    <r>
      <rPr>
        <sz val="9"/>
        <rFont val="Times New Roman"/>
        <family val="1"/>
      </rPr>
      <t>17</t>
    </r>
    <r>
      <rPr>
        <sz val="9"/>
        <rFont val="ＭＳ 明朝"/>
        <family val="1"/>
        <charset val="128"/>
      </rPr>
      <t>年</t>
    </r>
    <rPh sb="0" eb="2">
      <t>ヘイセイ</t>
    </rPh>
    <rPh sb="5" eb="6">
      <t>ネン</t>
    </rPh>
    <phoneticPr fontId="5"/>
  </si>
  <si>
    <r>
      <rPr>
        <sz val="9"/>
        <rFont val="ＭＳ 明朝"/>
        <family val="1"/>
        <charset val="128"/>
      </rPr>
      <t>年</t>
    </r>
    <r>
      <rPr>
        <sz val="9"/>
        <rFont val="Times New Roman"/>
        <family val="1"/>
      </rPr>
      <t xml:space="preserve">   </t>
    </r>
    <r>
      <rPr>
        <sz val="9"/>
        <rFont val="ＭＳ 明朝"/>
        <family val="1"/>
        <charset val="128"/>
      </rPr>
      <t>齢</t>
    </r>
    <rPh sb="0" eb="5">
      <t>ネンレイ</t>
    </rPh>
    <phoneticPr fontId="5"/>
  </si>
  <si>
    <r>
      <rPr>
        <sz val="9"/>
        <rFont val="ＭＳ Ｐ明朝"/>
        <family val="1"/>
        <charset val="128"/>
      </rPr>
      <t>平成</t>
    </r>
    <rPh sb="0" eb="2">
      <t>ヘイセイ</t>
    </rPh>
    <phoneticPr fontId="5"/>
  </si>
  <si>
    <r>
      <t>22</t>
    </r>
    <r>
      <rPr>
        <sz val="9"/>
        <rFont val="ＭＳ Ｐ明朝"/>
        <family val="1"/>
        <charset val="128"/>
      </rPr>
      <t>年</t>
    </r>
    <rPh sb="2" eb="3">
      <t>ネン</t>
    </rPh>
    <phoneticPr fontId="5"/>
  </si>
  <si>
    <r>
      <t>27</t>
    </r>
    <r>
      <rPr>
        <sz val="9"/>
        <rFont val="ＭＳ Ｐ明朝"/>
        <family val="1"/>
        <charset val="128"/>
      </rPr>
      <t>年</t>
    </r>
    <rPh sb="2" eb="3">
      <t>ネン</t>
    </rPh>
    <phoneticPr fontId="5"/>
  </si>
  <si>
    <r>
      <rPr>
        <sz val="9"/>
        <rFont val="ＭＳ 明朝"/>
        <family val="1"/>
        <charset val="128"/>
      </rPr>
      <t>男</t>
    </r>
    <rPh sb="0" eb="1">
      <t>オトコ</t>
    </rPh>
    <phoneticPr fontId="5"/>
  </si>
  <si>
    <r>
      <rPr>
        <sz val="9"/>
        <rFont val="ＭＳ 明朝"/>
        <family val="1"/>
        <charset val="128"/>
      </rPr>
      <t>女</t>
    </r>
    <rPh sb="0" eb="1">
      <t>オンナ</t>
    </rPh>
    <phoneticPr fontId="5"/>
  </si>
  <si>
    <r>
      <rPr>
        <b/>
        <sz val="9"/>
        <rFont val="ＭＳ 明朝"/>
        <family val="1"/>
        <charset val="128"/>
      </rPr>
      <t>総</t>
    </r>
    <r>
      <rPr>
        <b/>
        <sz val="9"/>
        <rFont val="Times New Roman"/>
        <family val="1"/>
      </rPr>
      <t xml:space="preserve">   </t>
    </r>
    <r>
      <rPr>
        <b/>
        <sz val="9"/>
        <rFont val="ＭＳ 明朝"/>
        <family val="1"/>
        <charset val="128"/>
      </rPr>
      <t>数</t>
    </r>
    <rPh sb="0" eb="5">
      <t>ソウスウ</t>
    </rPh>
    <phoneticPr fontId="5"/>
  </si>
  <si>
    <r>
      <rPr>
        <b/>
        <sz val="9"/>
        <rFont val="ＭＳ 明朝"/>
        <family val="1"/>
        <charset val="128"/>
      </rPr>
      <t>年少人口</t>
    </r>
    <rPh sb="0" eb="2">
      <t>ネンショウ</t>
    </rPh>
    <rPh sb="2" eb="4">
      <t>ジンコウ</t>
    </rPh>
    <phoneticPr fontId="5"/>
  </si>
  <si>
    <r>
      <t>10</t>
    </r>
    <r>
      <rPr>
        <b/>
        <sz val="9"/>
        <rFont val="ＭＳ 明朝"/>
        <family val="1"/>
        <charset val="128"/>
      </rPr>
      <t>～</t>
    </r>
    <r>
      <rPr>
        <b/>
        <sz val="9"/>
        <rFont val="Times New Roman"/>
        <family val="1"/>
      </rPr>
      <t>14</t>
    </r>
    <r>
      <rPr>
        <b/>
        <sz val="9"/>
        <rFont val="ＭＳ 明朝"/>
        <family val="1"/>
        <charset val="128"/>
      </rPr>
      <t>歳</t>
    </r>
    <rPh sb="5" eb="6">
      <t>サイ</t>
    </rPh>
    <phoneticPr fontId="5"/>
  </si>
  <si>
    <r>
      <rPr>
        <b/>
        <sz val="9"/>
        <rFont val="ＭＳ 明朝"/>
        <family val="1"/>
        <charset val="128"/>
      </rPr>
      <t>生産年齢人口</t>
    </r>
    <rPh sb="0" eb="2">
      <t>セイサン</t>
    </rPh>
    <rPh sb="2" eb="4">
      <t>ネンレイ</t>
    </rPh>
    <rPh sb="4" eb="6">
      <t>ジンコウ</t>
    </rPh>
    <phoneticPr fontId="5"/>
  </si>
  <si>
    <r>
      <rPr>
        <b/>
        <sz val="9"/>
        <rFont val="ＭＳ 明朝"/>
        <family val="1"/>
        <charset val="128"/>
      </rPr>
      <t>（</t>
    </r>
    <r>
      <rPr>
        <b/>
        <sz val="9"/>
        <rFont val="Times New Roman"/>
        <family val="1"/>
      </rPr>
      <t>15</t>
    </r>
    <r>
      <rPr>
        <b/>
        <sz val="9"/>
        <rFont val="ＭＳ 明朝"/>
        <family val="1"/>
        <charset val="128"/>
      </rPr>
      <t>～</t>
    </r>
    <r>
      <rPr>
        <b/>
        <sz val="9"/>
        <rFont val="Times New Roman"/>
        <family val="1"/>
      </rPr>
      <t>64</t>
    </r>
    <r>
      <rPr>
        <b/>
        <sz val="9"/>
        <rFont val="ＭＳ 明朝"/>
        <family val="1"/>
        <charset val="128"/>
      </rPr>
      <t>歳）</t>
    </r>
    <rPh sb="6" eb="7">
      <t>サイ</t>
    </rPh>
    <phoneticPr fontId="5"/>
  </si>
  <si>
    <r>
      <t>15</t>
    </r>
    <r>
      <rPr>
        <b/>
        <sz val="9"/>
        <rFont val="ＭＳ 明朝"/>
        <family val="1"/>
        <charset val="128"/>
      </rPr>
      <t>～</t>
    </r>
    <r>
      <rPr>
        <b/>
        <sz val="9"/>
        <rFont val="Times New Roman"/>
        <family val="1"/>
      </rPr>
      <t>19</t>
    </r>
    <r>
      <rPr>
        <b/>
        <sz val="9"/>
        <rFont val="ＭＳ 明朝"/>
        <family val="1"/>
        <charset val="128"/>
      </rPr>
      <t>歳</t>
    </r>
    <rPh sb="5" eb="6">
      <t>サイ</t>
    </rPh>
    <phoneticPr fontId="5"/>
  </si>
  <si>
    <r>
      <t>20</t>
    </r>
    <r>
      <rPr>
        <b/>
        <sz val="9"/>
        <rFont val="ＭＳ 明朝"/>
        <family val="1"/>
        <charset val="128"/>
      </rPr>
      <t>～</t>
    </r>
    <r>
      <rPr>
        <b/>
        <sz val="9"/>
        <rFont val="Times New Roman"/>
        <family val="1"/>
      </rPr>
      <t>24</t>
    </r>
    <r>
      <rPr>
        <b/>
        <sz val="9"/>
        <rFont val="ＭＳ 明朝"/>
        <family val="1"/>
        <charset val="128"/>
      </rPr>
      <t>歳</t>
    </r>
    <rPh sb="5" eb="6">
      <t>サイ</t>
    </rPh>
    <phoneticPr fontId="5"/>
  </si>
  <si>
    <r>
      <t>25</t>
    </r>
    <r>
      <rPr>
        <b/>
        <sz val="9"/>
        <rFont val="ＭＳ 明朝"/>
        <family val="1"/>
        <charset val="128"/>
      </rPr>
      <t>～</t>
    </r>
    <r>
      <rPr>
        <b/>
        <sz val="9"/>
        <rFont val="Times New Roman"/>
        <family val="1"/>
      </rPr>
      <t>29</t>
    </r>
    <r>
      <rPr>
        <b/>
        <sz val="9"/>
        <rFont val="ＭＳ 明朝"/>
        <family val="1"/>
        <charset val="128"/>
      </rPr>
      <t>歳</t>
    </r>
    <rPh sb="5" eb="6">
      <t>サイ</t>
    </rPh>
    <phoneticPr fontId="5"/>
  </si>
  <si>
    <r>
      <t>30</t>
    </r>
    <r>
      <rPr>
        <b/>
        <sz val="9"/>
        <rFont val="ＭＳ 明朝"/>
        <family val="1"/>
        <charset val="128"/>
      </rPr>
      <t>～</t>
    </r>
    <r>
      <rPr>
        <b/>
        <sz val="9"/>
        <rFont val="Times New Roman"/>
        <family val="1"/>
      </rPr>
      <t>34</t>
    </r>
    <r>
      <rPr>
        <b/>
        <sz val="9"/>
        <rFont val="ＭＳ 明朝"/>
        <family val="1"/>
        <charset val="128"/>
      </rPr>
      <t>歳</t>
    </r>
    <rPh sb="5" eb="6">
      <t>サイ</t>
    </rPh>
    <phoneticPr fontId="5"/>
  </si>
  <si>
    <r>
      <t>35</t>
    </r>
    <r>
      <rPr>
        <b/>
        <sz val="9"/>
        <rFont val="ＭＳ 明朝"/>
        <family val="1"/>
        <charset val="128"/>
      </rPr>
      <t>～</t>
    </r>
    <r>
      <rPr>
        <b/>
        <sz val="9"/>
        <rFont val="Times New Roman"/>
        <family val="1"/>
      </rPr>
      <t>39</t>
    </r>
    <r>
      <rPr>
        <b/>
        <sz val="9"/>
        <rFont val="ＭＳ 明朝"/>
        <family val="1"/>
        <charset val="128"/>
      </rPr>
      <t>歳</t>
    </r>
    <rPh sb="5" eb="6">
      <t>サイ</t>
    </rPh>
    <phoneticPr fontId="5"/>
  </si>
  <si>
    <r>
      <t>40</t>
    </r>
    <r>
      <rPr>
        <b/>
        <sz val="9"/>
        <rFont val="ＭＳ 明朝"/>
        <family val="1"/>
        <charset val="128"/>
      </rPr>
      <t>～</t>
    </r>
    <r>
      <rPr>
        <b/>
        <sz val="9"/>
        <rFont val="Times New Roman"/>
        <family val="1"/>
      </rPr>
      <t>44</t>
    </r>
    <r>
      <rPr>
        <b/>
        <sz val="9"/>
        <rFont val="ＭＳ 明朝"/>
        <family val="1"/>
        <charset val="128"/>
      </rPr>
      <t>歳</t>
    </r>
    <rPh sb="5" eb="6">
      <t>サイ</t>
    </rPh>
    <phoneticPr fontId="5"/>
  </si>
  <si>
    <r>
      <t>45</t>
    </r>
    <r>
      <rPr>
        <b/>
        <sz val="9"/>
        <rFont val="ＭＳ 明朝"/>
        <family val="1"/>
        <charset val="128"/>
      </rPr>
      <t>～</t>
    </r>
    <r>
      <rPr>
        <b/>
        <sz val="9"/>
        <rFont val="Times New Roman"/>
        <family val="1"/>
      </rPr>
      <t>49</t>
    </r>
    <r>
      <rPr>
        <b/>
        <sz val="9"/>
        <rFont val="ＭＳ 明朝"/>
        <family val="1"/>
        <charset val="128"/>
      </rPr>
      <t>歳</t>
    </r>
    <rPh sb="5" eb="6">
      <t>サイ</t>
    </rPh>
    <phoneticPr fontId="5"/>
  </si>
  <si>
    <r>
      <t>50</t>
    </r>
    <r>
      <rPr>
        <b/>
        <sz val="9"/>
        <rFont val="ＭＳ 明朝"/>
        <family val="1"/>
        <charset val="128"/>
      </rPr>
      <t>～</t>
    </r>
    <r>
      <rPr>
        <b/>
        <sz val="9"/>
        <rFont val="Times New Roman"/>
        <family val="1"/>
      </rPr>
      <t>54</t>
    </r>
    <r>
      <rPr>
        <b/>
        <sz val="9"/>
        <rFont val="ＭＳ 明朝"/>
        <family val="1"/>
        <charset val="128"/>
      </rPr>
      <t>歳</t>
    </r>
    <rPh sb="5" eb="6">
      <t>サイ</t>
    </rPh>
    <phoneticPr fontId="5"/>
  </si>
  <si>
    <r>
      <t>55</t>
    </r>
    <r>
      <rPr>
        <b/>
        <sz val="9"/>
        <rFont val="ＭＳ 明朝"/>
        <family val="1"/>
        <charset val="128"/>
      </rPr>
      <t>～</t>
    </r>
    <r>
      <rPr>
        <b/>
        <sz val="9"/>
        <rFont val="Times New Roman"/>
        <family val="1"/>
      </rPr>
      <t>59</t>
    </r>
    <r>
      <rPr>
        <b/>
        <sz val="9"/>
        <rFont val="ＭＳ 明朝"/>
        <family val="1"/>
        <charset val="128"/>
      </rPr>
      <t>歳</t>
    </r>
    <rPh sb="5" eb="6">
      <t>サイ</t>
    </rPh>
    <phoneticPr fontId="5"/>
  </si>
  <si>
    <r>
      <t>60</t>
    </r>
    <r>
      <rPr>
        <b/>
        <sz val="9"/>
        <rFont val="ＭＳ 明朝"/>
        <family val="1"/>
        <charset val="128"/>
      </rPr>
      <t>～</t>
    </r>
    <r>
      <rPr>
        <b/>
        <sz val="9"/>
        <rFont val="Times New Roman"/>
        <family val="1"/>
      </rPr>
      <t>64</t>
    </r>
    <r>
      <rPr>
        <b/>
        <sz val="9"/>
        <rFont val="ＭＳ 明朝"/>
        <family val="1"/>
        <charset val="128"/>
      </rPr>
      <t>歳</t>
    </r>
    <rPh sb="5" eb="6">
      <t>サイ</t>
    </rPh>
    <phoneticPr fontId="5"/>
  </si>
  <si>
    <r>
      <rPr>
        <b/>
        <sz val="9"/>
        <rFont val="ＭＳ 明朝"/>
        <family val="1"/>
        <charset val="128"/>
      </rPr>
      <t>老年人口</t>
    </r>
    <rPh sb="0" eb="2">
      <t>ロウネン</t>
    </rPh>
    <rPh sb="2" eb="4">
      <t>ジンコウ</t>
    </rPh>
    <phoneticPr fontId="5"/>
  </si>
  <si>
    <r>
      <rPr>
        <b/>
        <sz val="9"/>
        <rFont val="ＭＳ 明朝"/>
        <family val="1"/>
        <charset val="128"/>
      </rPr>
      <t>（</t>
    </r>
    <r>
      <rPr>
        <b/>
        <sz val="9"/>
        <rFont val="Times New Roman"/>
        <family val="1"/>
      </rPr>
      <t>65</t>
    </r>
    <r>
      <rPr>
        <b/>
        <sz val="9"/>
        <rFont val="ＭＳ 明朝"/>
        <family val="1"/>
        <charset val="128"/>
      </rPr>
      <t>歳～）</t>
    </r>
    <rPh sb="3" eb="4">
      <t>サイ</t>
    </rPh>
    <phoneticPr fontId="5"/>
  </si>
  <si>
    <r>
      <t>65</t>
    </r>
    <r>
      <rPr>
        <b/>
        <sz val="9"/>
        <rFont val="ＭＳ 明朝"/>
        <family val="1"/>
        <charset val="128"/>
      </rPr>
      <t>～</t>
    </r>
    <r>
      <rPr>
        <b/>
        <sz val="9"/>
        <rFont val="Times New Roman"/>
        <family val="1"/>
      </rPr>
      <t>69</t>
    </r>
    <r>
      <rPr>
        <b/>
        <sz val="9"/>
        <rFont val="ＭＳ 明朝"/>
        <family val="1"/>
        <charset val="128"/>
      </rPr>
      <t>歳</t>
    </r>
    <rPh sb="5" eb="6">
      <t>サイ</t>
    </rPh>
    <phoneticPr fontId="5"/>
  </si>
  <si>
    <r>
      <t>70</t>
    </r>
    <r>
      <rPr>
        <b/>
        <sz val="9"/>
        <rFont val="ＭＳ 明朝"/>
        <family val="1"/>
        <charset val="128"/>
      </rPr>
      <t>～</t>
    </r>
    <r>
      <rPr>
        <b/>
        <sz val="9"/>
        <rFont val="Times New Roman"/>
        <family val="1"/>
      </rPr>
      <t>74</t>
    </r>
    <r>
      <rPr>
        <b/>
        <sz val="9"/>
        <rFont val="ＭＳ 明朝"/>
        <family val="1"/>
        <charset val="128"/>
      </rPr>
      <t>歳</t>
    </r>
    <rPh sb="5" eb="6">
      <t>サイ</t>
    </rPh>
    <phoneticPr fontId="5"/>
  </si>
  <si>
    <r>
      <t>75</t>
    </r>
    <r>
      <rPr>
        <b/>
        <sz val="9"/>
        <rFont val="ＭＳ 明朝"/>
        <family val="1"/>
        <charset val="128"/>
      </rPr>
      <t>～</t>
    </r>
    <r>
      <rPr>
        <b/>
        <sz val="9"/>
        <rFont val="Times New Roman"/>
        <family val="1"/>
      </rPr>
      <t>79</t>
    </r>
    <r>
      <rPr>
        <b/>
        <sz val="9"/>
        <rFont val="ＭＳ 明朝"/>
        <family val="1"/>
        <charset val="128"/>
      </rPr>
      <t>歳</t>
    </r>
    <rPh sb="5" eb="6">
      <t>サイ</t>
    </rPh>
    <phoneticPr fontId="5"/>
  </si>
  <si>
    <r>
      <t>80</t>
    </r>
    <r>
      <rPr>
        <b/>
        <sz val="9"/>
        <rFont val="ＭＳ 明朝"/>
        <family val="1"/>
        <charset val="128"/>
      </rPr>
      <t>～</t>
    </r>
    <r>
      <rPr>
        <b/>
        <sz val="9"/>
        <rFont val="Times New Roman"/>
        <family val="1"/>
      </rPr>
      <t>84</t>
    </r>
    <r>
      <rPr>
        <b/>
        <sz val="9"/>
        <rFont val="ＭＳ 明朝"/>
        <family val="1"/>
        <charset val="128"/>
      </rPr>
      <t>歳</t>
    </r>
    <rPh sb="5" eb="6">
      <t>サイ</t>
    </rPh>
    <phoneticPr fontId="5"/>
  </si>
  <si>
    <r>
      <t>85</t>
    </r>
    <r>
      <rPr>
        <b/>
        <sz val="9"/>
        <rFont val="ＭＳ 明朝"/>
        <family val="1"/>
        <charset val="128"/>
      </rPr>
      <t>～</t>
    </r>
    <r>
      <rPr>
        <b/>
        <sz val="9"/>
        <rFont val="Times New Roman"/>
        <family val="1"/>
      </rPr>
      <t>89</t>
    </r>
    <r>
      <rPr>
        <b/>
        <sz val="9"/>
        <rFont val="ＭＳ 明朝"/>
        <family val="1"/>
        <charset val="128"/>
      </rPr>
      <t>歳</t>
    </r>
    <rPh sb="5" eb="6">
      <t>サイ</t>
    </rPh>
    <phoneticPr fontId="5"/>
  </si>
  <si>
    <r>
      <t>90</t>
    </r>
    <r>
      <rPr>
        <b/>
        <sz val="9"/>
        <rFont val="ＭＳ 明朝"/>
        <family val="1"/>
        <charset val="128"/>
      </rPr>
      <t>～</t>
    </r>
    <r>
      <rPr>
        <b/>
        <sz val="9"/>
        <rFont val="Times New Roman"/>
        <family val="1"/>
      </rPr>
      <t>94</t>
    </r>
    <r>
      <rPr>
        <b/>
        <sz val="9"/>
        <rFont val="ＭＳ 明朝"/>
        <family val="1"/>
        <charset val="128"/>
      </rPr>
      <t>歳</t>
    </r>
    <rPh sb="5" eb="6">
      <t>サイ</t>
    </rPh>
    <phoneticPr fontId="5"/>
  </si>
  <si>
    <r>
      <t>95</t>
    </r>
    <r>
      <rPr>
        <b/>
        <sz val="9"/>
        <rFont val="ＭＳ 明朝"/>
        <family val="1"/>
        <charset val="128"/>
      </rPr>
      <t>～</t>
    </r>
    <r>
      <rPr>
        <b/>
        <sz val="9"/>
        <rFont val="Times New Roman"/>
        <family val="1"/>
      </rPr>
      <t>99</t>
    </r>
    <r>
      <rPr>
        <b/>
        <sz val="9"/>
        <rFont val="ＭＳ 明朝"/>
        <family val="1"/>
        <charset val="128"/>
      </rPr>
      <t>歳</t>
    </r>
    <rPh sb="5" eb="6">
      <t>サイ</t>
    </rPh>
    <phoneticPr fontId="5"/>
  </si>
  <si>
    <r>
      <t>100</t>
    </r>
    <r>
      <rPr>
        <b/>
        <sz val="9"/>
        <rFont val="ＭＳ 明朝"/>
        <family val="1"/>
        <charset val="128"/>
      </rPr>
      <t>歳以上</t>
    </r>
    <rPh sb="3" eb="4">
      <t>サイ</t>
    </rPh>
    <rPh sb="4" eb="6">
      <t>イジョウ</t>
    </rPh>
    <phoneticPr fontId="5"/>
  </si>
  <si>
    <r>
      <rPr>
        <b/>
        <sz val="9"/>
        <rFont val="ＭＳ 明朝"/>
        <family val="1"/>
        <charset val="128"/>
      </rPr>
      <t>年齢不詳</t>
    </r>
    <rPh sb="0" eb="2">
      <t>ネンレイ</t>
    </rPh>
    <rPh sb="2" eb="4">
      <t>フショウ</t>
    </rPh>
    <phoneticPr fontId="5"/>
  </si>
  <si>
    <r>
      <rPr>
        <sz val="9"/>
        <rFont val="ＭＳ 明朝"/>
        <family val="1"/>
        <charset val="128"/>
      </rPr>
      <t>年次・産業別・男女別</t>
    </r>
    <rPh sb="0" eb="2">
      <t>ネンジ</t>
    </rPh>
    <rPh sb="3" eb="5">
      <t>サンギョウ</t>
    </rPh>
    <rPh sb="5" eb="6">
      <t>ベツ</t>
    </rPh>
    <rPh sb="7" eb="9">
      <t>ダンジョ</t>
    </rPh>
    <rPh sb="9" eb="10">
      <t>ベツ</t>
    </rPh>
    <phoneticPr fontId="5"/>
  </si>
  <si>
    <r>
      <rPr>
        <sz val="9"/>
        <rFont val="ＭＳ 明朝"/>
        <family val="1"/>
        <charset val="128"/>
      </rPr>
      <t>総　数</t>
    </r>
    <rPh sb="0" eb="1">
      <t>フサ</t>
    </rPh>
    <rPh sb="2" eb="3">
      <t>スウ</t>
    </rPh>
    <phoneticPr fontId="5"/>
  </si>
  <si>
    <r>
      <t>15</t>
    </r>
    <r>
      <rPr>
        <sz val="9"/>
        <rFont val="ＭＳ 明朝"/>
        <family val="1"/>
        <charset val="128"/>
      </rPr>
      <t>～</t>
    </r>
    <r>
      <rPr>
        <sz val="9"/>
        <rFont val="Times New Roman"/>
        <family val="1"/>
      </rPr>
      <t>19</t>
    </r>
    <r>
      <rPr>
        <sz val="9"/>
        <rFont val="ＭＳ 明朝"/>
        <family val="1"/>
        <charset val="128"/>
      </rPr>
      <t>歳</t>
    </r>
    <rPh sb="5" eb="6">
      <t>１９サイ</t>
    </rPh>
    <phoneticPr fontId="5"/>
  </si>
  <si>
    <r>
      <t>20</t>
    </r>
    <r>
      <rPr>
        <sz val="9"/>
        <rFont val="ＭＳ 明朝"/>
        <family val="1"/>
        <charset val="128"/>
      </rPr>
      <t>～</t>
    </r>
    <r>
      <rPr>
        <sz val="9"/>
        <rFont val="Times New Roman"/>
        <family val="1"/>
      </rPr>
      <t>24</t>
    </r>
    <phoneticPr fontId="5"/>
  </si>
  <si>
    <r>
      <t>25</t>
    </r>
    <r>
      <rPr>
        <sz val="9"/>
        <rFont val="ＭＳ 明朝"/>
        <family val="1"/>
        <charset val="128"/>
      </rPr>
      <t>～</t>
    </r>
    <r>
      <rPr>
        <sz val="9"/>
        <rFont val="Times New Roman"/>
        <family val="1"/>
      </rPr>
      <t>29</t>
    </r>
    <phoneticPr fontId="5"/>
  </si>
  <si>
    <r>
      <t>30</t>
    </r>
    <r>
      <rPr>
        <sz val="9"/>
        <rFont val="ＭＳ 明朝"/>
        <family val="1"/>
        <charset val="128"/>
      </rPr>
      <t>～</t>
    </r>
    <r>
      <rPr>
        <sz val="9"/>
        <rFont val="Times New Roman"/>
        <family val="1"/>
      </rPr>
      <t>34</t>
    </r>
    <phoneticPr fontId="5"/>
  </si>
  <si>
    <r>
      <t>35</t>
    </r>
    <r>
      <rPr>
        <sz val="9"/>
        <rFont val="ＭＳ 明朝"/>
        <family val="1"/>
        <charset val="128"/>
      </rPr>
      <t>～</t>
    </r>
    <r>
      <rPr>
        <sz val="9"/>
        <rFont val="Times New Roman"/>
        <family val="1"/>
      </rPr>
      <t>39</t>
    </r>
    <phoneticPr fontId="5"/>
  </si>
  <si>
    <r>
      <t>40</t>
    </r>
    <r>
      <rPr>
        <sz val="9"/>
        <rFont val="ＭＳ 明朝"/>
        <family val="1"/>
        <charset val="128"/>
      </rPr>
      <t>～</t>
    </r>
    <r>
      <rPr>
        <sz val="9"/>
        <rFont val="Times New Roman"/>
        <family val="1"/>
      </rPr>
      <t>44</t>
    </r>
    <r>
      <rPr>
        <sz val="9"/>
        <rFont val="ＭＳ 明朝"/>
        <family val="1"/>
        <charset val="128"/>
      </rPr>
      <t>歳</t>
    </r>
    <rPh sb="5" eb="6">
      <t>サイ</t>
    </rPh>
    <phoneticPr fontId="5"/>
  </si>
  <si>
    <r>
      <t>45</t>
    </r>
    <r>
      <rPr>
        <sz val="9"/>
        <rFont val="ＭＳ 明朝"/>
        <family val="1"/>
        <charset val="128"/>
      </rPr>
      <t>～</t>
    </r>
    <r>
      <rPr>
        <sz val="9"/>
        <rFont val="Times New Roman"/>
        <family val="1"/>
      </rPr>
      <t>49</t>
    </r>
    <phoneticPr fontId="5"/>
  </si>
  <si>
    <r>
      <t>50</t>
    </r>
    <r>
      <rPr>
        <sz val="9"/>
        <rFont val="ＭＳ 明朝"/>
        <family val="1"/>
        <charset val="128"/>
      </rPr>
      <t>～</t>
    </r>
    <r>
      <rPr>
        <sz val="9"/>
        <rFont val="Times New Roman"/>
        <family val="1"/>
      </rPr>
      <t>54</t>
    </r>
    <phoneticPr fontId="5"/>
  </si>
  <si>
    <r>
      <t>55</t>
    </r>
    <r>
      <rPr>
        <sz val="9"/>
        <rFont val="ＭＳ 明朝"/>
        <family val="1"/>
        <charset val="128"/>
      </rPr>
      <t>～</t>
    </r>
    <r>
      <rPr>
        <sz val="9"/>
        <rFont val="Times New Roman"/>
        <family val="1"/>
      </rPr>
      <t>59</t>
    </r>
    <phoneticPr fontId="5"/>
  </si>
  <si>
    <r>
      <t>60</t>
    </r>
    <r>
      <rPr>
        <sz val="9"/>
        <rFont val="ＭＳ 明朝"/>
        <family val="1"/>
        <charset val="128"/>
      </rPr>
      <t>～</t>
    </r>
    <r>
      <rPr>
        <sz val="9"/>
        <rFont val="Times New Roman"/>
        <family val="1"/>
      </rPr>
      <t>64</t>
    </r>
    <phoneticPr fontId="5"/>
  </si>
  <si>
    <r>
      <t>65</t>
    </r>
    <r>
      <rPr>
        <sz val="9"/>
        <rFont val="ＭＳ 明朝"/>
        <family val="1"/>
        <charset val="128"/>
      </rPr>
      <t>歳以上</t>
    </r>
    <rPh sb="2" eb="3">
      <t>サイ</t>
    </rPh>
    <rPh sb="3" eb="5">
      <t>イジョウ</t>
    </rPh>
    <phoneticPr fontId="5"/>
  </si>
  <si>
    <r>
      <rPr>
        <sz val="9"/>
        <rFont val="ＭＳ 明朝"/>
        <family val="1"/>
        <charset val="128"/>
      </rPr>
      <t>合計</t>
    </r>
    <rPh sb="0" eb="2">
      <t>ゴウケイ</t>
    </rPh>
    <phoneticPr fontId="5"/>
  </si>
  <si>
    <r>
      <rPr>
        <sz val="9"/>
        <rFont val="ＭＳ 明朝"/>
        <family val="1"/>
        <charset val="128"/>
      </rPr>
      <t>建設業</t>
    </r>
    <rPh sb="0" eb="3">
      <t>ケンセツギョウ</t>
    </rPh>
    <phoneticPr fontId="5"/>
  </si>
  <si>
    <r>
      <rPr>
        <sz val="9"/>
        <rFont val="ＭＳ 明朝"/>
        <family val="1"/>
        <charset val="128"/>
      </rPr>
      <t>製造業</t>
    </r>
    <rPh sb="0" eb="3">
      <t>セイゾウギョウ</t>
    </rPh>
    <phoneticPr fontId="5"/>
  </si>
  <si>
    <r>
      <rPr>
        <sz val="9"/>
        <rFont val="ＭＳ 明朝"/>
        <family val="1"/>
        <charset val="128"/>
      </rPr>
      <t>電気・ガス・熱供給・水道業</t>
    </r>
    <phoneticPr fontId="5"/>
  </si>
  <si>
    <r>
      <rPr>
        <sz val="9"/>
        <rFont val="ＭＳ 明朝"/>
        <family val="1"/>
        <charset val="128"/>
      </rPr>
      <t>情報通信業</t>
    </r>
    <phoneticPr fontId="5"/>
  </si>
  <si>
    <r>
      <rPr>
        <sz val="9"/>
        <rFont val="ＭＳ 明朝"/>
        <family val="1"/>
        <charset val="128"/>
      </rPr>
      <t>複合サービス事業</t>
    </r>
    <phoneticPr fontId="5"/>
  </si>
  <si>
    <r>
      <rPr>
        <sz val="9"/>
        <rFont val="ＭＳ 明朝"/>
        <family val="1"/>
        <charset val="128"/>
      </rPr>
      <t>サービス業（他に分類されないもの）</t>
    </r>
    <phoneticPr fontId="5"/>
  </si>
  <si>
    <r>
      <rPr>
        <sz val="9"/>
        <rFont val="ＭＳ 明朝"/>
        <family val="1"/>
        <charset val="128"/>
      </rPr>
      <t>公務（他に分類されるものを除く）</t>
    </r>
    <phoneticPr fontId="5"/>
  </si>
  <si>
    <r>
      <rPr>
        <b/>
        <sz val="9"/>
        <rFont val="ＭＳ 明朝"/>
        <family val="1"/>
        <charset val="128"/>
      </rPr>
      <t>分類不能の産業</t>
    </r>
    <rPh sb="0" eb="2">
      <t>ブンルイ</t>
    </rPh>
    <rPh sb="2" eb="4">
      <t>フノウ</t>
    </rPh>
    <rPh sb="5" eb="7">
      <t>サンギョウ</t>
    </rPh>
    <phoneticPr fontId="5"/>
  </si>
  <si>
    <r>
      <rPr>
        <b/>
        <sz val="9"/>
        <rFont val="ＭＳ 明朝"/>
        <family val="1"/>
        <charset val="128"/>
      </rPr>
      <t>第</t>
    </r>
    <r>
      <rPr>
        <b/>
        <sz val="9"/>
        <rFont val="Times New Roman"/>
        <family val="1"/>
      </rPr>
      <t xml:space="preserve"> 1 </t>
    </r>
    <r>
      <rPr>
        <b/>
        <sz val="9"/>
        <rFont val="ＭＳ 明朝"/>
        <family val="1"/>
        <charset val="128"/>
      </rPr>
      <t>次産業</t>
    </r>
    <rPh sb="0" eb="1">
      <t>ダイ</t>
    </rPh>
    <rPh sb="4" eb="5">
      <t>ジ</t>
    </rPh>
    <rPh sb="5" eb="7">
      <t>サンギョウ</t>
    </rPh>
    <phoneticPr fontId="5"/>
  </si>
  <si>
    <r>
      <rPr>
        <b/>
        <sz val="9"/>
        <rFont val="ＭＳ 明朝"/>
        <family val="1"/>
        <charset val="128"/>
      </rPr>
      <t>第</t>
    </r>
    <r>
      <rPr>
        <b/>
        <sz val="9"/>
        <rFont val="Times New Roman"/>
        <family val="1"/>
      </rPr>
      <t xml:space="preserve"> 2 </t>
    </r>
    <r>
      <rPr>
        <b/>
        <sz val="9"/>
        <rFont val="ＭＳ 明朝"/>
        <family val="1"/>
        <charset val="128"/>
      </rPr>
      <t>次産業</t>
    </r>
    <rPh sb="0" eb="1">
      <t>ダイ</t>
    </rPh>
    <rPh sb="4" eb="5">
      <t>ジ</t>
    </rPh>
    <rPh sb="5" eb="7">
      <t>サンギョウ</t>
    </rPh>
    <phoneticPr fontId="5"/>
  </si>
  <si>
    <r>
      <rPr>
        <b/>
        <sz val="9"/>
        <rFont val="ＭＳ 明朝"/>
        <family val="1"/>
        <charset val="128"/>
      </rPr>
      <t>第</t>
    </r>
    <r>
      <rPr>
        <b/>
        <sz val="9"/>
        <rFont val="Times New Roman"/>
        <family val="1"/>
      </rPr>
      <t xml:space="preserve"> 3 </t>
    </r>
    <r>
      <rPr>
        <b/>
        <sz val="9"/>
        <rFont val="ＭＳ 明朝"/>
        <family val="1"/>
        <charset val="128"/>
      </rPr>
      <t>次産業</t>
    </r>
    <rPh sb="0" eb="1">
      <t>ダイ</t>
    </rPh>
    <rPh sb="4" eb="5">
      <t>ジ</t>
    </rPh>
    <rPh sb="5" eb="7">
      <t>サンギョウ</t>
    </rPh>
    <phoneticPr fontId="5"/>
  </si>
  <si>
    <r>
      <rPr>
        <b/>
        <sz val="9"/>
        <rFont val="ＭＳ 明朝"/>
        <family val="1"/>
        <charset val="128"/>
      </rPr>
      <t>平成</t>
    </r>
    <r>
      <rPr>
        <b/>
        <sz val="9"/>
        <rFont val="Times New Roman"/>
        <family val="1"/>
      </rPr>
      <t xml:space="preserve"> 27 </t>
    </r>
    <r>
      <rPr>
        <b/>
        <sz val="9"/>
        <rFont val="ＭＳ 明朝"/>
        <family val="1"/>
        <charset val="128"/>
      </rPr>
      <t>年　総　数</t>
    </r>
    <rPh sb="0" eb="2">
      <t>ヘイセイ</t>
    </rPh>
    <rPh sb="6" eb="7">
      <t>ネン</t>
    </rPh>
    <rPh sb="8" eb="9">
      <t>ソウ</t>
    </rPh>
    <rPh sb="10" eb="11">
      <t>スウ</t>
    </rPh>
    <phoneticPr fontId="5"/>
  </si>
  <si>
    <r>
      <rPr>
        <sz val="9"/>
        <rFont val="ＭＳ 明朝"/>
        <family val="1"/>
        <charset val="128"/>
      </rPr>
      <t>年次・男女別・産業別</t>
    </r>
    <rPh sb="3" eb="5">
      <t>ダンジョ</t>
    </rPh>
    <rPh sb="5" eb="6">
      <t>ベツ</t>
    </rPh>
    <phoneticPr fontId="5"/>
  </si>
  <si>
    <r>
      <rPr>
        <sz val="9"/>
        <rFont val="ＭＳ 明朝"/>
        <family val="1"/>
        <charset val="128"/>
      </rPr>
      <t>雇用者</t>
    </r>
    <rPh sb="0" eb="3">
      <t>コヨウシャ</t>
    </rPh>
    <phoneticPr fontId="5"/>
  </si>
  <si>
    <r>
      <rPr>
        <sz val="9"/>
        <rFont val="ＭＳ 明朝"/>
        <family val="1"/>
        <charset val="128"/>
      </rPr>
      <t>役　員</t>
    </r>
    <rPh sb="0" eb="1">
      <t>ヤク</t>
    </rPh>
    <rPh sb="2" eb="3">
      <t>イン</t>
    </rPh>
    <phoneticPr fontId="5"/>
  </si>
  <si>
    <r>
      <rPr>
        <sz val="9"/>
        <rFont val="ＭＳ 明朝"/>
        <family val="1"/>
        <charset val="128"/>
      </rPr>
      <t>家族従事者</t>
    </r>
    <rPh sb="0" eb="2">
      <t>カゾク</t>
    </rPh>
    <rPh sb="2" eb="5">
      <t>ジュウジシャ</t>
    </rPh>
    <phoneticPr fontId="5"/>
  </si>
  <si>
    <r>
      <rPr>
        <b/>
        <sz val="9"/>
        <rFont val="ＭＳ 明朝"/>
        <family val="1"/>
        <charset val="128"/>
      </rPr>
      <t>分類不能の産業</t>
    </r>
  </si>
  <si>
    <t>総　数</t>
    <rPh sb="0" eb="1">
      <t>ソウ</t>
    </rPh>
    <rPh sb="2" eb="3">
      <t>スウ</t>
    </rPh>
    <phoneticPr fontId="5"/>
  </si>
  <si>
    <r>
      <rPr>
        <sz val="9"/>
        <rFont val="ＭＳ 明朝"/>
        <family val="1"/>
        <charset val="128"/>
      </rPr>
      <t>完　全</t>
    </r>
    <rPh sb="0" eb="3">
      <t>カンゼン</t>
    </rPh>
    <phoneticPr fontId="5"/>
  </si>
  <si>
    <r>
      <rPr>
        <sz val="9"/>
        <rFont val="ＭＳ 明朝"/>
        <family val="1"/>
        <charset val="128"/>
      </rPr>
      <t>総　数</t>
    </r>
    <rPh sb="0" eb="3">
      <t>ソウスウ</t>
    </rPh>
    <phoneticPr fontId="5"/>
  </si>
  <si>
    <r>
      <rPr>
        <sz val="9"/>
        <rFont val="ＭＳ 明朝"/>
        <family val="1"/>
        <charset val="128"/>
      </rPr>
      <t>従業中</t>
    </r>
    <rPh sb="0" eb="2">
      <t>ジュウギョウ</t>
    </rPh>
    <rPh sb="2" eb="3">
      <t>ナカ</t>
    </rPh>
    <phoneticPr fontId="5"/>
  </si>
  <si>
    <r>
      <rPr>
        <sz val="9"/>
        <rFont val="ＭＳ 明朝"/>
        <family val="1"/>
        <charset val="128"/>
      </rPr>
      <t>休業中</t>
    </r>
    <rPh sb="0" eb="2">
      <t>キュウギョウ</t>
    </rPh>
    <rPh sb="2" eb="3">
      <t>ナカ</t>
    </rPh>
    <phoneticPr fontId="5"/>
  </si>
  <si>
    <r>
      <rPr>
        <sz val="9"/>
        <rFont val="ＭＳ 明朝"/>
        <family val="1"/>
        <charset val="128"/>
      </rPr>
      <t>失業者</t>
    </r>
    <rPh sb="0" eb="3">
      <t>シツギョウシャ</t>
    </rPh>
    <phoneticPr fontId="5"/>
  </si>
  <si>
    <r>
      <rPr>
        <sz val="9"/>
        <rFont val="ＭＳ 明朝"/>
        <family val="1"/>
        <charset val="128"/>
      </rPr>
      <t>世帯数</t>
    </r>
    <rPh sb="0" eb="2">
      <t>セタイ</t>
    </rPh>
    <rPh sb="2" eb="3">
      <t>カズ</t>
    </rPh>
    <phoneticPr fontId="5"/>
  </si>
  <si>
    <r>
      <rPr>
        <sz val="9"/>
        <rFont val="ＭＳ 明朝"/>
        <family val="1"/>
        <charset val="128"/>
      </rPr>
      <t>世帯人員</t>
    </r>
    <rPh sb="0" eb="2">
      <t>セタイ</t>
    </rPh>
    <rPh sb="2" eb="4">
      <t>ジンイン</t>
    </rPh>
    <phoneticPr fontId="5"/>
  </si>
  <si>
    <r>
      <rPr>
        <sz val="9"/>
        <rFont val="ＭＳ 明朝"/>
        <family val="1"/>
        <charset val="128"/>
      </rPr>
      <t>世帯数</t>
    </r>
    <rPh sb="0" eb="1">
      <t>ヨ</t>
    </rPh>
    <rPh sb="1" eb="2">
      <t>オビ</t>
    </rPh>
    <rPh sb="2" eb="3">
      <t>スウ</t>
    </rPh>
    <phoneticPr fontId="5"/>
  </si>
  <si>
    <r>
      <t xml:space="preserve"> 1 </t>
    </r>
    <r>
      <rPr>
        <sz val="9"/>
        <rFont val="ＭＳ 明朝"/>
        <family val="1"/>
        <charset val="128"/>
      </rPr>
      <t>人</t>
    </r>
    <rPh sb="3" eb="4">
      <t>ニン</t>
    </rPh>
    <phoneticPr fontId="5"/>
  </si>
  <si>
    <r>
      <t xml:space="preserve"> 2 </t>
    </r>
    <r>
      <rPr>
        <sz val="9"/>
        <rFont val="ＭＳ 明朝"/>
        <family val="1"/>
        <charset val="128"/>
      </rPr>
      <t>人</t>
    </r>
    <rPh sb="3" eb="4">
      <t>ニン</t>
    </rPh>
    <phoneticPr fontId="5"/>
  </si>
  <si>
    <r>
      <t xml:space="preserve"> 3 </t>
    </r>
    <r>
      <rPr>
        <sz val="9"/>
        <rFont val="ＭＳ 明朝"/>
        <family val="1"/>
        <charset val="128"/>
      </rPr>
      <t>人</t>
    </r>
    <rPh sb="3" eb="4">
      <t>ニン</t>
    </rPh>
    <phoneticPr fontId="5"/>
  </si>
  <si>
    <r>
      <t xml:space="preserve"> 4 </t>
    </r>
    <r>
      <rPr>
        <sz val="9"/>
        <rFont val="ＭＳ 明朝"/>
        <family val="1"/>
        <charset val="128"/>
      </rPr>
      <t>人</t>
    </r>
    <rPh sb="3" eb="4">
      <t>ニン</t>
    </rPh>
    <phoneticPr fontId="5"/>
  </si>
  <si>
    <r>
      <t xml:space="preserve"> 5 </t>
    </r>
    <r>
      <rPr>
        <sz val="9"/>
        <rFont val="ＭＳ 明朝"/>
        <family val="1"/>
        <charset val="128"/>
      </rPr>
      <t>人</t>
    </r>
    <rPh sb="3" eb="4">
      <t>ニン</t>
    </rPh>
    <phoneticPr fontId="5"/>
  </si>
  <si>
    <r>
      <t xml:space="preserve"> </t>
    </r>
    <r>
      <rPr>
        <sz val="9"/>
        <rFont val="ＭＳ 明朝"/>
        <family val="1"/>
        <charset val="128"/>
      </rPr>
      <t>平成</t>
    </r>
    <rPh sb="1" eb="3">
      <t>ヘイセイ</t>
    </rPh>
    <phoneticPr fontId="5"/>
  </si>
  <si>
    <r>
      <rPr>
        <sz val="9"/>
        <rFont val="ＭＳ 明朝"/>
        <family val="1"/>
        <charset val="128"/>
      </rPr>
      <t>一般世帯</t>
    </r>
    <phoneticPr fontId="5"/>
  </si>
  <si>
    <r>
      <rPr>
        <sz val="9"/>
        <rFont val="ＭＳ 明朝"/>
        <family val="1"/>
        <charset val="128"/>
      </rPr>
      <t>（再掲）
会社等の
独身寮の
単身者</t>
    </r>
    <rPh sb="1" eb="3">
      <t>サイケイ</t>
    </rPh>
    <rPh sb="5" eb="7">
      <t>カイシャ</t>
    </rPh>
    <rPh sb="7" eb="8">
      <t>ナド</t>
    </rPh>
    <rPh sb="10" eb="12">
      <t>ドクシン</t>
    </rPh>
    <rPh sb="12" eb="13">
      <t>リョウ</t>
    </rPh>
    <rPh sb="15" eb="16">
      <t>タン</t>
    </rPh>
    <rPh sb="16" eb="17">
      <t>ミ</t>
    </rPh>
    <rPh sb="17" eb="18">
      <t>シャ</t>
    </rPh>
    <phoneticPr fontId="5"/>
  </si>
  <si>
    <r>
      <rPr>
        <sz val="9"/>
        <rFont val="ＭＳ 明朝"/>
        <family val="1"/>
        <charset val="128"/>
      </rPr>
      <t>世帯数</t>
    </r>
    <rPh sb="0" eb="1">
      <t>ヨ</t>
    </rPh>
    <rPh sb="1" eb="2">
      <t>オビ</t>
    </rPh>
    <rPh sb="2" eb="3">
      <t>カズ</t>
    </rPh>
    <phoneticPr fontId="5"/>
  </si>
  <si>
    <r>
      <t xml:space="preserve"> 6 </t>
    </r>
    <r>
      <rPr>
        <sz val="9"/>
        <rFont val="ＭＳ 明朝"/>
        <family val="1"/>
        <charset val="128"/>
      </rPr>
      <t>人</t>
    </r>
    <rPh sb="3" eb="4">
      <t>ニン</t>
    </rPh>
    <phoneticPr fontId="5"/>
  </si>
  <si>
    <r>
      <t xml:space="preserve"> 7 </t>
    </r>
    <r>
      <rPr>
        <sz val="9"/>
        <rFont val="ＭＳ 明朝"/>
        <family val="1"/>
        <charset val="128"/>
      </rPr>
      <t>人</t>
    </r>
    <rPh sb="3" eb="4">
      <t>ニン</t>
    </rPh>
    <phoneticPr fontId="5"/>
  </si>
  <si>
    <r>
      <t xml:space="preserve"> 8 </t>
    </r>
    <r>
      <rPr>
        <sz val="9"/>
        <rFont val="ＭＳ 明朝"/>
        <family val="1"/>
        <charset val="128"/>
      </rPr>
      <t>人</t>
    </r>
    <rPh sb="3" eb="4">
      <t>ニン</t>
    </rPh>
    <phoneticPr fontId="5"/>
  </si>
  <si>
    <r>
      <t xml:space="preserve"> 9 </t>
    </r>
    <r>
      <rPr>
        <sz val="9"/>
        <rFont val="ＭＳ 明朝"/>
        <family val="1"/>
        <charset val="128"/>
      </rPr>
      <t>人</t>
    </r>
    <rPh sb="3" eb="4">
      <t>ニン</t>
    </rPh>
    <phoneticPr fontId="5"/>
  </si>
  <si>
    <r>
      <t>10</t>
    </r>
    <r>
      <rPr>
        <sz val="9"/>
        <rFont val="ＭＳ 明朝"/>
        <family val="1"/>
        <charset val="128"/>
      </rPr>
      <t>人以上</t>
    </r>
    <rPh sb="0" eb="3">
      <t>１０ニン</t>
    </rPh>
    <rPh sb="3" eb="5">
      <t>イジョウ</t>
    </rPh>
    <phoneticPr fontId="5"/>
  </si>
  <si>
    <r>
      <rPr>
        <sz val="9"/>
        <rFont val="ＭＳ 明朝"/>
        <family val="1"/>
        <charset val="128"/>
      </rPr>
      <t>学校の寄宿舎</t>
    </r>
    <rPh sb="0" eb="2">
      <t>ガッコウ</t>
    </rPh>
    <rPh sb="3" eb="6">
      <t>キシュクシャ</t>
    </rPh>
    <phoneticPr fontId="5"/>
  </si>
  <si>
    <r>
      <rPr>
        <sz val="9"/>
        <rFont val="ＭＳ 明朝"/>
        <family val="1"/>
        <charset val="128"/>
      </rPr>
      <t>世帯数</t>
    </r>
    <rPh sb="0" eb="3">
      <t>セタイスウ</t>
    </rPh>
    <phoneticPr fontId="5"/>
  </si>
  <si>
    <r>
      <rPr>
        <sz val="9"/>
        <rFont val="ＭＳ 明朝"/>
        <family val="1"/>
        <charset val="128"/>
      </rPr>
      <t>世帯数</t>
    </r>
    <rPh sb="0" eb="2">
      <t>セタイ</t>
    </rPh>
    <rPh sb="2" eb="3">
      <t>スウ</t>
    </rPh>
    <phoneticPr fontId="5"/>
  </si>
  <si>
    <r>
      <t>75</t>
    </r>
    <r>
      <rPr>
        <sz val="9"/>
        <rFont val="ＭＳ 明朝"/>
        <family val="1"/>
        <charset val="128"/>
      </rPr>
      <t>歳以上</t>
    </r>
    <rPh sb="2" eb="3">
      <t>サイ</t>
    </rPh>
    <rPh sb="3" eb="5">
      <t>イジョウ</t>
    </rPh>
    <phoneticPr fontId="5"/>
  </si>
  <si>
    <r>
      <rPr>
        <sz val="9"/>
        <rFont val="ＭＳ 明朝"/>
        <family val="1"/>
        <charset val="128"/>
      </rPr>
      <t>宮古市</t>
    </r>
    <rPh sb="0" eb="3">
      <t>ミヤコシ</t>
    </rPh>
    <phoneticPr fontId="5"/>
  </si>
  <si>
    <r>
      <rPr>
        <sz val="9"/>
        <rFont val="ＭＳ 明朝"/>
        <family val="1"/>
        <charset val="128"/>
      </rPr>
      <t>花巻市</t>
    </r>
    <rPh sb="0" eb="3">
      <t>ハナマキシ</t>
    </rPh>
    <phoneticPr fontId="5"/>
  </si>
  <si>
    <r>
      <rPr>
        <sz val="9"/>
        <rFont val="ＭＳ 明朝"/>
        <family val="1"/>
        <charset val="128"/>
      </rPr>
      <t>北上市</t>
    </r>
    <rPh sb="0" eb="2">
      <t>キタカミ</t>
    </rPh>
    <rPh sb="2" eb="3">
      <t>シ</t>
    </rPh>
    <phoneticPr fontId="5"/>
  </si>
  <si>
    <r>
      <rPr>
        <sz val="9"/>
        <rFont val="ＭＳ 明朝"/>
        <family val="1"/>
        <charset val="128"/>
      </rPr>
      <t>遠野市</t>
    </r>
    <rPh sb="0" eb="3">
      <t>トオノシ</t>
    </rPh>
    <phoneticPr fontId="5"/>
  </si>
  <si>
    <r>
      <rPr>
        <sz val="9"/>
        <rFont val="ＭＳ 明朝"/>
        <family val="1"/>
        <charset val="128"/>
      </rPr>
      <t>一関市</t>
    </r>
    <rPh sb="0" eb="3">
      <t>イチノセキシ</t>
    </rPh>
    <phoneticPr fontId="5"/>
  </si>
  <si>
    <r>
      <rPr>
        <sz val="9"/>
        <rFont val="ＭＳ 明朝"/>
        <family val="1"/>
        <charset val="128"/>
      </rPr>
      <t>二戸市</t>
    </r>
    <rPh sb="0" eb="3">
      <t>ニノヘシ</t>
    </rPh>
    <phoneticPr fontId="5"/>
  </si>
  <si>
    <r>
      <rPr>
        <sz val="9"/>
        <rFont val="ＭＳ 明朝"/>
        <family val="1"/>
        <charset val="128"/>
      </rPr>
      <t>八幡平市</t>
    </r>
    <rPh sb="0" eb="4">
      <t>ハチマンタイシ</t>
    </rPh>
    <phoneticPr fontId="5"/>
  </si>
  <si>
    <r>
      <rPr>
        <sz val="9"/>
        <rFont val="ＭＳ 明朝"/>
        <family val="1"/>
        <charset val="128"/>
      </rPr>
      <t>滝沢市</t>
    </r>
    <rPh sb="0" eb="2">
      <t>タキザワ</t>
    </rPh>
    <rPh sb="2" eb="3">
      <t>シ</t>
    </rPh>
    <phoneticPr fontId="5"/>
  </si>
  <si>
    <r>
      <rPr>
        <sz val="9"/>
        <rFont val="ＭＳ 明朝"/>
        <family val="1"/>
        <charset val="128"/>
      </rPr>
      <t>奥州市</t>
    </r>
    <rPh sb="0" eb="2">
      <t>オウシュウ</t>
    </rPh>
    <rPh sb="2" eb="3">
      <t>シ</t>
    </rPh>
    <phoneticPr fontId="5"/>
  </si>
  <si>
    <r>
      <rPr>
        <sz val="9"/>
        <rFont val="ＭＳ 明朝"/>
        <family val="1"/>
        <charset val="128"/>
      </rPr>
      <t>雫石町</t>
    </r>
    <rPh sb="0" eb="3">
      <t>シズクイシチョウ</t>
    </rPh>
    <phoneticPr fontId="5"/>
  </si>
  <si>
    <r>
      <rPr>
        <sz val="9"/>
        <rFont val="ＭＳ 明朝"/>
        <family val="1"/>
        <charset val="128"/>
      </rPr>
      <t>葛巻町</t>
    </r>
    <rPh sb="0" eb="3">
      <t>クズマキマチ</t>
    </rPh>
    <phoneticPr fontId="5"/>
  </si>
  <si>
    <r>
      <rPr>
        <sz val="9"/>
        <rFont val="ＭＳ 明朝"/>
        <family val="1"/>
        <charset val="128"/>
      </rPr>
      <t>岩手町</t>
    </r>
    <rPh sb="0" eb="2">
      <t>イワテ</t>
    </rPh>
    <rPh sb="2" eb="3">
      <t>マチ</t>
    </rPh>
    <phoneticPr fontId="5"/>
  </si>
  <si>
    <r>
      <rPr>
        <sz val="9"/>
        <rFont val="ＭＳ 明朝"/>
        <family val="1"/>
        <charset val="128"/>
      </rPr>
      <t>紫波町</t>
    </r>
    <rPh sb="0" eb="3">
      <t>シワチョウ</t>
    </rPh>
    <phoneticPr fontId="5"/>
  </si>
  <si>
    <r>
      <rPr>
        <sz val="9"/>
        <rFont val="ＭＳ 明朝"/>
        <family val="1"/>
        <charset val="128"/>
      </rPr>
      <t>矢巾町</t>
    </r>
    <rPh sb="0" eb="2">
      <t>ヤハバ</t>
    </rPh>
    <rPh sb="2" eb="3">
      <t>チョウ</t>
    </rPh>
    <phoneticPr fontId="5"/>
  </si>
  <si>
    <r>
      <rPr>
        <sz val="9"/>
        <rFont val="ＭＳ 明朝"/>
        <family val="1"/>
        <charset val="128"/>
      </rPr>
      <t>西和賀町</t>
    </r>
    <rPh sb="0" eb="3">
      <t>ニシワガ</t>
    </rPh>
    <rPh sb="3" eb="4">
      <t>マチ</t>
    </rPh>
    <phoneticPr fontId="5"/>
  </si>
  <si>
    <r>
      <rPr>
        <sz val="9"/>
        <rFont val="ＭＳ 明朝"/>
        <family val="1"/>
        <charset val="128"/>
      </rPr>
      <t>金ケ崎町</t>
    </r>
    <phoneticPr fontId="5"/>
  </si>
  <si>
    <r>
      <rPr>
        <sz val="9"/>
        <rFont val="ＭＳ 明朝"/>
        <family val="1"/>
        <charset val="128"/>
      </rPr>
      <t>岩泉町</t>
    </r>
    <rPh sb="0" eb="2">
      <t>イワイズミ</t>
    </rPh>
    <rPh sb="2" eb="3">
      <t>マチ</t>
    </rPh>
    <phoneticPr fontId="5"/>
  </si>
  <si>
    <r>
      <rPr>
        <sz val="9"/>
        <rFont val="ＭＳ 明朝"/>
        <family val="1"/>
        <charset val="128"/>
      </rPr>
      <t>一戸町</t>
    </r>
    <rPh sb="0" eb="2">
      <t>イチノヘ</t>
    </rPh>
    <rPh sb="2" eb="3">
      <t>マチ</t>
    </rPh>
    <phoneticPr fontId="5"/>
  </si>
  <si>
    <r>
      <rPr>
        <sz val="9"/>
        <rFont val="ＭＳ 明朝"/>
        <family val="1"/>
        <charset val="128"/>
      </rPr>
      <t>その他の市町村</t>
    </r>
    <rPh sb="0" eb="3">
      <t>ソノタ</t>
    </rPh>
    <rPh sb="4" eb="7">
      <t>シチョウソン</t>
    </rPh>
    <phoneticPr fontId="5"/>
  </si>
  <si>
    <r>
      <rPr>
        <sz val="9"/>
        <rFont val="ＭＳ 明朝"/>
        <family val="1"/>
        <charset val="128"/>
      </rPr>
      <t>青森県</t>
    </r>
    <rPh sb="0" eb="1">
      <t>アオ</t>
    </rPh>
    <rPh sb="1" eb="2">
      <t>モリ</t>
    </rPh>
    <rPh sb="2" eb="3">
      <t>ケン</t>
    </rPh>
    <phoneticPr fontId="5"/>
  </si>
  <si>
    <r>
      <rPr>
        <sz val="9"/>
        <rFont val="ＭＳ 明朝"/>
        <family val="1"/>
        <charset val="128"/>
      </rPr>
      <t>青森市</t>
    </r>
    <rPh sb="0" eb="2">
      <t>アオモリ</t>
    </rPh>
    <rPh sb="2" eb="3">
      <t>シ</t>
    </rPh>
    <phoneticPr fontId="5"/>
  </si>
  <si>
    <r>
      <rPr>
        <sz val="9"/>
        <rFont val="ＭＳ 明朝"/>
        <family val="1"/>
        <charset val="128"/>
      </rPr>
      <t>八戸市</t>
    </r>
    <rPh sb="0" eb="1">
      <t>８</t>
    </rPh>
    <rPh sb="1" eb="2">
      <t>ト</t>
    </rPh>
    <rPh sb="2" eb="3">
      <t>シ</t>
    </rPh>
    <phoneticPr fontId="5"/>
  </si>
  <si>
    <r>
      <rPr>
        <sz val="9"/>
        <rFont val="ＭＳ 明朝"/>
        <family val="1"/>
        <charset val="128"/>
      </rPr>
      <t>宮城県</t>
    </r>
    <rPh sb="0" eb="1">
      <t>ミヤ</t>
    </rPh>
    <rPh sb="1" eb="2">
      <t>シロ</t>
    </rPh>
    <rPh sb="2" eb="3">
      <t>ケン</t>
    </rPh>
    <phoneticPr fontId="5"/>
  </si>
  <si>
    <r>
      <rPr>
        <sz val="9"/>
        <rFont val="ＭＳ 明朝"/>
        <family val="1"/>
        <charset val="128"/>
      </rPr>
      <t>仙台市</t>
    </r>
    <rPh sb="0" eb="1">
      <t>セン</t>
    </rPh>
    <rPh sb="1" eb="2">
      <t>ダイ</t>
    </rPh>
    <rPh sb="2" eb="3">
      <t>シ</t>
    </rPh>
    <phoneticPr fontId="5"/>
  </si>
  <si>
    <r>
      <rPr>
        <sz val="9"/>
        <rFont val="ＭＳ 明朝"/>
        <family val="1"/>
        <charset val="128"/>
      </rPr>
      <t>秋田県</t>
    </r>
    <rPh sb="0" eb="1">
      <t>アキ</t>
    </rPh>
    <rPh sb="1" eb="2">
      <t>タ</t>
    </rPh>
    <rPh sb="2" eb="3">
      <t>ケン</t>
    </rPh>
    <phoneticPr fontId="5"/>
  </si>
  <si>
    <r>
      <rPr>
        <sz val="9"/>
        <rFont val="ＭＳ 明朝"/>
        <family val="1"/>
        <charset val="128"/>
      </rPr>
      <t>東京都</t>
    </r>
    <rPh sb="0" eb="1">
      <t>ヒガシ</t>
    </rPh>
    <rPh sb="1" eb="2">
      <t>キョウ</t>
    </rPh>
    <rPh sb="2" eb="3">
      <t>ミヤコ</t>
    </rPh>
    <phoneticPr fontId="5"/>
  </si>
  <si>
    <r>
      <rPr>
        <sz val="9"/>
        <rFont val="ＭＳ 明朝"/>
        <family val="1"/>
        <charset val="128"/>
      </rPr>
      <t>その他の県</t>
    </r>
    <rPh sb="0" eb="3">
      <t>ソノタ</t>
    </rPh>
    <rPh sb="4" eb="5">
      <t>ケン</t>
    </rPh>
    <phoneticPr fontId="5"/>
  </si>
  <si>
    <r>
      <rPr>
        <sz val="9"/>
        <rFont val="ＭＳ 明朝"/>
        <family val="1"/>
        <charset val="128"/>
      </rPr>
      <t>当地に常住する者</t>
    </r>
    <rPh sb="3" eb="5">
      <t>ジョウジュウ</t>
    </rPh>
    <rPh sb="7" eb="8">
      <t>モノ</t>
    </rPh>
    <phoneticPr fontId="5"/>
  </si>
  <si>
    <r>
      <rPr>
        <sz val="9"/>
        <rFont val="ＭＳ 明朝"/>
        <family val="1"/>
        <charset val="128"/>
      </rPr>
      <t>県内他市町村に常住する者</t>
    </r>
    <rPh sb="7" eb="9">
      <t>ジョウジュウ</t>
    </rPh>
    <phoneticPr fontId="5"/>
  </si>
  <si>
    <r>
      <rPr>
        <sz val="9"/>
        <rFont val="ＭＳ 明朝"/>
        <family val="1"/>
        <charset val="128"/>
      </rPr>
      <t>他県に常住する者</t>
    </r>
    <rPh sb="3" eb="5">
      <t>ジョウジュウ</t>
    </rPh>
    <rPh sb="7" eb="8">
      <t>モノ</t>
    </rPh>
    <phoneticPr fontId="5"/>
  </si>
  <si>
    <r>
      <rPr>
        <sz val="9"/>
        <rFont val="ＭＳ 明朝"/>
        <family val="1"/>
        <charset val="128"/>
      </rPr>
      <t>産業別</t>
    </r>
    <phoneticPr fontId="5"/>
  </si>
  <si>
    <r>
      <rPr>
        <sz val="9"/>
        <rFont val="ＭＳ 明朝"/>
        <family val="1"/>
        <charset val="128"/>
      </rPr>
      <t>当地に常住する者</t>
    </r>
  </si>
  <si>
    <r>
      <rPr>
        <sz val="9"/>
        <rFont val="ＭＳ 明朝"/>
        <family val="1"/>
        <charset val="128"/>
      </rPr>
      <t>他市町村に常住する者</t>
    </r>
  </si>
  <si>
    <r>
      <rPr>
        <b/>
        <sz val="9"/>
        <rFont val="ＭＳ 明朝"/>
        <family val="1"/>
        <charset val="128"/>
      </rPr>
      <t>就業者</t>
    </r>
    <rPh sb="0" eb="1">
      <t>ジュ</t>
    </rPh>
    <rPh sb="1" eb="2">
      <t>ギョウ</t>
    </rPh>
    <rPh sb="2" eb="3">
      <t>モノ</t>
    </rPh>
    <phoneticPr fontId="5"/>
  </si>
  <si>
    <r>
      <rPr>
        <b/>
        <sz val="9"/>
        <rFont val="ＭＳ 明朝"/>
        <family val="1"/>
        <charset val="128"/>
      </rPr>
      <t>第</t>
    </r>
    <r>
      <rPr>
        <b/>
        <sz val="9"/>
        <rFont val="Times New Roman"/>
        <family val="1"/>
      </rPr>
      <t xml:space="preserve"> 1 </t>
    </r>
    <r>
      <rPr>
        <b/>
        <sz val="9"/>
        <rFont val="ＭＳ 明朝"/>
        <family val="1"/>
        <charset val="128"/>
      </rPr>
      <t>次産業</t>
    </r>
    <phoneticPr fontId="5"/>
  </si>
  <si>
    <r>
      <rPr>
        <sz val="9"/>
        <rFont val="ＭＳ 明朝"/>
        <family val="1"/>
        <charset val="128"/>
      </rPr>
      <t>農業</t>
    </r>
    <phoneticPr fontId="5"/>
  </si>
  <si>
    <r>
      <rPr>
        <sz val="9"/>
        <rFont val="ＭＳ 明朝"/>
        <family val="1"/>
        <charset val="128"/>
      </rPr>
      <t>林業</t>
    </r>
    <phoneticPr fontId="5"/>
  </si>
  <si>
    <r>
      <rPr>
        <sz val="9"/>
        <rFont val="ＭＳ 明朝"/>
        <family val="1"/>
        <charset val="128"/>
      </rPr>
      <t>漁業</t>
    </r>
    <phoneticPr fontId="5"/>
  </si>
  <si>
    <r>
      <rPr>
        <b/>
        <sz val="9"/>
        <rFont val="ＭＳ 明朝"/>
        <family val="1"/>
        <charset val="128"/>
      </rPr>
      <t>第</t>
    </r>
    <r>
      <rPr>
        <b/>
        <sz val="9"/>
        <rFont val="Times New Roman"/>
        <family val="1"/>
      </rPr>
      <t xml:space="preserve"> 2 </t>
    </r>
    <r>
      <rPr>
        <b/>
        <sz val="9"/>
        <rFont val="ＭＳ 明朝"/>
        <family val="1"/>
        <charset val="128"/>
      </rPr>
      <t>次産業</t>
    </r>
    <phoneticPr fontId="5"/>
  </si>
  <si>
    <r>
      <rPr>
        <sz val="9"/>
        <rFont val="ＭＳ 明朝"/>
        <family val="1"/>
        <charset val="128"/>
      </rPr>
      <t>鉱業</t>
    </r>
    <phoneticPr fontId="5"/>
  </si>
  <si>
    <r>
      <rPr>
        <sz val="9"/>
        <rFont val="ＭＳ 明朝"/>
        <family val="1"/>
        <charset val="128"/>
      </rPr>
      <t>建設業</t>
    </r>
    <phoneticPr fontId="5"/>
  </si>
  <si>
    <r>
      <rPr>
        <sz val="9"/>
        <rFont val="ＭＳ 明朝"/>
        <family val="1"/>
        <charset val="128"/>
      </rPr>
      <t>製造業</t>
    </r>
    <phoneticPr fontId="5"/>
  </si>
  <si>
    <r>
      <rPr>
        <sz val="9"/>
        <rFont val="ＭＳ 明朝"/>
        <family val="1"/>
        <charset val="128"/>
      </rPr>
      <t>情報通信業</t>
    </r>
    <rPh sb="0" eb="2">
      <t>ジョウホウ</t>
    </rPh>
    <rPh sb="2" eb="4">
      <t>ツウシン</t>
    </rPh>
    <phoneticPr fontId="5"/>
  </si>
  <si>
    <r>
      <rPr>
        <sz val="9"/>
        <rFont val="ＭＳ 明朝"/>
        <family val="1"/>
        <charset val="128"/>
      </rPr>
      <t>サービス業（他に分類されないもの）</t>
    </r>
    <rPh sb="6" eb="7">
      <t>ホカ</t>
    </rPh>
    <rPh sb="8" eb="10">
      <t>ブンルイ</t>
    </rPh>
    <phoneticPr fontId="5"/>
  </si>
  <si>
    <r>
      <rPr>
        <sz val="9"/>
        <rFont val="ＭＳ 明朝"/>
        <family val="1"/>
        <charset val="128"/>
      </rPr>
      <t>公務（他に分類されるものを除く）</t>
    </r>
    <rPh sb="13" eb="14">
      <t>ノゾ</t>
    </rPh>
    <phoneticPr fontId="5"/>
  </si>
  <si>
    <r>
      <rPr>
        <b/>
        <sz val="9"/>
        <rFont val="ＭＳ 明朝"/>
        <family val="1"/>
        <charset val="128"/>
      </rPr>
      <t>分類不能の産業</t>
    </r>
    <phoneticPr fontId="5"/>
  </si>
  <si>
    <r>
      <rPr>
        <b/>
        <sz val="9"/>
        <rFont val="ＭＳ 明朝"/>
        <family val="1"/>
        <charset val="128"/>
      </rPr>
      <t>通学者</t>
    </r>
    <rPh sb="0" eb="1">
      <t>ツウ</t>
    </rPh>
    <rPh sb="1" eb="2">
      <t>ガク</t>
    </rPh>
    <rPh sb="2" eb="3">
      <t>モノ</t>
    </rPh>
    <phoneticPr fontId="5"/>
  </si>
  <si>
    <r>
      <rPr>
        <b/>
        <sz val="9"/>
        <rFont val="ＭＳ 明朝"/>
        <family val="1"/>
        <charset val="128"/>
      </rPr>
      <t>第</t>
    </r>
    <r>
      <rPr>
        <b/>
        <sz val="9"/>
        <rFont val="Times New Roman"/>
        <family val="1"/>
      </rPr>
      <t xml:space="preserve"> 3 </t>
    </r>
    <r>
      <rPr>
        <b/>
        <sz val="9"/>
        <rFont val="ＭＳ 明朝"/>
        <family val="1"/>
        <charset val="128"/>
      </rPr>
      <t>次産業</t>
    </r>
    <phoneticPr fontId="5"/>
  </si>
  <si>
    <r>
      <rPr>
        <sz val="9"/>
        <rFont val="ＭＳ 明朝"/>
        <family val="1"/>
        <charset val="128"/>
      </rPr>
      <t>平成</t>
    </r>
    <rPh sb="0" eb="2">
      <t>ヘイセイ</t>
    </rPh>
    <phoneticPr fontId="5"/>
  </si>
  <si>
    <r>
      <rPr>
        <sz val="9"/>
        <rFont val="ＭＳ 明朝"/>
        <family val="1"/>
        <charset val="128"/>
      </rPr>
      <t>常住地による</t>
    </r>
    <r>
      <rPr>
        <sz val="9"/>
        <rFont val="Times New Roman"/>
        <family val="1"/>
      </rPr>
      <t>15</t>
    </r>
    <r>
      <rPr>
        <sz val="9"/>
        <rFont val="ＭＳ 明朝"/>
        <family val="1"/>
        <charset val="128"/>
      </rPr>
      <t>歳以上就業者数</t>
    </r>
    <rPh sb="0" eb="2">
      <t>ジョウジュウ</t>
    </rPh>
    <rPh sb="2" eb="3">
      <t>チ</t>
    </rPh>
    <rPh sb="8" eb="9">
      <t>サイ</t>
    </rPh>
    <rPh sb="9" eb="11">
      <t>イジョウ</t>
    </rPh>
    <rPh sb="11" eb="14">
      <t>シュウギョウシャ</t>
    </rPh>
    <rPh sb="14" eb="15">
      <t>カズ</t>
    </rPh>
    <phoneticPr fontId="5"/>
  </si>
  <si>
    <r>
      <rPr>
        <sz val="9"/>
        <rFont val="ＭＳ 明朝"/>
        <family val="1"/>
        <charset val="128"/>
      </rPr>
      <t>従業地による就業者数</t>
    </r>
    <rPh sb="0" eb="2">
      <t>ジュウギョウ</t>
    </rPh>
    <rPh sb="2" eb="3">
      <t>チ</t>
    </rPh>
    <rPh sb="6" eb="9">
      <t>シュウギョウシャ</t>
    </rPh>
    <rPh sb="9" eb="10">
      <t>カズ</t>
    </rPh>
    <phoneticPr fontId="5"/>
  </si>
  <si>
    <r>
      <t>15</t>
    </r>
    <r>
      <rPr>
        <sz val="9"/>
        <rFont val="ＭＳ 明朝"/>
        <family val="1"/>
        <charset val="128"/>
      </rPr>
      <t>歳未満</t>
    </r>
    <rPh sb="2" eb="3">
      <t>サイ</t>
    </rPh>
    <rPh sb="3" eb="5">
      <t>ミマン</t>
    </rPh>
    <phoneticPr fontId="5"/>
  </si>
  <si>
    <r>
      <t>15</t>
    </r>
    <r>
      <rPr>
        <sz val="9"/>
        <rFont val="ＭＳ 明朝"/>
        <family val="1"/>
        <charset val="128"/>
      </rPr>
      <t>～</t>
    </r>
    <r>
      <rPr>
        <sz val="9"/>
        <rFont val="Times New Roman"/>
        <family val="1"/>
      </rPr>
      <t>19</t>
    </r>
    <phoneticPr fontId="5"/>
  </si>
  <si>
    <r>
      <t>35</t>
    </r>
    <r>
      <rPr>
        <sz val="9"/>
        <rFont val="ＭＳ 明朝"/>
        <family val="1"/>
        <charset val="128"/>
      </rPr>
      <t>～</t>
    </r>
    <r>
      <rPr>
        <sz val="9"/>
        <rFont val="Times New Roman"/>
        <family val="1"/>
      </rPr>
      <t>44</t>
    </r>
    <phoneticPr fontId="5"/>
  </si>
  <si>
    <r>
      <t>45</t>
    </r>
    <r>
      <rPr>
        <sz val="9"/>
        <rFont val="ＭＳ 明朝"/>
        <family val="1"/>
        <charset val="128"/>
      </rPr>
      <t>～</t>
    </r>
    <r>
      <rPr>
        <sz val="9"/>
        <rFont val="Times New Roman"/>
        <family val="1"/>
      </rPr>
      <t>54</t>
    </r>
    <phoneticPr fontId="5"/>
  </si>
  <si>
    <r>
      <t>55</t>
    </r>
    <r>
      <rPr>
        <sz val="9"/>
        <rFont val="ＭＳ 明朝"/>
        <family val="1"/>
        <charset val="128"/>
      </rPr>
      <t>～</t>
    </r>
    <r>
      <rPr>
        <sz val="9"/>
        <rFont val="Times New Roman"/>
        <family val="1"/>
      </rPr>
      <t>64</t>
    </r>
    <phoneticPr fontId="5"/>
  </si>
  <si>
    <r>
      <t>65</t>
    </r>
    <r>
      <rPr>
        <sz val="9"/>
        <rFont val="ＭＳ 明朝"/>
        <family val="1"/>
        <charset val="128"/>
      </rPr>
      <t>～</t>
    </r>
    <r>
      <rPr>
        <sz val="9"/>
        <rFont val="Times New Roman"/>
        <family val="1"/>
      </rPr>
      <t>74</t>
    </r>
    <phoneticPr fontId="5"/>
  </si>
  <si>
    <r>
      <rPr>
        <sz val="9"/>
        <rFont val="ＭＳ 明朝"/>
        <family val="1"/>
        <charset val="128"/>
      </rPr>
      <t>地域
男女
年齢
（</t>
    </r>
    <r>
      <rPr>
        <sz val="9"/>
        <rFont val="Times New Roman"/>
        <family val="1"/>
      </rPr>
      <t>10</t>
    </r>
    <r>
      <rPr>
        <sz val="9"/>
        <rFont val="ＭＳ 明朝"/>
        <family val="1"/>
        <charset val="128"/>
      </rPr>
      <t>区分）</t>
    </r>
    <rPh sb="0" eb="2">
      <t>チイキ</t>
    </rPh>
    <rPh sb="3" eb="5">
      <t>ダンジョ</t>
    </rPh>
    <rPh sb="6" eb="8">
      <t>ネンレイ</t>
    </rPh>
    <rPh sb="12" eb="14">
      <t>クブン</t>
    </rPh>
    <phoneticPr fontId="5"/>
  </si>
  <si>
    <r>
      <rPr>
        <sz val="9"/>
        <rFont val="ＭＳ 明朝"/>
        <family val="1"/>
        <charset val="128"/>
      </rPr>
      <t>都市別</t>
    </r>
    <phoneticPr fontId="5"/>
  </si>
  <si>
    <r>
      <rPr>
        <sz val="9"/>
        <rFont val="ＭＳ 明朝"/>
        <family val="1"/>
        <charset val="128"/>
      </rPr>
      <t>平成</t>
    </r>
    <r>
      <rPr>
        <sz val="9"/>
        <rFont val="Times New Roman"/>
        <family val="1"/>
      </rPr>
      <t>17</t>
    </r>
    <r>
      <rPr>
        <sz val="9"/>
        <rFont val="ＭＳ 明朝"/>
        <family val="1"/>
        <charset val="128"/>
      </rPr>
      <t>年</t>
    </r>
    <rPh sb="0" eb="2">
      <t>ヘイセイ</t>
    </rPh>
    <rPh sb="4" eb="5">
      <t>ネン</t>
    </rPh>
    <phoneticPr fontId="5"/>
  </si>
  <si>
    <r>
      <rPr>
        <sz val="9"/>
        <rFont val="ＭＳ 明朝"/>
        <family val="1"/>
        <charset val="128"/>
      </rPr>
      <t>盛岡市</t>
    </r>
    <rPh sb="0" eb="1">
      <t>モリ</t>
    </rPh>
    <rPh sb="1" eb="2">
      <t>オカ</t>
    </rPh>
    <rPh sb="2" eb="3">
      <t>シ</t>
    </rPh>
    <phoneticPr fontId="5"/>
  </si>
  <si>
    <r>
      <rPr>
        <sz val="9"/>
        <rFont val="ＭＳ 明朝"/>
        <family val="1"/>
        <charset val="128"/>
      </rPr>
      <t>青森市</t>
    </r>
    <rPh sb="0" eb="1">
      <t>アオ</t>
    </rPh>
    <rPh sb="1" eb="2">
      <t>モリ</t>
    </rPh>
    <rPh sb="2" eb="3">
      <t>シ</t>
    </rPh>
    <phoneticPr fontId="5"/>
  </si>
  <si>
    <r>
      <rPr>
        <sz val="9"/>
        <rFont val="ＭＳ 明朝"/>
        <family val="1"/>
        <charset val="128"/>
      </rPr>
      <t>秋田市</t>
    </r>
    <rPh sb="0" eb="1">
      <t>アキ</t>
    </rPh>
    <rPh sb="1" eb="2">
      <t>タ</t>
    </rPh>
    <rPh sb="2" eb="3">
      <t>シ</t>
    </rPh>
    <phoneticPr fontId="5"/>
  </si>
  <si>
    <r>
      <rPr>
        <sz val="9"/>
        <rFont val="ＭＳ 明朝"/>
        <family val="1"/>
        <charset val="128"/>
      </rPr>
      <t>山形市</t>
    </r>
    <rPh sb="0" eb="1">
      <t>ヤマ</t>
    </rPh>
    <rPh sb="1" eb="2">
      <t>カタチ</t>
    </rPh>
    <rPh sb="2" eb="3">
      <t>シ</t>
    </rPh>
    <phoneticPr fontId="5"/>
  </si>
  <si>
    <r>
      <rPr>
        <sz val="9"/>
        <rFont val="ＭＳ 明朝"/>
        <family val="1"/>
        <charset val="128"/>
      </rPr>
      <t>福島市</t>
    </r>
    <rPh sb="0" eb="1">
      <t>フク</t>
    </rPh>
    <rPh sb="1" eb="2">
      <t>シマ</t>
    </rPh>
    <rPh sb="2" eb="3">
      <t>シ</t>
    </rPh>
    <phoneticPr fontId="5"/>
  </si>
  <si>
    <r>
      <rPr>
        <sz val="9"/>
        <rFont val="ＭＳ 明朝"/>
        <family val="1"/>
        <charset val="128"/>
      </rPr>
      <t>平成</t>
    </r>
    <r>
      <rPr>
        <sz val="9"/>
        <rFont val="Times New Roman"/>
        <family val="1"/>
      </rPr>
      <t>22</t>
    </r>
    <r>
      <rPr>
        <sz val="9"/>
        <rFont val="ＭＳ 明朝"/>
        <family val="1"/>
        <charset val="128"/>
      </rPr>
      <t>年</t>
    </r>
    <rPh sb="0" eb="2">
      <t>ヘイセイ</t>
    </rPh>
    <rPh sb="4" eb="5">
      <t>ネン</t>
    </rPh>
    <phoneticPr fontId="5"/>
  </si>
  <si>
    <r>
      <rPr>
        <sz val="9"/>
        <rFont val="ＭＳ 明朝"/>
        <family val="1"/>
        <charset val="128"/>
      </rPr>
      <t>平成</t>
    </r>
    <r>
      <rPr>
        <sz val="9"/>
        <rFont val="Times New Roman"/>
        <family val="1"/>
      </rPr>
      <t>27</t>
    </r>
    <r>
      <rPr>
        <sz val="9"/>
        <rFont val="ＭＳ 明朝"/>
        <family val="1"/>
        <charset val="128"/>
      </rPr>
      <t>年</t>
    </r>
    <rPh sb="0" eb="2">
      <t>ヘイセイ</t>
    </rPh>
    <rPh sb="4" eb="5">
      <t>ネン</t>
    </rPh>
    <phoneticPr fontId="5"/>
  </si>
  <si>
    <r>
      <rPr>
        <sz val="9"/>
        <rFont val="ＭＳ 明朝"/>
        <family val="1"/>
        <charset val="128"/>
      </rPr>
      <t>住宅に住む一般世帯</t>
    </r>
    <rPh sb="0" eb="1">
      <t>ジュウ</t>
    </rPh>
    <rPh sb="1" eb="2">
      <t>タク</t>
    </rPh>
    <rPh sb="3" eb="4">
      <t>ス</t>
    </rPh>
    <rPh sb="5" eb="6">
      <t>イチ</t>
    </rPh>
    <rPh sb="6" eb="7">
      <t>パン</t>
    </rPh>
    <rPh sb="7" eb="8">
      <t>ヨ</t>
    </rPh>
    <rPh sb="8" eb="9">
      <t>オビ</t>
    </rPh>
    <phoneticPr fontId="5"/>
  </si>
  <si>
    <r>
      <rPr>
        <sz val="9"/>
        <rFont val="ＭＳ 明朝"/>
        <family val="1"/>
        <charset val="128"/>
      </rPr>
      <t>主世帯</t>
    </r>
    <phoneticPr fontId="5"/>
  </si>
  <si>
    <r>
      <rPr>
        <sz val="9"/>
        <rFont val="ＭＳ 明朝"/>
        <family val="1"/>
        <charset val="128"/>
      </rPr>
      <t>持ち家</t>
    </r>
    <rPh sb="0" eb="1">
      <t>モ</t>
    </rPh>
    <rPh sb="2" eb="3">
      <t>イエ</t>
    </rPh>
    <phoneticPr fontId="5"/>
  </si>
  <si>
    <r>
      <rPr>
        <sz val="9"/>
        <rFont val="ＭＳ 明朝"/>
        <family val="1"/>
        <charset val="128"/>
      </rPr>
      <t>公営借家</t>
    </r>
    <rPh sb="0" eb="1">
      <t>コウ</t>
    </rPh>
    <rPh sb="1" eb="2">
      <t>エイ</t>
    </rPh>
    <rPh sb="2" eb="3">
      <t>シャク</t>
    </rPh>
    <rPh sb="3" eb="4">
      <t>イエ</t>
    </rPh>
    <phoneticPr fontId="5"/>
  </si>
  <si>
    <r>
      <rPr>
        <sz val="9"/>
        <rFont val="ＭＳ 明朝"/>
        <family val="1"/>
        <charset val="128"/>
      </rPr>
      <t>民営借家</t>
    </r>
    <rPh sb="0" eb="1">
      <t>タミ</t>
    </rPh>
    <rPh sb="1" eb="2">
      <t>エイ</t>
    </rPh>
    <rPh sb="2" eb="3">
      <t>シャク</t>
    </rPh>
    <rPh sb="3" eb="4">
      <t>イエ</t>
    </rPh>
    <phoneticPr fontId="5"/>
  </si>
  <si>
    <r>
      <rPr>
        <sz val="9"/>
        <rFont val="ＭＳ 明朝"/>
        <family val="1"/>
        <charset val="128"/>
      </rPr>
      <t>給与住宅</t>
    </r>
    <rPh sb="0" eb="1">
      <t>キュウ</t>
    </rPh>
    <rPh sb="1" eb="2">
      <t>アタエ</t>
    </rPh>
    <rPh sb="2" eb="3">
      <t>ジュウ</t>
    </rPh>
    <rPh sb="3" eb="4">
      <t>タク</t>
    </rPh>
    <phoneticPr fontId="5"/>
  </si>
  <si>
    <r>
      <rPr>
        <sz val="9"/>
        <rFont val="ＭＳ 明朝"/>
        <family val="1"/>
        <charset val="128"/>
      </rPr>
      <t>平成</t>
    </r>
    <r>
      <rPr>
        <sz val="9"/>
        <rFont val="Times New Roman"/>
        <family val="1"/>
      </rPr>
      <t>22</t>
    </r>
    <r>
      <rPr>
        <sz val="9"/>
        <rFont val="ＭＳ 明朝"/>
        <family val="1"/>
        <charset val="128"/>
      </rPr>
      <t>年</t>
    </r>
    <rPh sb="0" eb="1">
      <t>タイラ</t>
    </rPh>
    <rPh sb="1" eb="2">
      <t>シゲル</t>
    </rPh>
    <rPh sb="4" eb="5">
      <t>トシ</t>
    </rPh>
    <phoneticPr fontId="5"/>
  </si>
  <si>
    <r>
      <rPr>
        <sz val="9"/>
        <rFont val="ＭＳ 明朝"/>
        <family val="1"/>
        <charset val="128"/>
      </rPr>
      <t>平均世帯人員</t>
    </r>
    <rPh sb="0" eb="2">
      <t>ヘイキン</t>
    </rPh>
    <rPh sb="2" eb="4">
      <t>セタイ</t>
    </rPh>
    <rPh sb="4" eb="6">
      <t>ジンイン</t>
    </rPh>
    <phoneticPr fontId="5"/>
  </si>
  <si>
    <r>
      <rPr>
        <sz val="9"/>
        <rFont val="ＭＳ 明朝"/>
        <family val="1"/>
        <charset val="128"/>
      </rPr>
      <t>平成</t>
    </r>
    <r>
      <rPr>
        <sz val="9"/>
        <rFont val="Times New Roman"/>
        <family val="1"/>
      </rPr>
      <t>27</t>
    </r>
    <r>
      <rPr>
        <sz val="9"/>
        <rFont val="ＭＳ 明朝"/>
        <family val="1"/>
        <charset val="128"/>
      </rPr>
      <t>年</t>
    </r>
    <rPh sb="0" eb="1">
      <t>タイラ</t>
    </rPh>
    <rPh sb="1" eb="2">
      <t>シゲル</t>
    </rPh>
    <rPh sb="4" eb="5">
      <t>トシ</t>
    </rPh>
    <phoneticPr fontId="5"/>
  </si>
  <si>
    <r>
      <rPr>
        <sz val="9"/>
        <rFont val="ＭＳ 明朝"/>
        <family val="1"/>
        <charset val="128"/>
      </rPr>
      <t>（単位　人）</t>
    </r>
    <rPh sb="1" eb="3">
      <t>タンイ</t>
    </rPh>
    <rPh sb="4" eb="5">
      <t>ニン</t>
    </rPh>
    <phoneticPr fontId="3"/>
  </si>
  <si>
    <r>
      <rPr>
        <sz val="9"/>
        <rFont val="ＭＳ 明朝"/>
        <family val="1"/>
        <charset val="128"/>
      </rPr>
      <t>男</t>
    </r>
  </si>
  <si>
    <r>
      <rPr>
        <sz val="9"/>
        <rFont val="ＭＳ 明朝"/>
        <family val="1"/>
        <charset val="128"/>
      </rPr>
      <t>女</t>
    </r>
  </si>
  <si>
    <r>
      <rPr>
        <sz val="9"/>
        <rFont val="ＭＳ 明朝"/>
        <family val="1"/>
        <charset val="128"/>
      </rPr>
      <t>有配偶</t>
    </r>
    <rPh sb="0" eb="1">
      <t>ア</t>
    </rPh>
    <rPh sb="1" eb="3">
      <t>ハイグウ</t>
    </rPh>
    <phoneticPr fontId="5"/>
  </si>
  <si>
    <r>
      <rPr>
        <sz val="9"/>
        <rFont val="ＭＳ 明朝"/>
        <family val="1"/>
        <charset val="128"/>
      </rPr>
      <t>死別・離別</t>
    </r>
    <rPh sb="0" eb="1">
      <t>シ</t>
    </rPh>
    <rPh sb="1" eb="2">
      <t>ベツ</t>
    </rPh>
    <rPh sb="3" eb="5">
      <t>リベツ</t>
    </rPh>
    <phoneticPr fontId="5"/>
  </si>
  <si>
    <r>
      <t>40</t>
    </r>
    <r>
      <rPr>
        <sz val="9"/>
        <rFont val="ＭＳ 明朝"/>
        <family val="1"/>
        <charset val="128"/>
      </rPr>
      <t>～</t>
    </r>
    <r>
      <rPr>
        <sz val="9"/>
        <rFont val="Times New Roman"/>
        <family val="1"/>
      </rPr>
      <t>44</t>
    </r>
    <phoneticPr fontId="5"/>
  </si>
  <si>
    <r>
      <t>65</t>
    </r>
    <r>
      <rPr>
        <sz val="9"/>
        <rFont val="ＭＳ 明朝"/>
        <family val="1"/>
        <charset val="128"/>
      </rPr>
      <t>～</t>
    </r>
    <r>
      <rPr>
        <sz val="9"/>
        <rFont val="Times New Roman"/>
        <family val="1"/>
      </rPr>
      <t>69</t>
    </r>
    <phoneticPr fontId="5"/>
  </si>
  <si>
    <r>
      <t>70</t>
    </r>
    <r>
      <rPr>
        <sz val="9"/>
        <rFont val="ＭＳ 明朝"/>
        <family val="1"/>
        <charset val="128"/>
      </rPr>
      <t>～</t>
    </r>
    <r>
      <rPr>
        <sz val="9"/>
        <rFont val="Times New Roman"/>
        <family val="1"/>
      </rPr>
      <t>74</t>
    </r>
    <phoneticPr fontId="5"/>
  </si>
  <si>
    <r>
      <t>75</t>
    </r>
    <r>
      <rPr>
        <sz val="9"/>
        <rFont val="ＭＳ 明朝"/>
        <family val="1"/>
        <charset val="128"/>
      </rPr>
      <t>～</t>
    </r>
    <r>
      <rPr>
        <sz val="9"/>
        <rFont val="Times New Roman"/>
        <family val="1"/>
      </rPr>
      <t>79</t>
    </r>
    <phoneticPr fontId="5"/>
  </si>
  <si>
    <r>
      <t>80</t>
    </r>
    <r>
      <rPr>
        <sz val="9"/>
        <rFont val="ＭＳ 明朝"/>
        <family val="1"/>
        <charset val="128"/>
      </rPr>
      <t>～</t>
    </r>
    <r>
      <rPr>
        <sz val="9"/>
        <rFont val="Times New Roman"/>
        <family val="1"/>
      </rPr>
      <t>84</t>
    </r>
    <phoneticPr fontId="5"/>
  </si>
  <si>
    <r>
      <rPr>
        <sz val="9"/>
        <rFont val="ＭＳ 明朝"/>
        <family val="1"/>
        <charset val="128"/>
      </rPr>
      <t>内丸</t>
    </r>
  </si>
  <si>
    <r>
      <rPr>
        <sz val="9"/>
        <rFont val="ＭＳ 明朝"/>
        <family val="1"/>
        <charset val="128"/>
      </rPr>
      <t>中央通一丁目</t>
    </r>
  </si>
  <si>
    <r>
      <rPr>
        <sz val="9"/>
        <rFont val="ＭＳ 明朝"/>
        <family val="1"/>
        <charset val="128"/>
      </rPr>
      <t>中央通二丁目</t>
    </r>
  </si>
  <si>
    <r>
      <rPr>
        <sz val="9"/>
        <rFont val="ＭＳ 明朝"/>
        <family val="1"/>
        <charset val="128"/>
      </rPr>
      <t>中央通三丁目</t>
    </r>
  </si>
  <si>
    <r>
      <rPr>
        <sz val="9"/>
        <rFont val="ＭＳ 明朝"/>
        <family val="1"/>
        <charset val="128"/>
      </rPr>
      <t>大通一丁目</t>
    </r>
  </si>
  <si>
    <r>
      <rPr>
        <sz val="9"/>
        <rFont val="ＭＳ 明朝"/>
        <family val="1"/>
        <charset val="128"/>
      </rPr>
      <t>大通二丁目</t>
    </r>
  </si>
  <si>
    <r>
      <rPr>
        <sz val="9"/>
        <rFont val="ＭＳ 明朝"/>
        <family val="1"/>
        <charset val="128"/>
      </rPr>
      <t>大通三丁目</t>
    </r>
  </si>
  <si>
    <r>
      <rPr>
        <sz val="9"/>
        <rFont val="ＭＳ 明朝"/>
        <family val="1"/>
        <charset val="128"/>
      </rPr>
      <t>菜園一丁目</t>
    </r>
  </si>
  <si>
    <r>
      <rPr>
        <sz val="9"/>
        <rFont val="ＭＳ 明朝"/>
        <family val="1"/>
        <charset val="128"/>
      </rPr>
      <t>菜園二丁目</t>
    </r>
  </si>
  <si>
    <r>
      <rPr>
        <sz val="9"/>
        <rFont val="ＭＳ 明朝"/>
        <family val="1"/>
        <charset val="128"/>
      </rPr>
      <t>大沢川原一丁目</t>
    </r>
  </si>
  <si>
    <r>
      <rPr>
        <sz val="9"/>
        <rFont val="ＭＳ 明朝"/>
        <family val="1"/>
        <charset val="128"/>
      </rPr>
      <t>大沢川原二丁目</t>
    </r>
  </si>
  <si>
    <r>
      <rPr>
        <sz val="9"/>
        <rFont val="ＭＳ 明朝"/>
        <family val="1"/>
        <charset val="128"/>
      </rPr>
      <t>大沢川原三丁目</t>
    </r>
  </si>
  <si>
    <r>
      <rPr>
        <sz val="9"/>
        <rFont val="ＭＳ 明朝"/>
        <family val="1"/>
        <charset val="128"/>
      </rPr>
      <t>開運橋通</t>
    </r>
  </si>
  <si>
    <r>
      <rPr>
        <sz val="9"/>
        <rFont val="ＭＳ 明朝"/>
        <family val="1"/>
        <charset val="128"/>
      </rPr>
      <t>本町通一丁目</t>
    </r>
  </si>
  <si>
    <r>
      <rPr>
        <sz val="9"/>
        <rFont val="ＭＳ 明朝"/>
        <family val="1"/>
        <charset val="128"/>
      </rPr>
      <t>本町通二丁目</t>
    </r>
  </si>
  <si>
    <r>
      <rPr>
        <sz val="9"/>
        <rFont val="ＭＳ 明朝"/>
        <family val="1"/>
        <charset val="128"/>
      </rPr>
      <t>本町通三丁目</t>
    </r>
  </si>
  <si>
    <r>
      <rPr>
        <sz val="9"/>
        <rFont val="ＭＳ 明朝"/>
        <family val="1"/>
        <charset val="128"/>
      </rPr>
      <t>長田町</t>
    </r>
  </si>
  <si>
    <r>
      <rPr>
        <sz val="9"/>
        <rFont val="ＭＳ 明朝"/>
        <family val="1"/>
        <charset val="128"/>
      </rPr>
      <t>材木町</t>
    </r>
  </si>
  <si>
    <r>
      <rPr>
        <sz val="9"/>
        <rFont val="ＭＳ 明朝"/>
        <family val="1"/>
        <charset val="128"/>
      </rPr>
      <t>梨木町</t>
    </r>
  </si>
  <si>
    <r>
      <rPr>
        <sz val="9"/>
        <rFont val="ＭＳ 明朝"/>
        <family val="1"/>
        <charset val="128"/>
      </rPr>
      <t>愛宕町</t>
    </r>
  </si>
  <si>
    <r>
      <rPr>
        <sz val="9"/>
        <rFont val="ＭＳ 明朝"/>
        <family val="1"/>
        <charset val="128"/>
      </rPr>
      <t>名須川町</t>
    </r>
  </si>
  <si>
    <r>
      <rPr>
        <sz val="9"/>
        <rFont val="ＭＳ 明朝"/>
        <family val="1"/>
        <charset val="128"/>
      </rPr>
      <t>北山一丁目</t>
    </r>
  </si>
  <si>
    <r>
      <rPr>
        <sz val="9"/>
        <rFont val="ＭＳ 明朝"/>
        <family val="1"/>
        <charset val="128"/>
      </rPr>
      <t>北山二丁目</t>
    </r>
  </si>
  <si>
    <r>
      <rPr>
        <sz val="9"/>
        <rFont val="ＭＳ 明朝"/>
        <family val="1"/>
        <charset val="128"/>
      </rPr>
      <t>上田一丁目</t>
    </r>
  </si>
  <si>
    <r>
      <rPr>
        <sz val="9"/>
        <rFont val="ＭＳ 明朝"/>
        <family val="1"/>
        <charset val="128"/>
      </rPr>
      <t>上田二丁目</t>
    </r>
  </si>
  <si>
    <r>
      <rPr>
        <sz val="9"/>
        <rFont val="ＭＳ 明朝"/>
        <family val="1"/>
        <charset val="128"/>
      </rPr>
      <t>上田三丁目</t>
    </r>
  </si>
  <si>
    <r>
      <rPr>
        <sz val="9"/>
        <rFont val="ＭＳ 明朝"/>
        <family val="1"/>
        <charset val="128"/>
      </rPr>
      <t>上田四丁目</t>
    </r>
  </si>
  <si>
    <r>
      <rPr>
        <sz val="9"/>
        <rFont val="ＭＳ 明朝"/>
        <family val="1"/>
        <charset val="128"/>
      </rPr>
      <t>上田字</t>
    </r>
  </si>
  <si>
    <r>
      <rPr>
        <sz val="9"/>
        <rFont val="ＭＳ 明朝"/>
        <family val="1"/>
        <charset val="128"/>
      </rPr>
      <t>西下台町</t>
    </r>
  </si>
  <si>
    <r>
      <rPr>
        <sz val="9"/>
        <rFont val="ＭＳ 明朝"/>
        <family val="1"/>
        <charset val="128"/>
      </rPr>
      <t>館向町</t>
    </r>
  </si>
  <si>
    <r>
      <rPr>
        <sz val="9"/>
        <rFont val="ＭＳ 明朝"/>
        <family val="1"/>
        <charset val="128"/>
      </rPr>
      <t>高松一丁目</t>
    </r>
  </si>
  <si>
    <r>
      <rPr>
        <sz val="9"/>
        <rFont val="ＭＳ 明朝"/>
        <family val="1"/>
        <charset val="128"/>
      </rPr>
      <t>高松二丁目</t>
    </r>
  </si>
  <si>
    <r>
      <rPr>
        <sz val="9"/>
        <rFont val="ＭＳ 明朝"/>
        <family val="1"/>
        <charset val="128"/>
      </rPr>
      <t>高松三丁目</t>
    </r>
  </si>
  <si>
    <r>
      <rPr>
        <sz val="9"/>
        <rFont val="ＭＳ 明朝"/>
        <family val="1"/>
        <charset val="128"/>
      </rPr>
      <t>高松四丁目</t>
    </r>
  </si>
  <si>
    <r>
      <rPr>
        <sz val="9"/>
        <rFont val="ＭＳ 明朝"/>
        <family val="1"/>
        <charset val="128"/>
      </rPr>
      <t>山岸一丁目</t>
    </r>
  </si>
  <si>
    <r>
      <rPr>
        <sz val="9"/>
        <rFont val="ＭＳ 明朝"/>
        <family val="1"/>
        <charset val="128"/>
      </rPr>
      <t>山岸二丁目</t>
    </r>
  </si>
  <si>
    <r>
      <rPr>
        <sz val="9"/>
        <rFont val="ＭＳ 明朝"/>
        <family val="1"/>
        <charset val="128"/>
      </rPr>
      <t>山岸三丁目</t>
    </r>
  </si>
  <si>
    <r>
      <rPr>
        <sz val="9"/>
        <rFont val="ＭＳ 明朝"/>
        <family val="1"/>
        <charset val="128"/>
      </rPr>
      <t>山岸四丁目</t>
    </r>
  </si>
  <si>
    <r>
      <rPr>
        <sz val="9"/>
        <rFont val="ＭＳ 明朝"/>
        <family val="1"/>
        <charset val="128"/>
      </rPr>
      <t>山岸五丁目</t>
    </r>
  </si>
  <si>
    <r>
      <rPr>
        <sz val="9"/>
        <rFont val="ＭＳ 明朝"/>
        <family val="1"/>
        <charset val="128"/>
      </rPr>
      <t>山岸六丁目</t>
    </r>
  </si>
  <si>
    <r>
      <rPr>
        <sz val="9"/>
        <rFont val="ＭＳ 明朝"/>
        <family val="1"/>
        <charset val="128"/>
      </rPr>
      <t>山岸字</t>
    </r>
  </si>
  <si>
    <r>
      <rPr>
        <sz val="9"/>
        <rFont val="ＭＳ 明朝"/>
        <family val="1"/>
        <charset val="128"/>
      </rPr>
      <t>緑が丘一丁目</t>
    </r>
  </si>
  <si>
    <r>
      <rPr>
        <sz val="9"/>
        <rFont val="ＭＳ 明朝"/>
        <family val="1"/>
        <charset val="128"/>
      </rPr>
      <t>緑が丘二丁目</t>
    </r>
  </si>
  <si>
    <r>
      <rPr>
        <sz val="9"/>
        <rFont val="ＭＳ 明朝"/>
        <family val="1"/>
        <charset val="128"/>
      </rPr>
      <t>湯沢東二丁目</t>
    </r>
  </si>
  <si>
    <r>
      <rPr>
        <sz val="9"/>
        <rFont val="ＭＳ 明朝"/>
        <family val="1"/>
        <charset val="128"/>
      </rPr>
      <t>湯沢東三丁目</t>
    </r>
  </si>
  <si>
    <r>
      <rPr>
        <sz val="9"/>
        <rFont val="ＭＳ 明朝"/>
        <family val="1"/>
        <charset val="128"/>
      </rPr>
      <t>湯沢西一丁目</t>
    </r>
  </si>
  <si>
    <r>
      <rPr>
        <sz val="9"/>
        <rFont val="ＭＳ 明朝"/>
        <family val="1"/>
        <charset val="128"/>
      </rPr>
      <t>湯沢西二丁目</t>
    </r>
  </si>
  <si>
    <r>
      <rPr>
        <sz val="9"/>
        <rFont val="ＭＳ 明朝"/>
        <family val="1"/>
        <charset val="128"/>
      </rPr>
      <t>湯沢西三丁目</t>
    </r>
  </si>
  <si>
    <r>
      <rPr>
        <sz val="9"/>
        <rFont val="ＭＳ 明朝"/>
        <family val="1"/>
        <charset val="128"/>
      </rPr>
      <t>湯沢南一丁目</t>
    </r>
  </si>
  <si>
    <r>
      <rPr>
        <sz val="9"/>
        <rFont val="ＭＳ 明朝"/>
        <family val="1"/>
        <charset val="128"/>
      </rPr>
      <t>湯沢南二丁目</t>
    </r>
  </si>
  <si>
    <r>
      <rPr>
        <sz val="9"/>
        <rFont val="ＭＳ 明朝"/>
        <family val="1"/>
        <charset val="128"/>
      </rPr>
      <t>流通センター北一丁目</t>
    </r>
  </si>
  <si>
    <r>
      <rPr>
        <sz val="9"/>
        <rFont val="ＭＳ 明朝"/>
        <family val="1"/>
        <charset val="128"/>
      </rPr>
      <t>下田字</t>
    </r>
    <phoneticPr fontId="5"/>
  </si>
  <si>
    <r>
      <rPr>
        <sz val="9"/>
        <rFont val="ＭＳ 明朝"/>
        <family val="1"/>
        <charset val="128"/>
      </rPr>
      <t>川崎字</t>
    </r>
    <phoneticPr fontId="5"/>
  </si>
  <si>
    <r>
      <rPr>
        <sz val="9"/>
        <rFont val="ＭＳ 明朝"/>
        <family val="1"/>
        <charset val="128"/>
      </rPr>
      <t>芋田字</t>
    </r>
    <phoneticPr fontId="5"/>
  </si>
  <si>
    <r>
      <rPr>
        <sz val="9"/>
        <rFont val="ＭＳ 明朝"/>
        <family val="1"/>
        <charset val="128"/>
      </rPr>
      <t>渋民字</t>
    </r>
    <phoneticPr fontId="5"/>
  </si>
  <si>
    <r>
      <rPr>
        <sz val="9"/>
        <rFont val="ＭＳ 明朝"/>
        <family val="1"/>
        <charset val="128"/>
      </rPr>
      <t>門前寺字</t>
    </r>
    <phoneticPr fontId="5"/>
  </si>
  <si>
    <r>
      <rPr>
        <sz val="9"/>
        <rFont val="ＭＳ 明朝"/>
        <family val="1"/>
        <charset val="128"/>
      </rPr>
      <t>好摩字</t>
    </r>
    <phoneticPr fontId="5"/>
  </si>
  <si>
    <r>
      <rPr>
        <sz val="9"/>
        <rFont val="ＭＳ 明朝"/>
        <family val="1"/>
        <charset val="128"/>
      </rPr>
      <t>松内字</t>
    </r>
    <phoneticPr fontId="5"/>
  </si>
  <si>
    <r>
      <rPr>
        <sz val="9"/>
        <rFont val="ＭＳ 明朝"/>
        <family val="1"/>
        <charset val="128"/>
      </rPr>
      <t>玉山永井字</t>
    </r>
    <rPh sb="0" eb="2">
      <t>タマヤマ</t>
    </rPh>
    <phoneticPr fontId="5"/>
  </si>
  <si>
    <r>
      <rPr>
        <sz val="9"/>
        <rFont val="ＭＳ 明朝"/>
        <family val="1"/>
        <charset val="128"/>
      </rPr>
      <t>玉山馬場字</t>
    </r>
    <rPh sb="0" eb="2">
      <t>タマヤマ</t>
    </rPh>
    <phoneticPr fontId="5"/>
  </si>
  <si>
    <r>
      <rPr>
        <sz val="9"/>
        <rFont val="ＭＳ 明朝"/>
        <family val="1"/>
        <charset val="128"/>
      </rPr>
      <t>巻堀字</t>
    </r>
    <phoneticPr fontId="5"/>
  </si>
  <si>
    <r>
      <rPr>
        <sz val="9"/>
        <rFont val="ＭＳ 明朝"/>
        <family val="1"/>
        <charset val="128"/>
      </rPr>
      <t>寺林字</t>
    </r>
    <phoneticPr fontId="5"/>
  </si>
  <si>
    <r>
      <rPr>
        <sz val="9"/>
        <rFont val="ＭＳ 明朝"/>
        <family val="1"/>
        <charset val="128"/>
      </rPr>
      <t>玉山字</t>
    </r>
    <phoneticPr fontId="5"/>
  </si>
  <si>
    <r>
      <rPr>
        <sz val="9"/>
        <rFont val="ＭＳ 明朝"/>
        <family val="1"/>
        <charset val="128"/>
      </rPr>
      <t>川又字</t>
    </r>
    <phoneticPr fontId="5"/>
  </si>
  <si>
    <r>
      <rPr>
        <sz val="9"/>
        <rFont val="ＭＳ 明朝"/>
        <family val="1"/>
        <charset val="128"/>
      </rPr>
      <t>日戸字</t>
    </r>
    <phoneticPr fontId="5"/>
  </si>
  <si>
    <r>
      <rPr>
        <sz val="9"/>
        <rFont val="ＭＳ 明朝"/>
        <family val="1"/>
        <charset val="128"/>
      </rPr>
      <t>薮川字</t>
    </r>
    <rPh sb="0" eb="1">
      <t>ヤブ</t>
    </rPh>
    <phoneticPr fontId="5"/>
  </si>
  <si>
    <r>
      <rPr>
        <sz val="9"/>
        <rFont val="ＭＳ 明朝"/>
        <family val="1"/>
        <charset val="128"/>
      </rPr>
      <t>向中野三丁目</t>
    </r>
    <rPh sb="3" eb="4">
      <t>サン</t>
    </rPh>
    <phoneticPr fontId="11"/>
  </si>
  <si>
    <r>
      <rPr>
        <sz val="9"/>
        <rFont val="ＭＳ 明朝"/>
        <family val="1"/>
        <charset val="128"/>
      </rPr>
      <t>向中野四丁目</t>
    </r>
    <rPh sb="3" eb="4">
      <t>ヨン</t>
    </rPh>
    <phoneticPr fontId="11"/>
  </si>
  <si>
    <r>
      <rPr>
        <sz val="9"/>
        <rFont val="ＭＳ 明朝"/>
        <family val="1"/>
        <charset val="128"/>
      </rPr>
      <t>向中野五丁目</t>
    </r>
    <rPh sb="3" eb="4">
      <t>ゴ</t>
    </rPh>
    <phoneticPr fontId="11"/>
  </si>
  <si>
    <r>
      <rPr>
        <sz val="9"/>
        <rFont val="ＭＳ 明朝"/>
        <family val="1"/>
        <charset val="128"/>
      </rPr>
      <t>向中野六丁目</t>
    </r>
    <rPh sb="3" eb="4">
      <t>ロク</t>
    </rPh>
    <phoneticPr fontId="11"/>
  </si>
  <si>
    <r>
      <rPr>
        <sz val="9"/>
        <rFont val="ＭＳ 明朝"/>
        <family val="1"/>
        <charset val="128"/>
      </rPr>
      <t>向中野七丁目</t>
    </r>
    <rPh sb="3" eb="4">
      <t>ナナ</t>
    </rPh>
    <phoneticPr fontId="11"/>
  </si>
  <si>
    <r>
      <rPr>
        <sz val="9"/>
        <rFont val="ＭＳ 明朝"/>
        <family val="1"/>
        <charset val="128"/>
      </rPr>
      <t>向中野字</t>
    </r>
  </si>
  <si>
    <r>
      <rPr>
        <sz val="9"/>
        <rFont val="ＭＳ 明朝"/>
        <family val="1"/>
        <charset val="128"/>
      </rPr>
      <t>仙北町字</t>
    </r>
  </si>
  <si>
    <r>
      <rPr>
        <sz val="9"/>
        <rFont val="ＭＳ 明朝"/>
        <family val="1"/>
        <charset val="128"/>
      </rPr>
      <t>下鹿妻字</t>
    </r>
  </si>
  <si>
    <r>
      <rPr>
        <sz val="9"/>
        <rFont val="ＭＳ 明朝"/>
        <family val="1"/>
        <charset val="128"/>
      </rPr>
      <t>上太田</t>
    </r>
  </si>
  <si>
    <r>
      <rPr>
        <sz val="9"/>
        <rFont val="ＭＳ 明朝"/>
        <family val="1"/>
        <charset val="128"/>
      </rPr>
      <t>中太田</t>
    </r>
  </si>
  <si>
    <r>
      <rPr>
        <sz val="9"/>
        <rFont val="ＭＳ 明朝"/>
        <family val="1"/>
        <charset val="128"/>
      </rPr>
      <t>下太田</t>
    </r>
  </si>
  <si>
    <r>
      <rPr>
        <sz val="9"/>
        <rFont val="ＭＳ 明朝"/>
        <family val="1"/>
        <charset val="128"/>
      </rPr>
      <t>猪去</t>
    </r>
  </si>
  <si>
    <r>
      <rPr>
        <sz val="9"/>
        <rFont val="ＭＳ 明朝"/>
        <family val="1"/>
        <charset val="128"/>
      </rPr>
      <t>上鹿妻</t>
    </r>
  </si>
  <si>
    <r>
      <rPr>
        <sz val="9"/>
        <rFont val="ＭＳ 明朝"/>
        <family val="1"/>
        <charset val="128"/>
      </rPr>
      <t>繫字</t>
    </r>
    <rPh sb="0" eb="1">
      <t>ツナ</t>
    </rPh>
    <phoneticPr fontId="5"/>
  </si>
  <si>
    <r>
      <rPr>
        <sz val="9"/>
        <rFont val="ＭＳ 明朝"/>
        <family val="1"/>
        <charset val="128"/>
      </rPr>
      <t>愛宕下</t>
    </r>
  </si>
  <si>
    <r>
      <rPr>
        <sz val="9"/>
        <rFont val="ＭＳ 明朝"/>
        <family val="1"/>
        <charset val="128"/>
      </rPr>
      <t>東見前</t>
    </r>
  </si>
  <si>
    <r>
      <rPr>
        <sz val="9"/>
        <rFont val="ＭＳ 明朝"/>
        <family val="1"/>
        <charset val="128"/>
      </rPr>
      <t>西見前</t>
    </r>
  </si>
  <si>
    <r>
      <rPr>
        <sz val="9"/>
        <rFont val="ＭＳ 明朝"/>
        <family val="1"/>
        <charset val="128"/>
      </rPr>
      <t>三本柳</t>
    </r>
  </si>
  <si>
    <r>
      <rPr>
        <sz val="9"/>
        <rFont val="ＭＳ 明朝"/>
        <family val="1"/>
        <charset val="128"/>
      </rPr>
      <t>津志田町一丁目</t>
    </r>
  </si>
  <si>
    <r>
      <rPr>
        <sz val="9"/>
        <rFont val="ＭＳ 明朝"/>
        <family val="1"/>
        <charset val="128"/>
      </rPr>
      <t>津志田町二丁目</t>
    </r>
  </si>
  <si>
    <r>
      <rPr>
        <sz val="9"/>
        <rFont val="ＭＳ 明朝"/>
        <family val="1"/>
        <charset val="128"/>
      </rPr>
      <t>津志田町三丁目</t>
    </r>
  </si>
  <si>
    <r>
      <rPr>
        <sz val="9"/>
        <rFont val="ＭＳ 明朝"/>
        <family val="1"/>
        <charset val="128"/>
      </rPr>
      <t>津志田中央一丁目</t>
    </r>
  </si>
  <si>
    <r>
      <rPr>
        <sz val="9"/>
        <rFont val="ＭＳ 明朝"/>
        <family val="1"/>
        <charset val="128"/>
      </rPr>
      <t>津志田中央二丁目</t>
    </r>
  </si>
  <si>
    <r>
      <rPr>
        <sz val="9"/>
        <rFont val="ＭＳ 明朝"/>
        <family val="1"/>
        <charset val="128"/>
      </rPr>
      <t>津志田中央三丁目</t>
    </r>
  </si>
  <si>
    <r>
      <rPr>
        <sz val="9"/>
        <rFont val="ＭＳ 明朝"/>
        <family val="1"/>
        <charset val="128"/>
      </rPr>
      <t>津志田西一丁目</t>
    </r>
  </si>
  <si>
    <r>
      <rPr>
        <sz val="9"/>
        <rFont val="ＭＳ 明朝"/>
        <family val="1"/>
        <charset val="128"/>
      </rPr>
      <t>津志田西二丁目</t>
    </r>
  </si>
  <si>
    <r>
      <rPr>
        <sz val="9"/>
        <rFont val="ＭＳ 明朝"/>
        <family val="1"/>
        <charset val="128"/>
      </rPr>
      <t>津志田南一丁目</t>
    </r>
  </si>
  <si>
    <r>
      <rPr>
        <sz val="9"/>
        <rFont val="ＭＳ 明朝"/>
        <family val="1"/>
        <charset val="128"/>
      </rPr>
      <t>津志田南二丁目</t>
    </r>
  </si>
  <si>
    <r>
      <rPr>
        <sz val="9"/>
        <rFont val="ＭＳ 明朝"/>
        <family val="1"/>
        <charset val="128"/>
      </rPr>
      <t>津志田南三丁目</t>
    </r>
  </si>
  <si>
    <r>
      <rPr>
        <sz val="9"/>
        <rFont val="ＭＳ 明朝"/>
        <family val="1"/>
        <charset val="128"/>
      </rPr>
      <t>津志田</t>
    </r>
  </si>
  <si>
    <r>
      <rPr>
        <sz val="9"/>
        <rFont val="ＭＳ 明朝"/>
        <family val="1"/>
        <charset val="128"/>
      </rPr>
      <t>永井</t>
    </r>
  </si>
  <si>
    <r>
      <rPr>
        <sz val="9"/>
        <rFont val="ＭＳ 明朝"/>
        <family val="1"/>
        <charset val="128"/>
      </rPr>
      <t>下飯岡</t>
    </r>
  </si>
  <si>
    <r>
      <rPr>
        <sz val="9"/>
        <rFont val="ＭＳ 明朝"/>
        <family val="1"/>
        <charset val="128"/>
      </rPr>
      <t>飯岡新田</t>
    </r>
  </si>
  <si>
    <r>
      <rPr>
        <sz val="9"/>
        <rFont val="ＭＳ 明朝"/>
        <family val="1"/>
        <charset val="128"/>
      </rPr>
      <t>北飯岡一丁目</t>
    </r>
    <rPh sb="3" eb="6">
      <t>イッチョウメ</t>
    </rPh>
    <phoneticPr fontId="11"/>
  </si>
  <si>
    <r>
      <rPr>
        <sz val="9"/>
        <rFont val="ＭＳ 明朝"/>
        <family val="1"/>
        <charset val="128"/>
      </rPr>
      <t>北飯岡二丁目</t>
    </r>
    <rPh sb="3" eb="4">
      <t>ニ</t>
    </rPh>
    <rPh sb="4" eb="6">
      <t>チョウメ</t>
    </rPh>
    <phoneticPr fontId="11"/>
  </si>
  <si>
    <r>
      <rPr>
        <sz val="9"/>
        <rFont val="ＭＳ 明朝"/>
        <family val="1"/>
        <charset val="128"/>
      </rPr>
      <t>北飯岡三丁目</t>
    </r>
    <rPh sb="3" eb="6">
      <t>サンチョウメ</t>
    </rPh>
    <phoneticPr fontId="11"/>
  </si>
  <si>
    <r>
      <rPr>
        <sz val="9"/>
        <rFont val="ＭＳ 明朝"/>
        <family val="1"/>
        <charset val="128"/>
      </rPr>
      <t>北飯岡四丁目</t>
    </r>
    <rPh sb="3" eb="4">
      <t>ヨン</t>
    </rPh>
    <rPh sb="4" eb="6">
      <t>チョウメ</t>
    </rPh>
    <phoneticPr fontId="11"/>
  </si>
  <si>
    <r>
      <rPr>
        <sz val="9"/>
        <rFont val="ＭＳ 明朝"/>
        <family val="1"/>
        <charset val="128"/>
      </rPr>
      <t>上飯岡</t>
    </r>
  </si>
  <si>
    <r>
      <rPr>
        <sz val="9"/>
        <rFont val="ＭＳ 明朝"/>
        <family val="1"/>
        <charset val="128"/>
      </rPr>
      <t>羽場</t>
    </r>
  </si>
  <si>
    <r>
      <rPr>
        <sz val="9"/>
        <rFont val="ＭＳ 明朝"/>
        <family val="1"/>
        <charset val="128"/>
      </rPr>
      <t>湯沢</t>
    </r>
  </si>
  <si>
    <r>
      <rPr>
        <sz val="9"/>
        <rFont val="ＭＳ 明朝"/>
        <family val="1"/>
        <charset val="128"/>
      </rPr>
      <t>大ケ生</t>
    </r>
  </si>
  <si>
    <r>
      <rPr>
        <sz val="9"/>
        <rFont val="ＭＳ 明朝"/>
        <family val="1"/>
        <charset val="128"/>
      </rPr>
      <t>乙部</t>
    </r>
  </si>
  <si>
    <r>
      <rPr>
        <sz val="9"/>
        <rFont val="ＭＳ 明朝"/>
        <family val="1"/>
        <charset val="128"/>
      </rPr>
      <t>黒川</t>
    </r>
  </si>
  <si>
    <r>
      <rPr>
        <sz val="9"/>
        <rFont val="ＭＳ 明朝"/>
        <family val="1"/>
        <charset val="128"/>
      </rPr>
      <t>手代森</t>
    </r>
  </si>
  <si>
    <r>
      <rPr>
        <sz val="9"/>
        <rFont val="ＭＳ 明朝"/>
        <family val="1"/>
        <charset val="128"/>
      </rPr>
      <t>湯沢東一丁目</t>
    </r>
  </si>
  <si>
    <r>
      <rPr>
        <sz val="9"/>
        <rFont val="ＭＳ 明朝"/>
        <family val="1"/>
        <charset val="128"/>
      </rPr>
      <t>東仙北二丁目</t>
    </r>
  </si>
  <si>
    <r>
      <rPr>
        <sz val="9"/>
        <rFont val="ＭＳ 明朝"/>
        <family val="1"/>
        <charset val="128"/>
      </rPr>
      <t>南仙北一丁目</t>
    </r>
  </si>
  <si>
    <r>
      <rPr>
        <sz val="9"/>
        <rFont val="ＭＳ 明朝"/>
        <family val="1"/>
        <charset val="128"/>
      </rPr>
      <t>南仙北二丁目</t>
    </r>
  </si>
  <si>
    <r>
      <rPr>
        <sz val="9"/>
        <rFont val="ＭＳ 明朝"/>
        <family val="1"/>
        <charset val="128"/>
      </rPr>
      <t>南仙北三丁目</t>
    </r>
  </si>
  <si>
    <r>
      <rPr>
        <sz val="9"/>
        <rFont val="ＭＳ 明朝"/>
        <family val="1"/>
        <charset val="128"/>
      </rPr>
      <t>西仙北一丁目</t>
    </r>
  </si>
  <si>
    <r>
      <rPr>
        <sz val="9"/>
        <rFont val="ＭＳ 明朝"/>
        <family val="1"/>
        <charset val="128"/>
      </rPr>
      <t>西仙北二丁目</t>
    </r>
  </si>
  <si>
    <r>
      <rPr>
        <sz val="9"/>
        <rFont val="ＭＳ 明朝"/>
        <family val="1"/>
        <charset val="128"/>
      </rPr>
      <t>下米内一丁目</t>
    </r>
  </si>
  <si>
    <r>
      <rPr>
        <sz val="9"/>
        <rFont val="ＭＳ 明朝"/>
        <family val="1"/>
        <charset val="128"/>
      </rPr>
      <t>下米内二丁目</t>
    </r>
  </si>
  <si>
    <r>
      <rPr>
        <sz val="9"/>
        <rFont val="ＭＳ 明朝"/>
        <family val="1"/>
        <charset val="128"/>
      </rPr>
      <t>下米内字</t>
    </r>
  </si>
  <si>
    <r>
      <rPr>
        <sz val="9"/>
        <rFont val="ＭＳ 明朝"/>
        <family val="1"/>
        <charset val="128"/>
      </rPr>
      <t>上米内字</t>
    </r>
  </si>
  <si>
    <r>
      <rPr>
        <sz val="9"/>
        <rFont val="ＭＳ 明朝"/>
        <family val="1"/>
        <charset val="128"/>
      </rPr>
      <t>新庄字</t>
    </r>
  </si>
  <si>
    <r>
      <rPr>
        <sz val="9"/>
        <rFont val="ＭＳ 明朝"/>
        <family val="1"/>
        <charset val="128"/>
      </rPr>
      <t>浅岸字</t>
    </r>
  </si>
  <si>
    <r>
      <rPr>
        <sz val="9"/>
        <rFont val="ＭＳ 明朝"/>
        <family val="1"/>
        <charset val="128"/>
      </rPr>
      <t>浅岸一丁目</t>
    </r>
  </si>
  <si>
    <r>
      <rPr>
        <sz val="9"/>
        <rFont val="ＭＳ 明朝"/>
        <family val="1"/>
        <charset val="128"/>
      </rPr>
      <t>浅岸二丁目</t>
    </r>
  </si>
  <si>
    <r>
      <rPr>
        <sz val="9"/>
        <rFont val="ＭＳ 明朝"/>
        <family val="1"/>
        <charset val="128"/>
      </rPr>
      <t>浅岸三丁目</t>
    </r>
  </si>
  <si>
    <r>
      <rPr>
        <sz val="9"/>
        <rFont val="ＭＳ 明朝"/>
        <family val="1"/>
        <charset val="128"/>
      </rPr>
      <t>東中野字</t>
    </r>
  </si>
  <si>
    <r>
      <rPr>
        <sz val="9"/>
        <rFont val="ＭＳ 明朝"/>
        <family val="1"/>
        <charset val="128"/>
      </rPr>
      <t>東安庭一丁目</t>
    </r>
  </si>
  <si>
    <r>
      <rPr>
        <sz val="9"/>
        <rFont val="ＭＳ 明朝"/>
        <family val="1"/>
        <charset val="128"/>
      </rPr>
      <t>東安庭二丁目</t>
    </r>
  </si>
  <si>
    <r>
      <rPr>
        <sz val="9"/>
        <rFont val="ＭＳ 明朝"/>
        <family val="1"/>
        <charset val="128"/>
      </rPr>
      <t>東安庭三丁目</t>
    </r>
  </si>
  <si>
    <r>
      <rPr>
        <sz val="9"/>
        <rFont val="ＭＳ 明朝"/>
        <family val="1"/>
        <charset val="128"/>
      </rPr>
      <t>東安庭字</t>
    </r>
  </si>
  <si>
    <r>
      <rPr>
        <sz val="9"/>
        <rFont val="ＭＳ 明朝"/>
        <family val="1"/>
        <charset val="128"/>
      </rPr>
      <t>門一丁目</t>
    </r>
  </si>
  <si>
    <r>
      <rPr>
        <sz val="9"/>
        <rFont val="ＭＳ 明朝"/>
        <family val="1"/>
        <charset val="128"/>
      </rPr>
      <t>門二丁目</t>
    </r>
  </si>
  <si>
    <r>
      <rPr>
        <sz val="9"/>
        <rFont val="ＭＳ 明朝"/>
        <family val="1"/>
        <charset val="128"/>
      </rPr>
      <t>門字</t>
    </r>
  </si>
  <si>
    <r>
      <rPr>
        <sz val="9"/>
        <rFont val="ＭＳ 明朝"/>
        <family val="1"/>
        <charset val="128"/>
      </rPr>
      <t>砂子沢</t>
    </r>
  </si>
  <si>
    <r>
      <rPr>
        <sz val="9"/>
        <rFont val="ＭＳ 明朝"/>
        <family val="1"/>
        <charset val="128"/>
      </rPr>
      <t>根田茂</t>
    </r>
  </si>
  <si>
    <r>
      <rPr>
        <sz val="9"/>
        <rFont val="ＭＳ 明朝"/>
        <family val="1"/>
        <charset val="128"/>
      </rPr>
      <t>簗川</t>
    </r>
  </si>
  <si>
    <r>
      <rPr>
        <sz val="9"/>
        <rFont val="ＭＳ 明朝"/>
        <family val="1"/>
        <charset val="128"/>
      </rPr>
      <t>川目</t>
    </r>
  </si>
  <si>
    <r>
      <rPr>
        <sz val="9"/>
        <rFont val="ＭＳ 明朝"/>
        <family val="1"/>
        <charset val="128"/>
      </rPr>
      <t>下厨川字</t>
    </r>
  </si>
  <si>
    <r>
      <rPr>
        <sz val="9"/>
        <rFont val="ＭＳ 明朝"/>
        <family val="1"/>
        <charset val="128"/>
      </rPr>
      <t>上厨川字</t>
    </r>
  </si>
  <si>
    <r>
      <rPr>
        <sz val="9"/>
        <rFont val="ＭＳ 明朝"/>
        <family val="1"/>
        <charset val="128"/>
      </rPr>
      <t>前潟一丁目</t>
    </r>
  </si>
  <si>
    <r>
      <rPr>
        <sz val="9"/>
        <rFont val="ＭＳ 明朝"/>
        <family val="1"/>
        <charset val="128"/>
      </rPr>
      <t>前潟二丁目</t>
    </r>
  </si>
  <si>
    <r>
      <rPr>
        <sz val="9"/>
        <rFont val="ＭＳ 明朝"/>
        <family val="1"/>
        <charset val="128"/>
      </rPr>
      <t>前潟三丁目
（前潟二丁目に合算）</t>
    </r>
    <rPh sb="2" eb="3">
      <t>サン</t>
    </rPh>
    <rPh sb="7" eb="8">
      <t>マエ</t>
    </rPh>
    <rPh sb="9" eb="12">
      <t>ニチョウメ</t>
    </rPh>
    <rPh sb="13" eb="15">
      <t>ガッサン</t>
    </rPh>
    <phoneticPr fontId="11"/>
  </si>
  <si>
    <r>
      <rPr>
        <sz val="9"/>
        <rFont val="ＭＳ 明朝"/>
        <family val="1"/>
        <charset val="128"/>
      </rPr>
      <t>Ｘ</t>
    </r>
  </si>
  <si>
    <r>
      <rPr>
        <sz val="9"/>
        <rFont val="ＭＳ 明朝"/>
        <family val="1"/>
        <charset val="128"/>
      </rPr>
      <t>前潟四丁目</t>
    </r>
  </si>
  <si>
    <r>
      <rPr>
        <sz val="9"/>
        <rFont val="ＭＳ 明朝"/>
        <family val="1"/>
        <charset val="128"/>
      </rPr>
      <t>平賀新田字</t>
    </r>
  </si>
  <si>
    <r>
      <rPr>
        <sz val="9"/>
        <rFont val="ＭＳ 明朝"/>
        <family val="1"/>
        <charset val="128"/>
      </rPr>
      <t>本宮一丁目</t>
    </r>
  </si>
  <si>
    <r>
      <rPr>
        <sz val="9"/>
        <rFont val="ＭＳ 明朝"/>
        <family val="1"/>
        <charset val="128"/>
      </rPr>
      <t>本宮二丁目</t>
    </r>
  </si>
  <si>
    <r>
      <rPr>
        <sz val="9"/>
        <rFont val="ＭＳ 明朝"/>
        <family val="1"/>
        <charset val="128"/>
      </rPr>
      <t>本宮三丁目</t>
    </r>
  </si>
  <si>
    <r>
      <rPr>
        <sz val="9"/>
        <rFont val="ＭＳ 明朝"/>
        <family val="1"/>
        <charset val="128"/>
      </rPr>
      <t>本宮四丁目</t>
    </r>
  </si>
  <si>
    <r>
      <rPr>
        <sz val="9"/>
        <rFont val="ＭＳ 明朝"/>
        <family val="1"/>
        <charset val="128"/>
      </rPr>
      <t>本宮五丁目</t>
    </r>
    <rPh sb="2" eb="3">
      <t>ゴ</t>
    </rPh>
    <phoneticPr fontId="11"/>
  </si>
  <si>
    <r>
      <rPr>
        <sz val="9"/>
        <rFont val="ＭＳ 明朝"/>
        <family val="1"/>
        <charset val="128"/>
      </rPr>
      <t>本宮六丁目</t>
    </r>
    <rPh sb="2" eb="3">
      <t>ロク</t>
    </rPh>
    <phoneticPr fontId="11"/>
  </si>
  <si>
    <r>
      <rPr>
        <sz val="9"/>
        <rFont val="ＭＳ 明朝"/>
        <family val="1"/>
        <charset val="128"/>
      </rPr>
      <t>本宮七丁目</t>
    </r>
    <rPh sb="2" eb="3">
      <t>ナナ</t>
    </rPh>
    <phoneticPr fontId="11"/>
  </si>
  <si>
    <r>
      <rPr>
        <sz val="9"/>
        <rFont val="ＭＳ 明朝"/>
        <family val="1"/>
        <charset val="128"/>
      </rPr>
      <t>本宮字</t>
    </r>
  </si>
  <si>
    <r>
      <rPr>
        <sz val="9"/>
        <rFont val="ＭＳ 明朝"/>
        <family val="1"/>
        <charset val="128"/>
      </rPr>
      <t>向中野一丁目</t>
    </r>
  </si>
  <si>
    <r>
      <rPr>
        <sz val="9"/>
        <rFont val="ＭＳ 明朝"/>
        <family val="1"/>
        <charset val="128"/>
      </rPr>
      <t>向中野二丁目</t>
    </r>
  </si>
  <si>
    <r>
      <rPr>
        <sz val="9"/>
        <rFont val="ＭＳ 明朝"/>
        <family val="1"/>
        <charset val="128"/>
      </rPr>
      <t>前九年一丁目</t>
    </r>
  </si>
  <si>
    <r>
      <rPr>
        <sz val="9"/>
        <rFont val="ＭＳ 明朝"/>
        <family val="1"/>
        <charset val="128"/>
      </rPr>
      <t>前九年二丁目</t>
    </r>
  </si>
  <si>
    <r>
      <rPr>
        <sz val="9"/>
        <rFont val="ＭＳ 明朝"/>
        <family val="1"/>
        <charset val="128"/>
      </rPr>
      <t>前九年三丁目</t>
    </r>
  </si>
  <si>
    <r>
      <rPr>
        <sz val="9"/>
        <rFont val="ＭＳ 明朝"/>
        <family val="1"/>
        <charset val="128"/>
      </rPr>
      <t>安倍館町</t>
    </r>
  </si>
  <si>
    <r>
      <rPr>
        <sz val="9"/>
        <rFont val="ＭＳ 明朝"/>
        <family val="1"/>
        <charset val="128"/>
      </rPr>
      <t>新田町</t>
    </r>
  </si>
  <si>
    <r>
      <rPr>
        <sz val="9"/>
        <rFont val="ＭＳ 明朝"/>
        <family val="1"/>
        <charset val="128"/>
      </rPr>
      <t>城西町</t>
    </r>
  </si>
  <si>
    <r>
      <rPr>
        <sz val="9"/>
        <rFont val="ＭＳ 明朝"/>
        <family val="1"/>
        <charset val="128"/>
      </rPr>
      <t>境田町</t>
    </r>
  </si>
  <si>
    <r>
      <rPr>
        <sz val="9"/>
        <rFont val="ＭＳ 明朝"/>
        <family val="1"/>
        <charset val="128"/>
      </rPr>
      <t>天昌寺町</t>
    </r>
  </si>
  <si>
    <r>
      <rPr>
        <sz val="9"/>
        <rFont val="ＭＳ 明朝"/>
        <family val="1"/>
        <charset val="128"/>
      </rPr>
      <t>中屋敷町</t>
    </r>
  </si>
  <si>
    <r>
      <rPr>
        <sz val="9"/>
        <rFont val="ＭＳ 明朝"/>
        <family val="1"/>
        <charset val="128"/>
      </rPr>
      <t>青山一丁目</t>
    </r>
  </si>
  <si>
    <r>
      <rPr>
        <sz val="9"/>
        <rFont val="ＭＳ 明朝"/>
        <family val="1"/>
        <charset val="128"/>
      </rPr>
      <t>青山二丁目</t>
    </r>
  </si>
  <si>
    <r>
      <rPr>
        <sz val="9"/>
        <rFont val="ＭＳ 明朝"/>
        <family val="1"/>
        <charset val="128"/>
      </rPr>
      <t>青山三丁目</t>
    </r>
  </si>
  <si>
    <r>
      <rPr>
        <sz val="9"/>
        <rFont val="ＭＳ 明朝"/>
        <family val="1"/>
        <charset val="128"/>
      </rPr>
      <t>青山四丁目</t>
    </r>
  </si>
  <si>
    <r>
      <rPr>
        <sz val="9"/>
        <rFont val="ＭＳ 明朝"/>
        <family val="1"/>
        <charset val="128"/>
      </rPr>
      <t>上堂一丁目</t>
    </r>
  </si>
  <si>
    <r>
      <rPr>
        <sz val="9"/>
        <rFont val="ＭＳ 明朝"/>
        <family val="1"/>
        <charset val="128"/>
      </rPr>
      <t>上堂二丁目</t>
    </r>
  </si>
  <si>
    <r>
      <rPr>
        <sz val="9"/>
        <rFont val="ＭＳ 明朝"/>
        <family val="1"/>
        <charset val="128"/>
      </rPr>
      <t>上堂三丁目</t>
    </r>
  </si>
  <si>
    <r>
      <rPr>
        <sz val="9"/>
        <rFont val="ＭＳ 明朝"/>
        <family val="1"/>
        <charset val="128"/>
      </rPr>
      <t>上堂四丁目</t>
    </r>
  </si>
  <si>
    <r>
      <rPr>
        <sz val="9"/>
        <rFont val="ＭＳ 明朝"/>
        <family val="1"/>
        <charset val="128"/>
      </rPr>
      <t>月が丘一丁目</t>
    </r>
  </si>
  <si>
    <r>
      <rPr>
        <sz val="9"/>
        <rFont val="ＭＳ 明朝"/>
        <family val="1"/>
        <charset val="128"/>
      </rPr>
      <t>月が丘二丁目</t>
    </r>
  </si>
  <si>
    <r>
      <rPr>
        <sz val="9"/>
        <rFont val="ＭＳ 明朝"/>
        <family val="1"/>
        <charset val="128"/>
      </rPr>
      <t>月が丘三丁目</t>
    </r>
  </si>
  <si>
    <r>
      <rPr>
        <sz val="9"/>
        <rFont val="ＭＳ 明朝"/>
        <family val="1"/>
        <charset val="128"/>
      </rPr>
      <t>西青山一丁目</t>
    </r>
  </si>
  <si>
    <r>
      <rPr>
        <sz val="9"/>
        <rFont val="ＭＳ 明朝"/>
        <family val="1"/>
        <charset val="128"/>
      </rPr>
      <t>西青山二丁目</t>
    </r>
  </si>
  <si>
    <r>
      <rPr>
        <sz val="9"/>
        <rFont val="ＭＳ 明朝"/>
        <family val="1"/>
        <charset val="128"/>
      </rPr>
      <t>西青山三丁目</t>
    </r>
  </si>
  <si>
    <r>
      <rPr>
        <sz val="9"/>
        <rFont val="ＭＳ 明朝"/>
        <family val="1"/>
        <charset val="128"/>
      </rPr>
      <t>南青山町</t>
    </r>
  </si>
  <si>
    <r>
      <rPr>
        <sz val="9"/>
        <rFont val="ＭＳ 明朝"/>
        <family val="1"/>
        <charset val="128"/>
      </rPr>
      <t>大新町</t>
    </r>
  </si>
  <si>
    <r>
      <rPr>
        <sz val="9"/>
        <rFont val="ＭＳ 明朝"/>
        <family val="1"/>
        <charset val="128"/>
      </rPr>
      <t>北天昌寺町</t>
    </r>
  </si>
  <si>
    <r>
      <rPr>
        <sz val="9"/>
        <rFont val="ＭＳ 明朝"/>
        <family val="1"/>
        <charset val="128"/>
      </rPr>
      <t>稲荷町</t>
    </r>
  </si>
  <si>
    <r>
      <rPr>
        <sz val="9"/>
        <rFont val="ＭＳ 明朝"/>
        <family val="1"/>
        <charset val="128"/>
      </rPr>
      <t>大館町</t>
    </r>
  </si>
  <si>
    <r>
      <rPr>
        <sz val="9"/>
        <rFont val="ＭＳ 明朝"/>
        <family val="1"/>
        <charset val="128"/>
      </rPr>
      <t>長橋町</t>
    </r>
  </si>
  <si>
    <r>
      <rPr>
        <sz val="9"/>
        <rFont val="ＭＳ 明朝"/>
        <family val="1"/>
        <charset val="128"/>
      </rPr>
      <t>中堤町</t>
    </r>
  </si>
  <si>
    <r>
      <rPr>
        <sz val="9"/>
        <rFont val="ＭＳ 明朝"/>
        <family val="1"/>
        <charset val="128"/>
      </rPr>
      <t>厨川一丁目</t>
    </r>
  </si>
  <si>
    <r>
      <rPr>
        <sz val="9"/>
        <rFont val="ＭＳ 明朝"/>
        <family val="1"/>
        <charset val="128"/>
      </rPr>
      <t>厨川二丁目</t>
    </r>
  </si>
  <si>
    <r>
      <rPr>
        <sz val="9"/>
        <rFont val="ＭＳ 明朝"/>
        <family val="1"/>
        <charset val="128"/>
      </rPr>
      <t>厨川三丁目</t>
    </r>
  </si>
  <si>
    <r>
      <rPr>
        <sz val="9"/>
        <rFont val="ＭＳ 明朝"/>
        <family val="1"/>
        <charset val="128"/>
      </rPr>
      <t>厨川四丁目</t>
    </r>
  </si>
  <si>
    <r>
      <rPr>
        <sz val="9"/>
        <rFont val="ＭＳ 明朝"/>
        <family val="1"/>
        <charset val="128"/>
      </rPr>
      <t>厨川五丁目</t>
    </r>
  </si>
  <si>
    <r>
      <rPr>
        <sz val="9"/>
        <rFont val="ＭＳ 明朝"/>
        <family val="1"/>
        <charset val="128"/>
      </rPr>
      <t>みたけ一丁目</t>
    </r>
  </si>
  <si>
    <r>
      <rPr>
        <sz val="9"/>
        <rFont val="ＭＳ 明朝"/>
        <family val="1"/>
        <charset val="128"/>
      </rPr>
      <t>みたけ二丁目</t>
    </r>
  </si>
  <si>
    <r>
      <rPr>
        <sz val="9"/>
        <rFont val="ＭＳ 明朝"/>
        <family val="1"/>
        <charset val="128"/>
      </rPr>
      <t>みたけ三丁目</t>
    </r>
  </si>
  <si>
    <r>
      <rPr>
        <sz val="9"/>
        <rFont val="ＭＳ 明朝"/>
        <family val="1"/>
        <charset val="128"/>
      </rPr>
      <t>みたけ四丁目</t>
    </r>
  </si>
  <si>
    <r>
      <rPr>
        <sz val="9"/>
        <rFont val="ＭＳ 明朝"/>
        <family val="1"/>
        <charset val="128"/>
      </rPr>
      <t>みたけ五丁目</t>
    </r>
  </si>
  <si>
    <r>
      <rPr>
        <sz val="9"/>
        <rFont val="ＭＳ 明朝"/>
        <family val="1"/>
        <charset val="128"/>
      </rPr>
      <t>みたけ六丁目</t>
    </r>
  </si>
  <si>
    <r>
      <rPr>
        <sz val="9"/>
        <rFont val="ＭＳ 明朝"/>
        <family val="1"/>
        <charset val="128"/>
      </rPr>
      <t>仙北一丁目</t>
    </r>
  </si>
  <si>
    <r>
      <rPr>
        <sz val="9"/>
        <rFont val="ＭＳ 明朝"/>
        <family val="1"/>
        <charset val="128"/>
      </rPr>
      <t>仙北二丁目</t>
    </r>
  </si>
  <si>
    <r>
      <rPr>
        <sz val="9"/>
        <rFont val="ＭＳ 明朝"/>
        <family val="1"/>
        <charset val="128"/>
      </rPr>
      <t>仙北三丁目</t>
    </r>
  </si>
  <si>
    <r>
      <rPr>
        <sz val="9"/>
        <rFont val="ＭＳ 明朝"/>
        <family val="1"/>
        <charset val="128"/>
      </rPr>
      <t>東仙北一丁目</t>
    </r>
  </si>
  <si>
    <r>
      <rPr>
        <sz val="9"/>
        <rFont val="ＭＳ 明朝"/>
        <family val="1"/>
        <charset val="128"/>
      </rPr>
      <t>神明町</t>
    </r>
  </si>
  <si>
    <r>
      <rPr>
        <sz val="9"/>
        <rFont val="ＭＳ 明朝"/>
        <family val="1"/>
        <charset val="128"/>
      </rPr>
      <t>志家町</t>
    </r>
  </si>
  <si>
    <r>
      <rPr>
        <sz val="9"/>
        <rFont val="ＭＳ 明朝"/>
        <family val="1"/>
        <charset val="128"/>
      </rPr>
      <t>若園町</t>
    </r>
  </si>
  <si>
    <r>
      <rPr>
        <sz val="9"/>
        <rFont val="ＭＳ 明朝"/>
        <family val="1"/>
        <charset val="128"/>
      </rPr>
      <t>住吉町</t>
    </r>
  </si>
  <si>
    <r>
      <rPr>
        <sz val="9"/>
        <rFont val="ＭＳ 明朝"/>
        <family val="1"/>
        <charset val="128"/>
      </rPr>
      <t>上ノ橋町</t>
    </r>
  </si>
  <si>
    <r>
      <rPr>
        <sz val="9"/>
        <rFont val="ＭＳ 明朝"/>
        <family val="1"/>
        <charset val="128"/>
      </rPr>
      <t>天神町</t>
    </r>
  </si>
  <si>
    <r>
      <rPr>
        <sz val="9"/>
        <rFont val="ＭＳ 明朝"/>
        <family val="1"/>
        <charset val="128"/>
      </rPr>
      <t>加賀野一丁目</t>
    </r>
  </si>
  <si>
    <r>
      <rPr>
        <sz val="9"/>
        <rFont val="ＭＳ 明朝"/>
        <family val="1"/>
        <charset val="128"/>
      </rPr>
      <t>加賀野二丁目</t>
    </r>
  </si>
  <si>
    <r>
      <rPr>
        <sz val="9"/>
        <rFont val="ＭＳ 明朝"/>
        <family val="1"/>
        <charset val="128"/>
      </rPr>
      <t>加賀野三丁目</t>
    </r>
  </si>
  <si>
    <r>
      <rPr>
        <sz val="9"/>
        <rFont val="ＭＳ 明朝"/>
        <family val="1"/>
        <charset val="128"/>
      </rPr>
      <t>加賀野四丁目</t>
    </r>
  </si>
  <si>
    <r>
      <rPr>
        <sz val="9"/>
        <rFont val="ＭＳ 明朝"/>
        <family val="1"/>
        <charset val="128"/>
      </rPr>
      <t>肴町</t>
    </r>
  </si>
  <si>
    <r>
      <rPr>
        <sz val="9"/>
        <rFont val="ＭＳ 明朝"/>
        <family val="1"/>
        <charset val="128"/>
      </rPr>
      <t>下ノ橋町</t>
    </r>
  </si>
  <si>
    <r>
      <rPr>
        <sz val="9"/>
        <rFont val="ＭＳ 明朝"/>
        <family val="1"/>
        <charset val="128"/>
      </rPr>
      <t>馬場町</t>
    </r>
  </si>
  <si>
    <r>
      <rPr>
        <sz val="9"/>
        <rFont val="ＭＳ 明朝"/>
        <family val="1"/>
        <charset val="128"/>
      </rPr>
      <t>清水町</t>
    </r>
  </si>
  <si>
    <r>
      <rPr>
        <sz val="9"/>
        <rFont val="ＭＳ 明朝"/>
        <family val="1"/>
        <charset val="128"/>
      </rPr>
      <t>南大通一丁目</t>
    </r>
  </si>
  <si>
    <r>
      <rPr>
        <sz val="9"/>
        <rFont val="ＭＳ 明朝"/>
        <family val="1"/>
        <charset val="128"/>
      </rPr>
      <t>南大通二丁目</t>
    </r>
  </si>
  <si>
    <r>
      <rPr>
        <sz val="9"/>
        <rFont val="ＭＳ 明朝"/>
        <family val="1"/>
        <charset val="128"/>
      </rPr>
      <t>南大通三丁目</t>
    </r>
  </si>
  <si>
    <r>
      <rPr>
        <sz val="9"/>
        <rFont val="ＭＳ 明朝"/>
        <family val="1"/>
        <charset val="128"/>
      </rPr>
      <t>八幡町</t>
    </r>
  </si>
  <si>
    <r>
      <rPr>
        <sz val="9"/>
        <rFont val="ＭＳ 明朝"/>
        <family val="1"/>
        <charset val="128"/>
      </rPr>
      <t>松尾町</t>
    </r>
  </si>
  <si>
    <r>
      <rPr>
        <sz val="9"/>
        <rFont val="ＭＳ 明朝"/>
        <family val="1"/>
        <charset val="128"/>
      </rPr>
      <t>大慈寺町</t>
    </r>
  </si>
  <si>
    <r>
      <rPr>
        <sz val="9"/>
        <rFont val="ＭＳ 明朝"/>
        <family val="1"/>
        <charset val="128"/>
      </rPr>
      <t>鉈屋町</t>
    </r>
  </si>
  <si>
    <r>
      <rPr>
        <sz val="9"/>
        <rFont val="ＭＳ 明朝"/>
        <family val="1"/>
        <charset val="128"/>
      </rPr>
      <t>神子田町</t>
    </r>
  </si>
  <si>
    <r>
      <rPr>
        <sz val="9"/>
        <rFont val="ＭＳ 明朝"/>
        <family val="1"/>
        <charset val="128"/>
      </rPr>
      <t>茶畑一丁目</t>
    </r>
  </si>
  <si>
    <r>
      <rPr>
        <sz val="9"/>
        <rFont val="ＭＳ 明朝"/>
        <family val="1"/>
        <charset val="128"/>
      </rPr>
      <t>茶畑二丁目</t>
    </r>
  </si>
  <si>
    <r>
      <rPr>
        <sz val="9"/>
        <rFont val="ＭＳ 明朝"/>
        <family val="1"/>
        <charset val="128"/>
      </rPr>
      <t>中野一丁目</t>
    </r>
  </si>
  <si>
    <r>
      <rPr>
        <sz val="9"/>
        <rFont val="ＭＳ 明朝"/>
        <family val="1"/>
        <charset val="128"/>
      </rPr>
      <t>中野二丁目</t>
    </r>
  </si>
  <si>
    <r>
      <rPr>
        <sz val="9"/>
        <rFont val="ＭＳ 明朝"/>
        <family val="1"/>
        <charset val="128"/>
      </rPr>
      <t>新庄町</t>
    </r>
  </si>
  <si>
    <r>
      <rPr>
        <sz val="9"/>
        <rFont val="ＭＳ 明朝"/>
        <family val="1"/>
        <charset val="128"/>
      </rPr>
      <t>高崩</t>
    </r>
  </si>
  <si>
    <r>
      <rPr>
        <sz val="9"/>
        <rFont val="ＭＳ 明朝"/>
        <family val="1"/>
        <charset val="128"/>
      </rPr>
      <t>山王町</t>
    </r>
  </si>
  <si>
    <r>
      <rPr>
        <sz val="9"/>
        <rFont val="ＭＳ 明朝"/>
        <family val="1"/>
        <charset val="128"/>
      </rPr>
      <t>東中野町</t>
    </r>
  </si>
  <si>
    <r>
      <rPr>
        <sz val="9"/>
        <rFont val="ＭＳ 明朝"/>
        <family val="1"/>
        <charset val="128"/>
      </rPr>
      <t>小杉山</t>
    </r>
  </si>
  <si>
    <r>
      <rPr>
        <sz val="9"/>
        <rFont val="ＭＳ 明朝"/>
        <family val="1"/>
        <charset val="128"/>
      </rPr>
      <t>東新庄一丁目</t>
    </r>
  </si>
  <si>
    <r>
      <rPr>
        <sz val="9"/>
        <rFont val="ＭＳ 明朝"/>
        <family val="1"/>
        <charset val="128"/>
      </rPr>
      <t>東新庄二丁目</t>
    </r>
  </si>
  <si>
    <r>
      <rPr>
        <sz val="9"/>
        <rFont val="ＭＳ 明朝"/>
        <family val="1"/>
        <charset val="128"/>
      </rPr>
      <t>東桜山</t>
    </r>
  </si>
  <si>
    <r>
      <rPr>
        <sz val="9"/>
        <rFont val="ＭＳ 明朝"/>
        <family val="1"/>
        <charset val="128"/>
      </rPr>
      <t>つつじが丘</t>
    </r>
  </si>
  <si>
    <r>
      <rPr>
        <sz val="9"/>
        <rFont val="ＭＳ 明朝"/>
        <family val="1"/>
        <charset val="128"/>
      </rPr>
      <t>東山一丁目</t>
    </r>
  </si>
  <si>
    <r>
      <rPr>
        <sz val="9"/>
        <rFont val="ＭＳ 明朝"/>
        <family val="1"/>
        <charset val="128"/>
      </rPr>
      <t>東山二丁目</t>
    </r>
  </si>
  <si>
    <r>
      <rPr>
        <sz val="9"/>
        <rFont val="ＭＳ 明朝"/>
        <family val="1"/>
        <charset val="128"/>
      </rPr>
      <t>川目町</t>
    </r>
  </si>
  <si>
    <r>
      <rPr>
        <sz val="9"/>
        <rFont val="ＭＳ 明朝"/>
        <family val="1"/>
        <charset val="128"/>
      </rPr>
      <t>盛岡駅西通一丁目</t>
    </r>
  </si>
  <si>
    <r>
      <rPr>
        <sz val="9"/>
        <rFont val="ＭＳ 明朝"/>
        <family val="1"/>
        <charset val="128"/>
      </rPr>
      <t>盛岡駅西通二丁目</t>
    </r>
  </si>
  <si>
    <r>
      <rPr>
        <sz val="9"/>
        <rFont val="ＭＳ 明朝"/>
        <family val="1"/>
        <charset val="128"/>
      </rPr>
      <t>盛岡駅前通</t>
    </r>
  </si>
  <si>
    <r>
      <rPr>
        <sz val="9"/>
        <rFont val="ＭＳ 明朝"/>
        <family val="1"/>
        <charset val="128"/>
      </rPr>
      <t>盛岡駅前北通</t>
    </r>
  </si>
  <si>
    <r>
      <rPr>
        <sz val="9"/>
        <rFont val="ＭＳ 明朝"/>
        <family val="1"/>
        <charset val="128"/>
      </rPr>
      <t>夕顔瀬町</t>
    </r>
  </si>
  <si>
    <r>
      <rPr>
        <sz val="9"/>
        <rFont val="ＭＳ 明朝"/>
        <family val="1"/>
        <charset val="128"/>
      </rPr>
      <t>北夕顔瀬町</t>
    </r>
  </si>
  <si>
    <r>
      <rPr>
        <sz val="9"/>
        <rFont val="ＭＳ 明朝"/>
        <family val="1"/>
        <charset val="128"/>
      </rPr>
      <t>緑が丘三丁目</t>
    </r>
  </si>
  <si>
    <r>
      <rPr>
        <sz val="9"/>
        <rFont val="ＭＳ 明朝"/>
        <family val="1"/>
        <charset val="128"/>
      </rPr>
      <t>緑が丘四丁目</t>
    </r>
  </si>
  <si>
    <r>
      <rPr>
        <sz val="9"/>
        <rFont val="ＭＳ 明朝"/>
        <family val="1"/>
        <charset val="128"/>
      </rPr>
      <t>東緑が丘</t>
    </r>
  </si>
  <si>
    <r>
      <rPr>
        <sz val="9"/>
        <rFont val="ＭＳ 明朝"/>
        <family val="1"/>
        <charset val="128"/>
      </rPr>
      <t>黒石野一丁目</t>
    </r>
  </si>
  <si>
    <r>
      <rPr>
        <sz val="9"/>
        <rFont val="ＭＳ 明朝"/>
        <family val="1"/>
        <charset val="128"/>
      </rPr>
      <t>黒石野二丁目</t>
    </r>
  </si>
  <si>
    <r>
      <rPr>
        <sz val="9"/>
        <rFont val="ＭＳ 明朝"/>
        <family val="1"/>
        <charset val="128"/>
      </rPr>
      <t>黒石野三丁目</t>
    </r>
  </si>
  <si>
    <r>
      <rPr>
        <sz val="9"/>
        <rFont val="ＭＳ 明朝"/>
        <family val="1"/>
        <charset val="128"/>
      </rPr>
      <t>岩脇町</t>
    </r>
  </si>
  <si>
    <r>
      <rPr>
        <sz val="9"/>
        <rFont val="ＭＳ 明朝"/>
        <family val="1"/>
        <charset val="128"/>
      </rPr>
      <t>箱清水一丁目</t>
    </r>
  </si>
  <si>
    <r>
      <rPr>
        <sz val="9"/>
        <rFont val="ＭＳ 明朝"/>
        <family val="1"/>
        <charset val="128"/>
      </rPr>
      <t>箱清水二丁目</t>
    </r>
  </si>
  <si>
    <r>
      <rPr>
        <sz val="9"/>
        <rFont val="ＭＳ 明朝"/>
        <family val="1"/>
        <charset val="128"/>
      </rPr>
      <t>松園一丁目</t>
    </r>
  </si>
  <si>
    <r>
      <rPr>
        <sz val="9"/>
        <rFont val="ＭＳ 明朝"/>
        <family val="1"/>
        <charset val="128"/>
      </rPr>
      <t>松園二丁目</t>
    </r>
  </si>
  <si>
    <r>
      <rPr>
        <sz val="9"/>
        <rFont val="ＭＳ 明朝"/>
        <family val="1"/>
        <charset val="128"/>
      </rPr>
      <t>松園三丁目</t>
    </r>
  </si>
  <si>
    <r>
      <rPr>
        <sz val="9"/>
        <rFont val="ＭＳ 明朝"/>
        <family val="1"/>
        <charset val="128"/>
      </rPr>
      <t>東松園一丁目</t>
    </r>
  </si>
  <si>
    <r>
      <rPr>
        <sz val="9"/>
        <rFont val="ＭＳ 明朝"/>
        <family val="1"/>
        <charset val="128"/>
      </rPr>
      <t>東松園二丁目</t>
    </r>
  </si>
  <si>
    <r>
      <rPr>
        <sz val="9"/>
        <rFont val="ＭＳ 明朝"/>
        <family val="1"/>
        <charset val="128"/>
      </rPr>
      <t>東松園三丁目</t>
    </r>
  </si>
  <si>
    <r>
      <rPr>
        <sz val="9"/>
        <rFont val="ＭＳ 明朝"/>
        <family val="1"/>
        <charset val="128"/>
      </rPr>
      <t>東松園四丁目</t>
    </r>
  </si>
  <si>
    <r>
      <rPr>
        <sz val="9"/>
        <rFont val="ＭＳ 明朝"/>
        <family val="1"/>
        <charset val="128"/>
      </rPr>
      <t>西松園一丁目</t>
    </r>
  </si>
  <si>
    <r>
      <rPr>
        <sz val="9"/>
        <rFont val="ＭＳ 明朝"/>
        <family val="1"/>
        <charset val="128"/>
      </rPr>
      <t>西松園二丁目</t>
    </r>
  </si>
  <si>
    <r>
      <rPr>
        <sz val="9"/>
        <rFont val="ＭＳ 明朝"/>
        <family val="1"/>
        <charset val="128"/>
      </rPr>
      <t>西松園三丁目</t>
    </r>
  </si>
  <si>
    <r>
      <rPr>
        <sz val="9"/>
        <rFont val="ＭＳ 明朝"/>
        <family val="1"/>
        <charset val="128"/>
      </rPr>
      <t>西松園四丁目</t>
    </r>
  </si>
  <si>
    <r>
      <rPr>
        <sz val="9"/>
        <rFont val="ＭＳ 明朝"/>
        <family val="1"/>
        <charset val="128"/>
      </rPr>
      <t>紅葉が丘</t>
    </r>
  </si>
  <si>
    <r>
      <rPr>
        <sz val="9"/>
        <rFont val="ＭＳ 明朝"/>
        <family val="1"/>
        <charset val="128"/>
      </rPr>
      <t>上田堤一丁目</t>
    </r>
  </si>
  <si>
    <r>
      <rPr>
        <sz val="9"/>
        <rFont val="ＭＳ 明朝"/>
        <family val="1"/>
        <charset val="128"/>
      </rPr>
      <t>上田堤二丁目</t>
    </r>
  </si>
  <si>
    <r>
      <rPr>
        <sz val="9"/>
        <rFont val="ＭＳ 明朝"/>
        <family val="1"/>
        <charset val="128"/>
      </rPr>
      <t>三ツ割一丁目</t>
    </r>
  </si>
  <si>
    <r>
      <rPr>
        <sz val="9"/>
        <rFont val="ＭＳ 明朝"/>
        <family val="1"/>
        <charset val="128"/>
      </rPr>
      <t>三ツ割二丁目</t>
    </r>
  </si>
  <si>
    <r>
      <rPr>
        <sz val="9"/>
        <rFont val="ＭＳ 明朝"/>
        <family val="1"/>
        <charset val="128"/>
      </rPr>
      <t>三ツ割三丁目</t>
    </r>
  </si>
  <si>
    <r>
      <rPr>
        <sz val="9"/>
        <rFont val="ＭＳ 明朝"/>
        <family val="1"/>
        <charset val="128"/>
      </rPr>
      <t>三ツ割四丁目</t>
    </r>
  </si>
  <si>
    <r>
      <rPr>
        <sz val="9"/>
        <rFont val="ＭＳ 明朝"/>
        <family val="1"/>
        <charset val="128"/>
      </rPr>
      <t>三ツ割五丁目</t>
    </r>
  </si>
  <si>
    <r>
      <rPr>
        <sz val="9"/>
        <rFont val="ＭＳ 明朝"/>
        <family val="1"/>
        <charset val="128"/>
      </rPr>
      <t>三ツ割字</t>
    </r>
  </si>
  <si>
    <r>
      <rPr>
        <sz val="9"/>
        <rFont val="ＭＳ 明朝"/>
        <family val="1"/>
        <charset val="128"/>
      </rPr>
      <t>岩清水</t>
    </r>
  </si>
  <si>
    <r>
      <rPr>
        <sz val="9"/>
        <rFont val="ＭＳ 明朝"/>
        <family val="1"/>
        <charset val="128"/>
      </rPr>
      <t>東黒石野一丁目</t>
    </r>
  </si>
  <si>
    <r>
      <rPr>
        <sz val="9"/>
        <rFont val="ＭＳ 明朝"/>
        <family val="1"/>
        <charset val="128"/>
      </rPr>
      <t>東黒石野二丁目</t>
    </r>
  </si>
  <si>
    <r>
      <rPr>
        <sz val="9"/>
        <rFont val="ＭＳ 明朝"/>
        <family val="1"/>
        <charset val="128"/>
      </rPr>
      <t>東黒石野三丁目</t>
    </r>
  </si>
  <si>
    <r>
      <rPr>
        <sz val="9"/>
        <rFont val="ＭＳ 明朝"/>
        <family val="1"/>
        <charset val="128"/>
      </rPr>
      <t>桜台一丁目</t>
    </r>
  </si>
  <si>
    <r>
      <rPr>
        <sz val="9"/>
        <rFont val="ＭＳ 明朝"/>
        <family val="1"/>
        <charset val="128"/>
      </rPr>
      <t>桜台二丁目</t>
    </r>
  </si>
  <si>
    <r>
      <rPr>
        <sz val="9"/>
        <rFont val="ＭＳ 明朝"/>
        <family val="1"/>
        <charset val="128"/>
      </rPr>
      <t>桜台三丁目</t>
    </r>
  </si>
  <si>
    <r>
      <rPr>
        <sz val="9"/>
        <rFont val="ＭＳ 明朝"/>
        <family val="1"/>
        <charset val="128"/>
      </rPr>
      <t>北松園一丁目</t>
    </r>
  </si>
  <si>
    <r>
      <rPr>
        <sz val="9"/>
        <rFont val="ＭＳ 明朝"/>
        <family val="1"/>
        <charset val="128"/>
      </rPr>
      <t>北松園二丁目</t>
    </r>
  </si>
  <si>
    <r>
      <rPr>
        <sz val="9"/>
        <rFont val="ＭＳ 明朝"/>
        <family val="1"/>
        <charset val="128"/>
      </rPr>
      <t>北松園三丁目</t>
    </r>
  </si>
  <si>
    <r>
      <rPr>
        <sz val="9"/>
        <rFont val="ＭＳ 明朝"/>
        <family val="1"/>
        <charset val="128"/>
      </rPr>
      <t>北松園四丁目</t>
    </r>
  </si>
  <si>
    <r>
      <rPr>
        <sz val="9"/>
        <rFont val="ＭＳ 明朝"/>
        <family val="1"/>
        <charset val="128"/>
      </rPr>
      <t>小鳥沢一丁目</t>
    </r>
  </si>
  <si>
    <r>
      <rPr>
        <sz val="9"/>
        <rFont val="ＭＳ 明朝"/>
        <family val="1"/>
        <charset val="128"/>
      </rPr>
      <t>小鳥沢二丁目</t>
    </r>
  </si>
  <si>
    <r>
      <rPr>
        <sz val="9"/>
        <rFont val="ＭＳ 明朝"/>
        <family val="1"/>
        <charset val="128"/>
      </rPr>
      <t>中ノ橋通一丁目</t>
    </r>
  </si>
  <si>
    <r>
      <rPr>
        <sz val="9"/>
        <rFont val="ＭＳ 明朝"/>
        <family val="1"/>
        <charset val="128"/>
      </rPr>
      <t>中ノ橋通二丁目</t>
    </r>
  </si>
  <si>
    <r>
      <rPr>
        <sz val="9"/>
        <rFont val="ＭＳ 明朝"/>
        <family val="1"/>
        <charset val="128"/>
      </rPr>
      <t>紺屋町</t>
    </r>
  </si>
  <si>
    <r>
      <rPr>
        <sz val="9"/>
        <rFont val="ＭＳ 明朝"/>
        <family val="1"/>
        <charset val="128"/>
      </rPr>
      <t>母子世帯（</t>
    </r>
    <r>
      <rPr>
        <sz val="9"/>
        <rFont val="Times New Roman"/>
        <family val="1"/>
      </rPr>
      <t>20</t>
    </r>
    <r>
      <rPr>
        <sz val="9"/>
        <rFont val="ＭＳ 明朝"/>
        <family val="1"/>
        <charset val="128"/>
      </rPr>
      <t>歳以上の子供を除く他の世帯員を含む）</t>
    </r>
    <rPh sb="0" eb="2">
      <t>ボシ</t>
    </rPh>
    <rPh sb="2" eb="4">
      <t>セタイ</t>
    </rPh>
    <rPh sb="7" eb="8">
      <t>サイ</t>
    </rPh>
    <rPh sb="8" eb="10">
      <t>イジョウ</t>
    </rPh>
    <rPh sb="11" eb="13">
      <t>コドモ</t>
    </rPh>
    <rPh sb="14" eb="15">
      <t>ノゾ</t>
    </rPh>
    <rPh sb="16" eb="17">
      <t>タ</t>
    </rPh>
    <rPh sb="18" eb="21">
      <t>セタイイン</t>
    </rPh>
    <rPh sb="22" eb="23">
      <t>フク</t>
    </rPh>
    <phoneticPr fontId="5"/>
  </si>
  <si>
    <r>
      <rPr>
        <sz val="9"/>
        <rFont val="ＭＳ 明朝"/>
        <family val="1"/>
        <charset val="128"/>
      </rPr>
      <t>父子世帯（</t>
    </r>
    <r>
      <rPr>
        <sz val="9"/>
        <rFont val="Times New Roman"/>
        <family val="1"/>
      </rPr>
      <t>20</t>
    </r>
    <r>
      <rPr>
        <sz val="9"/>
        <rFont val="ＭＳ 明朝"/>
        <family val="1"/>
        <charset val="128"/>
      </rPr>
      <t>歳以上の子供を除く他の世帯員を含む）</t>
    </r>
    <rPh sb="0" eb="2">
      <t>フシ</t>
    </rPh>
    <rPh sb="2" eb="4">
      <t>セタイ</t>
    </rPh>
    <rPh sb="7" eb="8">
      <t>サイ</t>
    </rPh>
    <rPh sb="8" eb="10">
      <t>イジョウ</t>
    </rPh>
    <rPh sb="11" eb="13">
      <t>コドモ</t>
    </rPh>
    <rPh sb="14" eb="15">
      <t>ノゾ</t>
    </rPh>
    <rPh sb="16" eb="17">
      <t>タ</t>
    </rPh>
    <rPh sb="18" eb="21">
      <t>セタイイン</t>
    </rPh>
    <rPh sb="22" eb="23">
      <t>フク</t>
    </rPh>
    <phoneticPr fontId="5"/>
  </si>
  <si>
    <r>
      <rPr>
        <sz val="9"/>
        <rFont val="ＭＳ 明朝"/>
        <family val="1"/>
        <charset val="128"/>
      </rPr>
      <t xml:space="preserve">（再掲）
</t>
    </r>
    <r>
      <rPr>
        <sz val="9"/>
        <rFont val="Times New Roman"/>
        <family val="1"/>
      </rPr>
      <t>65</t>
    </r>
    <r>
      <rPr>
        <sz val="9"/>
        <rFont val="ＭＳ 明朝"/>
        <family val="1"/>
        <charset val="128"/>
      </rPr>
      <t>歳以上
世帯員</t>
    </r>
    <rPh sb="1" eb="3">
      <t>サイケイ</t>
    </rPh>
    <rPh sb="7" eb="8">
      <t>サイ</t>
    </rPh>
    <rPh sb="8" eb="10">
      <t>イジョウ</t>
    </rPh>
    <rPh sb="11" eb="14">
      <t>セタイイン</t>
    </rPh>
    <phoneticPr fontId="5"/>
  </si>
  <si>
    <r>
      <rPr>
        <sz val="9"/>
        <rFont val="ＭＳ 明朝"/>
        <family val="1"/>
        <charset val="128"/>
      </rPr>
      <t xml:space="preserve">（再掲）
</t>
    </r>
    <r>
      <rPr>
        <sz val="9"/>
        <rFont val="Times New Roman"/>
        <family val="1"/>
      </rPr>
      <t>75</t>
    </r>
    <r>
      <rPr>
        <sz val="9"/>
        <rFont val="ＭＳ 明朝"/>
        <family val="1"/>
        <charset val="128"/>
      </rPr>
      <t>歳以上
世帯員</t>
    </r>
    <rPh sb="1" eb="3">
      <t>サイケイ</t>
    </rPh>
    <rPh sb="7" eb="8">
      <t>サイ</t>
    </rPh>
    <rPh sb="8" eb="10">
      <t>イジョウ</t>
    </rPh>
    <rPh sb="11" eb="14">
      <t>セタイイン</t>
    </rPh>
    <phoneticPr fontId="5"/>
  </si>
  <si>
    <r>
      <rPr>
        <sz val="9"/>
        <rFont val="ＭＳ 明朝"/>
        <family val="1"/>
        <charset val="128"/>
      </rPr>
      <t xml:space="preserve">（再掲）
</t>
    </r>
    <r>
      <rPr>
        <sz val="9"/>
        <rFont val="Times New Roman"/>
        <family val="1"/>
      </rPr>
      <t>85</t>
    </r>
    <r>
      <rPr>
        <sz val="9"/>
        <rFont val="ＭＳ 明朝"/>
        <family val="1"/>
        <charset val="128"/>
      </rPr>
      <t>歳以上
世帯員</t>
    </r>
    <rPh sb="1" eb="3">
      <t>サイケイ</t>
    </rPh>
    <rPh sb="7" eb="8">
      <t>サイ</t>
    </rPh>
    <rPh sb="8" eb="10">
      <t>イジョウ</t>
    </rPh>
    <rPh sb="11" eb="14">
      <t>セタイイン</t>
    </rPh>
    <phoneticPr fontId="5"/>
  </si>
  <si>
    <r>
      <rPr>
        <sz val="9"/>
        <rFont val="ＭＳ 明朝"/>
        <family val="1"/>
        <charset val="128"/>
      </rPr>
      <t>年</t>
    </r>
    <rPh sb="0" eb="1">
      <t>ネン</t>
    </rPh>
    <phoneticPr fontId="5"/>
  </si>
  <si>
    <r>
      <rPr>
        <sz val="9"/>
        <rFont val="ＭＳ 明朝"/>
        <family val="1"/>
        <charset val="128"/>
      </rPr>
      <t>令和</t>
    </r>
    <rPh sb="0" eb="2">
      <t>レイワ</t>
    </rPh>
    <phoneticPr fontId="3"/>
  </si>
  <si>
    <r>
      <rPr>
        <sz val="9"/>
        <rFont val="ＭＳ 明朝"/>
        <family val="1"/>
        <charset val="128"/>
      </rPr>
      <t>年</t>
    </r>
    <rPh sb="0" eb="1">
      <t>ネン</t>
    </rPh>
    <phoneticPr fontId="3"/>
  </si>
  <si>
    <r>
      <t xml:space="preserve"> 9 </t>
    </r>
    <r>
      <rPr>
        <sz val="9"/>
        <rFont val="ＭＳ 明朝"/>
        <family val="1"/>
        <charset val="128"/>
      </rPr>
      <t>年</t>
    </r>
    <rPh sb="3" eb="4">
      <t>ネン</t>
    </rPh>
    <phoneticPr fontId="5"/>
  </si>
  <si>
    <r>
      <t xml:space="preserve"> 5 </t>
    </r>
    <r>
      <rPr>
        <sz val="9"/>
        <rFont val="ＭＳ 明朝"/>
        <family val="1"/>
        <charset val="128"/>
      </rPr>
      <t>年</t>
    </r>
    <rPh sb="3" eb="4">
      <t>ネン</t>
    </rPh>
    <phoneticPr fontId="5"/>
  </si>
  <si>
    <r>
      <t xml:space="preserve"> 2 </t>
    </r>
    <r>
      <rPr>
        <sz val="9"/>
        <rFont val="ＭＳ 明朝"/>
        <family val="1"/>
        <charset val="128"/>
      </rPr>
      <t>年</t>
    </r>
    <rPh sb="3" eb="4">
      <t>ネン</t>
    </rPh>
    <phoneticPr fontId="5"/>
  </si>
  <si>
    <r>
      <t xml:space="preserve"> 7 </t>
    </r>
    <r>
      <rPr>
        <sz val="9"/>
        <rFont val="ＭＳ 明朝"/>
        <family val="1"/>
        <charset val="128"/>
      </rPr>
      <t>年</t>
    </r>
    <rPh sb="3" eb="4">
      <t>ネン</t>
    </rPh>
    <phoneticPr fontId="5"/>
  </si>
  <si>
    <t>年　次</t>
    <rPh sb="0" eb="1">
      <t>ネン</t>
    </rPh>
    <rPh sb="2" eb="3">
      <t>ツギ</t>
    </rPh>
    <phoneticPr fontId="3"/>
  </si>
  <si>
    <r>
      <t xml:space="preserve">2 </t>
    </r>
    <r>
      <rPr>
        <sz val="9"/>
        <rFont val="ＭＳ Ｐ明朝"/>
        <family val="1"/>
        <charset val="128"/>
      </rPr>
      <t>年</t>
    </r>
    <rPh sb="2" eb="3">
      <t>ネン</t>
    </rPh>
    <phoneticPr fontId="5"/>
  </si>
  <si>
    <t>全　市</t>
    <rPh sb="0" eb="1">
      <t>ゼン</t>
    </rPh>
    <rPh sb="2" eb="3">
      <t>シ</t>
    </rPh>
    <phoneticPr fontId="5"/>
  </si>
  <si>
    <r>
      <t>65</t>
    </r>
    <r>
      <rPr>
        <sz val="9"/>
        <rFont val="ＭＳ 明朝"/>
        <family val="1"/>
        <charset val="128"/>
      </rPr>
      <t>歳以上の
世帯員のいる世帯</t>
    </r>
    <rPh sb="2" eb="3">
      <t>サイ</t>
    </rPh>
    <rPh sb="3" eb="5">
      <t>イジョウ</t>
    </rPh>
    <rPh sb="7" eb="10">
      <t>セタイイン</t>
    </rPh>
    <rPh sb="13" eb="15">
      <t>セタイ</t>
    </rPh>
    <phoneticPr fontId="5"/>
  </si>
  <si>
    <r>
      <t>75</t>
    </r>
    <r>
      <rPr>
        <sz val="9"/>
        <rFont val="ＭＳ 明朝"/>
        <family val="1"/>
        <charset val="128"/>
      </rPr>
      <t>歳以上の
世帯員のいる世帯</t>
    </r>
    <rPh sb="2" eb="3">
      <t>サイ</t>
    </rPh>
    <rPh sb="3" eb="5">
      <t>イジョウ</t>
    </rPh>
    <rPh sb="7" eb="10">
      <t>セタイイン</t>
    </rPh>
    <rPh sb="13" eb="15">
      <t>セタイ</t>
    </rPh>
    <phoneticPr fontId="5"/>
  </si>
  <si>
    <r>
      <t>85</t>
    </r>
    <r>
      <rPr>
        <sz val="9"/>
        <rFont val="ＭＳ 明朝"/>
        <family val="1"/>
        <charset val="128"/>
      </rPr>
      <t>歳以上の
世帯員のいる世帯</t>
    </r>
    <rPh sb="2" eb="3">
      <t>サイ</t>
    </rPh>
    <rPh sb="3" eb="5">
      <t>イジョウ</t>
    </rPh>
    <rPh sb="7" eb="10">
      <t>セタイイン</t>
    </rPh>
    <rPh sb="13" eb="15">
      <t>セタイ</t>
    </rPh>
    <phoneticPr fontId="5"/>
  </si>
  <si>
    <r>
      <t>18</t>
    </r>
    <r>
      <rPr>
        <sz val="9"/>
        <rFont val="ＭＳ 明朝"/>
        <family val="1"/>
        <charset val="128"/>
      </rPr>
      <t>歳未満の
世帯員のいる世帯</t>
    </r>
    <rPh sb="2" eb="3">
      <t>サイ</t>
    </rPh>
    <rPh sb="3" eb="5">
      <t>ミマン</t>
    </rPh>
    <rPh sb="7" eb="10">
      <t>セタイイン</t>
    </rPh>
    <rPh sb="13" eb="15">
      <t>セタイ</t>
    </rPh>
    <phoneticPr fontId="5"/>
  </si>
  <si>
    <r>
      <t>15</t>
    </r>
    <r>
      <rPr>
        <sz val="9"/>
        <rFont val="ＭＳ 明朝"/>
        <family val="1"/>
        <charset val="128"/>
      </rPr>
      <t>歳未満の
世帯員のいる世帯</t>
    </r>
    <rPh sb="2" eb="3">
      <t>サイ</t>
    </rPh>
    <rPh sb="3" eb="5">
      <t>ミマン</t>
    </rPh>
    <rPh sb="7" eb="10">
      <t>セタイイン</t>
    </rPh>
    <rPh sb="13" eb="15">
      <t>セタイ</t>
    </rPh>
    <phoneticPr fontId="5"/>
  </si>
  <si>
    <r>
      <t>12</t>
    </r>
    <r>
      <rPr>
        <sz val="9"/>
        <rFont val="ＭＳ 明朝"/>
        <family val="1"/>
        <charset val="128"/>
      </rPr>
      <t>歳未満の
世帯員のいる世帯</t>
    </r>
    <rPh sb="2" eb="3">
      <t>サイ</t>
    </rPh>
    <rPh sb="3" eb="5">
      <t>ミマン</t>
    </rPh>
    <rPh sb="7" eb="10">
      <t>セタイイン</t>
    </rPh>
    <rPh sb="13" eb="15">
      <t>セタイ</t>
    </rPh>
    <phoneticPr fontId="5"/>
  </si>
  <si>
    <r>
      <rPr>
        <sz val="9"/>
        <rFont val="ＭＳ 明朝"/>
        <family val="1"/>
        <charset val="128"/>
      </rPr>
      <t>令和</t>
    </r>
    <r>
      <rPr>
        <sz val="9"/>
        <rFont val="Times New Roman"/>
        <family val="1"/>
      </rPr>
      <t xml:space="preserve"> 2 </t>
    </r>
    <r>
      <rPr>
        <sz val="9"/>
        <rFont val="ＭＳ 明朝"/>
        <family val="1"/>
        <charset val="128"/>
      </rPr>
      <t>年</t>
    </r>
    <rPh sb="0" eb="2">
      <t>レイワ</t>
    </rPh>
    <phoneticPr fontId="5"/>
  </si>
  <si>
    <r>
      <t>85</t>
    </r>
    <r>
      <rPr>
        <sz val="9"/>
        <rFont val="ＭＳ 明朝"/>
        <family val="1"/>
        <charset val="128"/>
      </rPr>
      <t>～</t>
    </r>
    <r>
      <rPr>
        <sz val="9"/>
        <rFont val="Times New Roman"/>
        <family val="1"/>
      </rPr>
      <t>89</t>
    </r>
    <phoneticPr fontId="5"/>
  </si>
  <si>
    <r>
      <t>95</t>
    </r>
    <r>
      <rPr>
        <sz val="9"/>
        <rFont val="ＭＳ 明朝"/>
        <family val="1"/>
        <charset val="128"/>
      </rPr>
      <t>～</t>
    </r>
    <r>
      <rPr>
        <sz val="9"/>
        <rFont val="Times New Roman"/>
        <family val="1"/>
      </rPr>
      <t>99</t>
    </r>
    <phoneticPr fontId="5"/>
  </si>
  <si>
    <r>
      <t>100</t>
    </r>
    <r>
      <rPr>
        <sz val="9"/>
        <rFont val="ＭＳ 明朝"/>
        <family val="1"/>
        <charset val="128"/>
      </rPr>
      <t>歳以上</t>
    </r>
    <rPh sb="3" eb="4">
      <t>サイ</t>
    </rPh>
    <rPh sb="4" eb="6">
      <t>イジョウ</t>
    </rPh>
    <phoneticPr fontId="5"/>
  </si>
  <si>
    <r>
      <t>3-1</t>
    </r>
    <r>
      <rPr>
        <sz val="9"/>
        <rFont val="ＭＳ ゴシック"/>
        <family val="3"/>
        <charset val="128"/>
      </rPr>
      <t>　組替人口</t>
    </r>
    <rPh sb="4" eb="6">
      <t>クミカエ</t>
    </rPh>
    <rPh sb="6" eb="8">
      <t>ジンコウ</t>
    </rPh>
    <phoneticPr fontId="5"/>
  </si>
  <si>
    <r>
      <t xml:space="preserve"> 2 </t>
    </r>
    <r>
      <rPr>
        <sz val="9"/>
        <rFont val="ＭＳ 明朝"/>
        <family val="1"/>
        <charset val="128"/>
      </rPr>
      <t>年</t>
    </r>
    <rPh sb="3" eb="4">
      <t>ネン</t>
    </rPh>
    <phoneticPr fontId="3"/>
  </si>
  <si>
    <r>
      <t>22</t>
    </r>
    <r>
      <rPr>
        <sz val="9"/>
        <rFont val="ＭＳ 明朝"/>
        <family val="1"/>
        <charset val="128"/>
      </rPr>
      <t>年</t>
    </r>
    <rPh sb="2" eb="3">
      <t>ネン</t>
    </rPh>
    <phoneticPr fontId="3"/>
  </si>
  <si>
    <r>
      <t>27</t>
    </r>
    <r>
      <rPr>
        <sz val="9"/>
        <rFont val="ＭＳ 明朝"/>
        <family val="1"/>
        <charset val="128"/>
      </rPr>
      <t>年</t>
    </r>
    <rPh sb="2" eb="3">
      <t>ネン</t>
    </rPh>
    <phoneticPr fontId="3"/>
  </si>
  <si>
    <r>
      <t>20</t>
    </r>
    <r>
      <rPr>
        <sz val="9"/>
        <rFont val="ＭＳ 明朝"/>
        <family val="1"/>
        <charset val="128"/>
      </rPr>
      <t>歳未満の
世帯員のいる世帯</t>
    </r>
    <rPh sb="2" eb="3">
      <t>サイ</t>
    </rPh>
    <rPh sb="3" eb="5">
      <t>ミマン</t>
    </rPh>
    <rPh sb="7" eb="10">
      <t>セタイイン</t>
    </rPh>
    <rPh sb="13" eb="15">
      <t>セタイ</t>
    </rPh>
    <phoneticPr fontId="5"/>
  </si>
  <si>
    <r>
      <t>3-7</t>
    </r>
    <r>
      <rPr>
        <sz val="9"/>
        <rFont val="ＭＳ ゴシック"/>
        <family val="3"/>
        <charset val="128"/>
      </rPr>
      <t>　世帯人員別世帯数</t>
    </r>
    <rPh sb="4" eb="6">
      <t>セタイ</t>
    </rPh>
    <rPh sb="6" eb="8">
      <t>ジンイン</t>
    </rPh>
    <rPh sb="8" eb="9">
      <t>ベツ</t>
    </rPh>
    <rPh sb="9" eb="12">
      <t>セタイスウ</t>
    </rPh>
    <phoneticPr fontId="5"/>
  </si>
  <si>
    <r>
      <t xml:space="preserve">6 </t>
    </r>
    <r>
      <rPr>
        <sz val="9"/>
        <rFont val="ＭＳ 明朝"/>
        <family val="1"/>
        <charset val="128"/>
      </rPr>
      <t>歳未満の
世帯員のいる世帯</t>
    </r>
    <rPh sb="2" eb="3">
      <t>サイ</t>
    </rPh>
    <rPh sb="3" eb="5">
      <t>ミマン</t>
    </rPh>
    <rPh sb="7" eb="10">
      <t>セタイイン</t>
    </rPh>
    <rPh sb="13" eb="15">
      <t>セタイ</t>
    </rPh>
    <phoneticPr fontId="5"/>
  </si>
  <si>
    <r>
      <rPr>
        <sz val="9"/>
        <rFont val="ＭＳ 明朝"/>
        <family val="1"/>
        <charset val="128"/>
      </rPr>
      <t>令和</t>
    </r>
    <r>
      <rPr>
        <sz val="9"/>
        <rFont val="Times New Roman"/>
        <family val="1"/>
      </rPr>
      <t xml:space="preserve"> 2 </t>
    </r>
    <r>
      <rPr>
        <sz val="9"/>
        <rFont val="ＭＳ 明朝"/>
        <family val="1"/>
        <charset val="128"/>
      </rPr>
      <t>年</t>
    </r>
    <rPh sb="0" eb="2">
      <t>レイワ</t>
    </rPh>
    <rPh sb="5" eb="6">
      <t>ネン</t>
    </rPh>
    <phoneticPr fontId="5"/>
  </si>
  <si>
    <r>
      <t>3-2</t>
    </r>
    <r>
      <rPr>
        <sz val="9"/>
        <rFont val="ＭＳ ゴシック"/>
        <family val="3"/>
        <charset val="128"/>
      </rPr>
      <t>　人口集中地区面積・人口</t>
    </r>
    <rPh sb="4" eb="10">
      <t>ジンコウシュウチュウチク</t>
    </rPh>
    <rPh sb="10" eb="12">
      <t>メンセキ</t>
    </rPh>
    <rPh sb="13" eb="15">
      <t>ジンコウ</t>
    </rPh>
    <phoneticPr fontId="5"/>
  </si>
  <si>
    <r>
      <t>3-8</t>
    </r>
    <r>
      <rPr>
        <sz val="9"/>
        <rFont val="ＭＳ ゴシック"/>
        <family val="3"/>
        <charset val="128"/>
      </rPr>
      <t>　施設等の種類別世帯数・世帯人員</t>
    </r>
    <rPh sb="4" eb="6">
      <t>シセツ</t>
    </rPh>
    <rPh sb="6" eb="7">
      <t>トウ</t>
    </rPh>
    <rPh sb="8" eb="10">
      <t>シュルイ</t>
    </rPh>
    <rPh sb="10" eb="11">
      <t>ベツ</t>
    </rPh>
    <rPh sb="11" eb="14">
      <t>セタイスウ</t>
    </rPh>
    <rPh sb="15" eb="17">
      <t>セタイ</t>
    </rPh>
    <rPh sb="17" eb="19">
      <t>ジンイン</t>
    </rPh>
    <phoneticPr fontId="5"/>
  </si>
  <si>
    <r>
      <t>3-9</t>
    </r>
    <r>
      <rPr>
        <sz val="9"/>
        <rFont val="ＭＳ ゴシック"/>
        <family val="3"/>
        <charset val="128"/>
      </rPr>
      <t>　家族類型別世帯数・世帯人員</t>
    </r>
    <rPh sb="4" eb="6">
      <t>カゾク</t>
    </rPh>
    <rPh sb="6" eb="8">
      <t>ルイケイ</t>
    </rPh>
    <rPh sb="8" eb="9">
      <t>ベツ</t>
    </rPh>
    <rPh sb="9" eb="11">
      <t>セタイ</t>
    </rPh>
    <rPh sb="11" eb="12">
      <t>スウ</t>
    </rPh>
    <rPh sb="13" eb="15">
      <t>セタイ</t>
    </rPh>
    <rPh sb="15" eb="17">
      <t>ジンイン</t>
    </rPh>
    <phoneticPr fontId="5"/>
  </si>
  <si>
    <r>
      <t>3-11</t>
    </r>
    <r>
      <rPr>
        <sz val="9"/>
        <rFont val="ＭＳ ゴシック"/>
        <family val="3"/>
        <charset val="128"/>
      </rPr>
      <t>　</t>
    </r>
    <r>
      <rPr>
        <sz val="9"/>
        <rFont val="Times New Roman"/>
        <family val="1"/>
      </rPr>
      <t xml:space="preserve"> 3 </t>
    </r>
    <r>
      <rPr>
        <sz val="9"/>
        <rFont val="ＭＳ ゴシック"/>
        <family val="3"/>
        <charset val="128"/>
      </rPr>
      <t>世代世帯の世帯数・世帯人員</t>
    </r>
    <rPh sb="8" eb="10">
      <t>セダイ</t>
    </rPh>
    <rPh sb="10" eb="12">
      <t>セタイ</t>
    </rPh>
    <rPh sb="13" eb="15">
      <t>セタイ</t>
    </rPh>
    <rPh sb="15" eb="16">
      <t>スウ</t>
    </rPh>
    <rPh sb="17" eb="19">
      <t>セタイ</t>
    </rPh>
    <rPh sb="19" eb="21">
      <t>ジンイン</t>
    </rPh>
    <phoneticPr fontId="5"/>
  </si>
  <si>
    <r>
      <t>3-12</t>
    </r>
    <r>
      <rPr>
        <sz val="9"/>
        <rFont val="ＭＳ ゴシック"/>
        <family val="3"/>
        <charset val="128"/>
      </rPr>
      <t>　母子・父子世帯別世帯数・世帯人員</t>
    </r>
    <rPh sb="5" eb="7">
      <t>ボシ</t>
    </rPh>
    <rPh sb="8" eb="10">
      <t>フシ</t>
    </rPh>
    <rPh sb="10" eb="12">
      <t>セタイ</t>
    </rPh>
    <rPh sb="12" eb="13">
      <t>ベツ</t>
    </rPh>
    <rPh sb="13" eb="15">
      <t>セタイ</t>
    </rPh>
    <rPh sb="15" eb="16">
      <t>スウ</t>
    </rPh>
    <rPh sb="17" eb="19">
      <t>セタイ</t>
    </rPh>
    <rPh sb="19" eb="21">
      <t>ジンイン</t>
    </rPh>
    <phoneticPr fontId="5"/>
  </si>
  <si>
    <r>
      <t>3-14</t>
    </r>
    <r>
      <rPr>
        <sz val="9"/>
        <rFont val="ＭＳ ゴシック"/>
        <family val="3"/>
        <charset val="128"/>
      </rPr>
      <t>　従業地・通学地による常住地別</t>
    </r>
    <r>
      <rPr>
        <sz val="9"/>
        <rFont val="Times New Roman"/>
        <family val="1"/>
      </rPr>
      <t>15</t>
    </r>
    <r>
      <rPr>
        <sz val="9"/>
        <rFont val="ＭＳ ゴシック"/>
        <family val="3"/>
        <charset val="128"/>
      </rPr>
      <t>歳以上就業者数・通学者数</t>
    </r>
    <rPh sb="5" eb="7">
      <t>ジュウギョウ</t>
    </rPh>
    <rPh sb="7" eb="8">
      <t>チ</t>
    </rPh>
    <rPh sb="9" eb="11">
      <t>ツウガク</t>
    </rPh>
    <rPh sb="11" eb="12">
      <t>チ</t>
    </rPh>
    <rPh sb="15" eb="17">
      <t>ジョウジュウ</t>
    </rPh>
    <rPh sb="17" eb="18">
      <t>チ</t>
    </rPh>
    <rPh sb="18" eb="19">
      <t>ベツ</t>
    </rPh>
    <rPh sb="21" eb="24">
      <t>サイイジョウ</t>
    </rPh>
    <rPh sb="24" eb="27">
      <t>シュウギョウシャ</t>
    </rPh>
    <rPh sb="27" eb="28">
      <t>スウ</t>
    </rPh>
    <rPh sb="29" eb="31">
      <t>ツウガク</t>
    </rPh>
    <rPh sb="31" eb="32">
      <t>シャ</t>
    </rPh>
    <rPh sb="32" eb="33">
      <t>スウ</t>
    </rPh>
    <phoneticPr fontId="5"/>
  </si>
  <si>
    <r>
      <rPr>
        <sz val="9"/>
        <rFont val="ＭＳ ゴシック"/>
        <family val="3"/>
        <charset val="128"/>
      </rPr>
      <t>○調査概要</t>
    </r>
    <rPh sb="1" eb="3">
      <t>チョウサ</t>
    </rPh>
    <rPh sb="3" eb="5">
      <t>ガイヨウ</t>
    </rPh>
    <phoneticPr fontId="5"/>
  </si>
  <si>
    <r>
      <rPr>
        <sz val="9"/>
        <rFont val="ＭＳ ゴシック"/>
        <family val="3"/>
        <charset val="128"/>
      </rPr>
      <t>○用語説明</t>
    </r>
    <rPh sb="1" eb="3">
      <t>ヨウゴ</t>
    </rPh>
    <rPh sb="3" eb="5">
      <t>セツメイ</t>
    </rPh>
    <phoneticPr fontId="5"/>
  </si>
  <si>
    <r>
      <rPr>
        <sz val="12"/>
        <rFont val="ＭＳ ゴシック"/>
        <family val="3"/>
        <charset val="128"/>
      </rPr>
      <t>第</t>
    </r>
    <r>
      <rPr>
        <sz val="12"/>
        <rFont val="Times New Roman"/>
        <family val="1"/>
      </rPr>
      <t xml:space="preserve"> 3 </t>
    </r>
    <r>
      <rPr>
        <sz val="12"/>
        <rFont val="ＭＳ ゴシック"/>
        <family val="3"/>
        <charset val="128"/>
      </rPr>
      <t>章　国勢調査</t>
    </r>
    <rPh sb="0" eb="1">
      <t>ダイ</t>
    </rPh>
    <rPh sb="4" eb="5">
      <t>ショウ</t>
    </rPh>
    <rPh sb="6" eb="10">
      <t>コクセイチョウサ</t>
    </rPh>
    <phoneticPr fontId="5"/>
  </si>
  <si>
    <t>年次・産業別・男女別</t>
    <rPh sb="0" eb="2">
      <t>ネンジ</t>
    </rPh>
    <rPh sb="3" eb="5">
      <t>サンギョウ</t>
    </rPh>
    <rPh sb="5" eb="6">
      <t>ベツ</t>
    </rPh>
    <rPh sb="7" eb="9">
      <t>ダンジョ</t>
    </rPh>
    <rPh sb="9" eb="10">
      <t>ベツ</t>
    </rPh>
    <phoneticPr fontId="5"/>
  </si>
  <si>
    <r>
      <rPr>
        <sz val="9"/>
        <rFont val="ＭＳ 明朝"/>
        <family val="1"/>
        <charset val="128"/>
      </rPr>
      <t>総　数</t>
    </r>
    <rPh sb="0" eb="1">
      <t>ソウ</t>
    </rPh>
    <rPh sb="2" eb="3">
      <t>スウ</t>
    </rPh>
    <phoneticPr fontId="5"/>
  </si>
  <si>
    <r>
      <rPr>
        <sz val="9"/>
        <rFont val="ＭＳ 明朝"/>
        <family val="1"/>
        <charset val="128"/>
      </rPr>
      <t>一般世帯</t>
    </r>
    <rPh sb="0" eb="1">
      <t>イチ</t>
    </rPh>
    <rPh sb="1" eb="2">
      <t>バン</t>
    </rPh>
    <rPh sb="2" eb="3">
      <t>ヨ</t>
    </rPh>
    <rPh sb="3" eb="4">
      <t>オビ</t>
    </rPh>
    <phoneticPr fontId="5"/>
  </si>
  <si>
    <r>
      <rPr>
        <sz val="9"/>
        <rFont val="ＭＳ 明朝"/>
        <family val="1"/>
        <charset val="128"/>
      </rPr>
      <t>年　次</t>
    </r>
    <rPh sb="0" eb="1">
      <t>トシ</t>
    </rPh>
    <rPh sb="2" eb="3">
      <t>ツギ</t>
    </rPh>
    <phoneticPr fontId="5"/>
  </si>
  <si>
    <r>
      <rPr>
        <sz val="9"/>
        <rFont val="ＭＳ 明朝"/>
        <family val="1"/>
        <charset val="128"/>
      </rPr>
      <t>（再掲）
間借・下宿等の単身者　　</t>
    </r>
    <rPh sb="1" eb="3">
      <t>サイケイ</t>
    </rPh>
    <rPh sb="5" eb="7">
      <t>マガリ</t>
    </rPh>
    <rPh sb="8" eb="10">
      <t>ゲシュク</t>
    </rPh>
    <rPh sb="10" eb="11">
      <t>トウ</t>
    </rPh>
    <rPh sb="12" eb="13">
      <t>タン</t>
    </rPh>
    <rPh sb="13" eb="14">
      <t>ミ</t>
    </rPh>
    <rPh sb="14" eb="15">
      <t>モノ</t>
    </rPh>
    <phoneticPr fontId="5"/>
  </si>
  <si>
    <r>
      <rPr>
        <sz val="9"/>
        <rFont val="ＭＳ 明朝"/>
        <family val="1"/>
        <charset val="128"/>
      </rPr>
      <t>社会施設</t>
    </r>
    <rPh sb="0" eb="2">
      <t>シャカイ</t>
    </rPh>
    <rPh sb="2" eb="4">
      <t>シセツ</t>
    </rPh>
    <phoneticPr fontId="5"/>
  </si>
  <si>
    <r>
      <rPr>
        <sz val="9"/>
        <rFont val="ＭＳ 明朝"/>
        <family val="1"/>
        <charset val="128"/>
      </rPr>
      <t>矯正施設</t>
    </r>
    <rPh sb="0" eb="2">
      <t>キョウセイ</t>
    </rPh>
    <rPh sb="2" eb="4">
      <t>シセツ</t>
    </rPh>
    <phoneticPr fontId="5"/>
  </si>
  <si>
    <r>
      <rPr>
        <sz val="9"/>
        <rFont val="ＭＳ 明朝"/>
        <family val="1"/>
        <charset val="128"/>
      </rPr>
      <t>その他</t>
    </r>
    <rPh sb="2" eb="3">
      <t>タ</t>
    </rPh>
    <phoneticPr fontId="5"/>
  </si>
  <si>
    <r>
      <rPr>
        <sz val="9"/>
        <rFont val="ＭＳ 明朝"/>
        <family val="1"/>
        <charset val="128"/>
      </rPr>
      <t>年　次
男女別</t>
    </r>
    <rPh sb="0" eb="1">
      <t>ネン</t>
    </rPh>
    <rPh sb="2" eb="3">
      <t>ツギ</t>
    </rPh>
    <rPh sb="4" eb="6">
      <t>ダンジョ</t>
    </rPh>
    <rPh sb="6" eb="7">
      <t>ベツ</t>
    </rPh>
    <phoneticPr fontId="5"/>
  </si>
  <si>
    <r>
      <rPr>
        <sz val="9"/>
        <rFont val="ＭＳ 明朝"/>
        <family val="1"/>
        <charset val="128"/>
      </rPr>
      <t>労働力</t>
    </r>
    <phoneticPr fontId="3"/>
  </si>
  <si>
    <r>
      <rPr>
        <sz val="9"/>
        <rFont val="ＭＳ 明朝"/>
        <family val="1"/>
        <charset val="128"/>
      </rPr>
      <t>非労働力
総　　数</t>
    </r>
    <rPh sb="0" eb="1">
      <t>ヒ</t>
    </rPh>
    <rPh sb="1" eb="4">
      <t>ロウドウリョク</t>
    </rPh>
    <rPh sb="5" eb="6">
      <t>ソウ</t>
    </rPh>
    <rPh sb="8" eb="9">
      <t>スウ</t>
    </rPh>
    <phoneticPr fontId="5"/>
  </si>
  <si>
    <r>
      <rPr>
        <sz val="9"/>
        <rFont val="ＭＳ 明朝"/>
        <family val="1"/>
        <charset val="128"/>
      </rPr>
      <t>就業者</t>
    </r>
    <phoneticPr fontId="3"/>
  </si>
  <si>
    <r>
      <rPr>
        <sz val="9"/>
        <rFont val="ＭＳ 明朝"/>
        <family val="1"/>
        <charset val="128"/>
      </rPr>
      <t>雇人のある業主</t>
    </r>
    <rPh sb="0" eb="1">
      <t>コヨウ</t>
    </rPh>
    <rPh sb="1" eb="2">
      <t>ニン</t>
    </rPh>
    <phoneticPr fontId="5"/>
  </si>
  <si>
    <r>
      <rPr>
        <sz val="9"/>
        <rFont val="ＭＳ 明朝"/>
        <family val="1"/>
        <charset val="128"/>
      </rPr>
      <t>雇人のない業主</t>
    </r>
    <rPh sb="0" eb="1">
      <t>コヨウ</t>
    </rPh>
    <rPh sb="1" eb="2">
      <t>ニン</t>
    </rPh>
    <phoneticPr fontId="5"/>
  </si>
  <si>
    <r>
      <rPr>
        <sz val="9"/>
        <rFont val="ＭＳ 明朝"/>
        <family val="1"/>
        <charset val="128"/>
      </rPr>
      <t>農業</t>
    </r>
    <rPh sb="0" eb="1">
      <t>ノウ</t>
    </rPh>
    <rPh sb="1" eb="2">
      <t>ギョウ</t>
    </rPh>
    <phoneticPr fontId="5"/>
  </si>
  <si>
    <r>
      <rPr>
        <sz val="9"/>
        <rFont val="ＭＳ 明朝"/>
        <family val="1"/>
        <charset val="128"/>
      </rPr>
      <t>林業</t>
    </r>
    <rPh sb="0" eb="1">
      <t>ハヤシ</t>
    </rPh>
    <rPh sb="1" eb="2">
      <t>ギョウ</t>
    </rPh>
    <phoneticPr fontId="5"/>
  </si>
  <si>
    <r>
      <rPr>
        <sz val="9"/>
        <rFont val="ＭＳ 明朝"/>
        <family val="1"/>
        <charset val="128"/>
      </rPr>
      <t>漁業</t>
    </r>
    <rPh sb="0" eb="1">
      <t>リョウ</t>
    </rPh>
    <rPh sb="1" eb="2">
      <t>ギョウ</t>
    </rPh>
    <phoneticPr fontId="5"/>
  </si>
  <si>
    <r>
      <rPr>
        <sz val="9"/>
        <rFont val="ＭＳ 明朝"/>
        <family val="1"/>
        <charset val="128"/>
      </rPr>
      <t>－</t>
    </r>
    <phoneticPr fontId="3"/>
  </si>
  <si>
    <r>
      <rPr>
        <sz val="9"/>
        <rFont val="ＭＳ 明朝"/>
        <family val="1"/>
        <charset val="128"/>
      </rPr>
      <t>－</t>
    </r>
    <phoneticPr fontId="5"/>
  </si>
  <si>
    <r>
      <rPr>
        <sz val="9"/>
        <rFont val="ＭＳ 明朝"/>
        <family val="1"/>
        <charset val="128"/>
      </rPr>
      <t>人口集中地区</t>
    </r>
    <rPh sb="0" eb="2">
      <t>ジンコウ</t>
    </rPh>
    <rPh sb="2" eb="4">
      <t>シュウチュウ</t>
    </rPh>
    <rPh sb="4" eb="6">
      <t>チク</t>
    </rPh>
    <phoneticPr fontId="5"/>
  </si>
  <si>
    <r>
      <rPr>
        <sz val="9"/>
        <rFont val="ＭＳ 明朝"/>
        <family val="1"/>
        <charset val="128"/>
      </rPr>
      <t>年　次</t>
    </r>
    <rPh sb="0" eb="1">
      <t>ネン</t>
    </rPh>
    <rPh sb="2" eb="3">
      <t>ツギ</t>
    </rPh>
    <phoneticPr fontId="5"/>
  </si>
  <si>
    <r>
      <rPr>
        <sz val="9"/>
        <rFont val="ＭＳ 明朝"/>
        <family val="1"/>
        <charset val="128"/>
      </rPr>
      <t>人　口</t>
    </r>
    <rPh sb="0" eb="1">
      <t>ヒト</t>
    </rPh>
    <rPh sb="2" eb="3">
      <t>クチ</t>
    </rPh>
    <phoneticPr fontId="5"/>
  </si>
  <si>
    <r>
      <rPr>
        <sz val="9"/>
        <rFont val="ＭＳ 明朝"/>
        <family val="1"/>
        <charset val="128"/>
      </rPr>
      <t>盛岡市人口密度
（</t>
    </r>
    <r>
      <rPr>
        <sz val="9"/>
        <rFont val="Times New Roman"/>
        <family val="1"/>
      </rPr>
      <t xml:space="preserve"> 1 km</t>
    </r>
    <r>
      <rPr>
        <vertAlign val="superscript"/>
        <sz val="9"/>
        <rFont val="Times New Roman"/>
        <family val="1"/>
      </rPr>
      <t>2</t>
    </r>
    <r>
      <rPr>
        <sz val="9"/>
        <rFont val="ＭＳ 明朝"/>
        <family val="1"/>
        <charset val="128"/>
      </rPr>
      <t>当たり）</t>
    </r>
    <rPh sb="15" eb="16">
      <t>ア</t>
    </rPh>
    <phoneticPr fontId="5"/>
  </si>
  <si>
    <r>
      <rPr>
        <sz val="9"/>
        <rFont val="ＭＳ 明朝"/>
        <family val="1"/>
        <charset val="128"/>
      </rPr>
      <t xml:space="preserve">岩手県総人口
</t>
    </r>
    <r>
      <rPr>
        <sz val="9"/>
        <rFont val="ＭＳ Ｐ明朝"/>
        <family val="1"/>
        <charset val="128"/>
      </rPr>
      <t>（</t>
    </r>
    <r>
      <rPr>
        <sz val="9"/>
        <rFont val="Times New Roman"/>
        <family val="1"/>
      </rPr>
      <t>A</t>
    </r>
    <r>
      <rPr>
        <sz val="9"/>
        <rFont val="ＭＳ Ｐ明朝"/>
        <family val="1"/>
        <charset val="128"/>
      </rPr>
      <t>）</t>
    </r>
    <rPh sb="0" eb="6">
      <t>イワテケンソウジンコウ</t>
    </rPh>
    <phoneticPr fontId="5"/>
  </si>
  <si>
    <r>
      <rPr>
        <sz val="9"/>
        <rFont val="ＭＳ 明朝"/>
        <family val="1"/>
        <charset val="128"/>
      </rPr>
      <t xml:space="preserve">盛岡市組替人口
</t>
    </r>
    <r>
      <rPr>
        <sz val="9"/>
        <rFont val="ＭＳ Ｐ明朝"/>
        <family val="1"/>
        <charset val="128"/>
      </rPr>
      <t>（</t>
    </r>
    <r>
      <rPr>
        <sz val="9"/>
        <rFont val="Times New Roman"/>
        <family val="1"/>
      </rPr>
      <t>B</t>
    </r>
    <r>
      <rPr>
        <sz val="9"/>
        <rFont val="ＭＳ Ｐ明朝"/>
        <family val="1"/>
        <charset val="128"/>
      </rPr>
      <t>）</t>
    </r>
    <rPh sb="0" eb="1">
      <t>モリ</t>
    </rPh>
    <rPh sb="1" eb="2">
      <t>オカ</t>
    </rPh>
    <rPh sb="2" eb="3">
      <t>シ</t>
    </rPh>
    <rPh sb="3" eb="4">
      <t>クミ</t>
    </rPh>
    <rPh sb="4" eb="5">
      <t>テイ</t>
    </rPh>
    <rPh sb="5" eb="6">
      <t>ヒト</t>
    </rPh>
    <rPh sb="6" eb="7">
      <t>クチ</t>
    </rPh>
    <phoneticPr fontId="5"/>
  </si>
  <si>
    <r>
      <rPr>
        <sz val="9"/>
        <rFont val="ＭＳ 明朝"/>
        <family val="1"/>
        <charset val="128"/>
      </rPr>
      <t xml:space="preserve">岩手県
</t>
    </r>
    <r>
      <rPr>
        <sz val="9"/>
        <rFont val="ＭＳ Ｐ明朝"/>
        <family val="1"/>
        <charset val="128"/>
      </rPr>
      <t>（</t>
    </r>
    <r>
      <rPr>
        <sz val="9"/>
        <rFont val="Times New Roman"/>
        <family val="1"/>
      </rPr>
      <t>C</t>
    </r>
    <r>
      <rPr>
        <sz val="9"/>
        <rFont val="ＭＳ Ｐ明朝"/>
        <family val="1"/>
        <charset val="128"/>
      </rPr>
      <t>）</t>
    </r>
    <rPh sb="0" eb="2">
      <t>イワテ</t>
    </rPh>
    <rPh sb="2" eb="3">
      <t>ケン</t>
    </rPh>
    <phoneticPr fontId="5"/>
  </si>
  <si>
    <r>
      <rPr>
        <sz val="9"/>
        <rFont val="ＭＳ 明朝"/>
        <family val="1"/>
        <charset val="128"/>
      </rPr>
      <t xml:space="preserve">盛岡市組替人口
</t>
    </r>
    <r>
      <rPr>
        <sz val="9"/>
        <rFont val="ＭＳ Ｐ明朝"/>
        <family val="1"/>
        <charset val="128"/>
      </rPr>
      <t>（</t>
    </r>
    <r>
      <rPr>
        <sz val="9"/>
        <rFont val="Times New Roman"/>
        <family val="1"/>
      </rPr>
      <t>D</t>
    </r>
    <r>
      <rPr>
        <sz val="9"/>
        <rFont val="ＭＳ Ｐ明朝"/>
        <family val="1"/>
        <charset val="128"/>
      </rPr>
      <t>）</t>
    </r>
    <rPh sb="0" eb="3">
      <t>モリオカシ</t>
    </rPh>
    <rPh sb="3" eb="5">
      <t>クミカエ</t>
    </rPh>
    <rPh sb="5" eb="7">
      <t>ジンコウ</t>
    </rPh>
    <phoneticPr fontId="5"/>
  </si>
  <si>
    <r>
      <rPr>
        <sz val="9"/>
        <rFont val="ＭＳ 明朝"/>
        <family val="1"/>
        <charset val="128"/>
      </rPr>
      <t>県人口に占める
市人口割合</t>
    </r>
    <r>
      <rPr>
        <sz val="9"/>
        <rFont val="ＭＳ Ｐ明朝"/>
        <family val="1"/>
        <charset val="128"/>
      </rPr>
      <t>（</t>
    </r>
    <r>
      <rPr>
        <sz val="9"/>
        <rFont val="Times New Roman"/>
        <family val="1"/>
      </rPr>
      <t>%</t>
    </r>
    <r>
      <rPr>
        <sz val="9"/>
        <rFont val="ＭＳ Ｐ明朝"/>
        <family val="1"/>
        <charset val="128"/>
      </rPr>
      <t>）</t>
    </r>
    <r>
      <rPr>
        <sz val="9"/>
        <rFont val="Times New Roman"/>
        <family val="1"/>
      </rPr>
      <t xml:space="preserve">
</t>
    </r>
    <r>
      <rPr>
        <sz val="9"/>
        <rFont val="ＭＳ Ｐ明朝"/>
        <family val="1"/>
        <charset val="128"/>
      </rPr>
      <t>（</t>
    </r>
    <r>
      <rPr>
        <sz val="9"/>
        <rFont val="Times New Roman"/>
        <family val="1"/>
      </rPr>
      <t>B</t>
    </r>
    <r>
      <rPr>
        <sz val="9"/>
        <rFont val="ＭＳ Ｐ明朝"/>
        <family val="1"/>
        <charset val="128"/>
      </rPr>
      <t>）</t>
    </r>
    <r>
      <rPr>
        <sz val="9"/>
        <rFont val="Times New Roman"/>
        <family val="1"/>
      </rPr>
      <t xml:space="preserve"> / </t>
    </r>
    <r>
      <rPr>
        <sz val="9"/>
        <rFont val="ＭＳ Ｐ明朝"/>
        <family val="1"/>
        <charset val="128"/>
      </rPr>
      <t>（</t>
    </r>
    <r>
      <rPr>
        <sz val="9"/>
        <rFont val="Times New Roman"/>
        <family val="1"/>
      </rPr>
      <t>A</t>
    </r>
    <r>
      <rPr>
        <sz val="9"/>
        <rFont val="ＭＳ Ｐ明朝"/>
        <family val="1"/>
        <charset val="128"/>
      </rPr>
      <t>）</t>
    </r>
    <r>
      <rPr>
        <sz val="9"/>
        <rFont val="Times New Roman"/>
        <family val="1"/>
      </rPr>
      <t xml:space="preserve"> </t>
    </r>
    <r>
      <rPr>
        <sz val="9"/>
        <rFont val="ＭＳ Ｐ明朝"/>
        <family val="1"/>
        <charset val="128"/>
      </rPr>
      <t>×</t>
    </r>
    <r>
      <rPr>
        <sz val="9"/>
        <rFont val="Times New Roman"/>
        <family val="1"/>
      </rPr>
      <t xml:space="preserve"> 100</t>
    </r>
    <rPh sb="0" eb="1">
      <t>ケン</t>
    </rPh>
    <rPh sb="1" eb="3">
      <t>ジンコウ</t>
    </rPh>
    <rPh sb="4" eb="5">
      <t>シ</t>
    </rPh>
    <phoneticPr fontId="5"/>
  </si>
  <si>
    <r>
      <rPr>
        <sz val="9"/>
        <rFont val="ＭＳ 明朝"/>
        <family val="1"/>
        <charset val="128"/>
      </rPr>
      <t>県人口増減に
対する市人口増減
の寄与率</t>
    </r>
    <r>
      <rPr>
        <sz val="9"/>
        <rFont val="ＭＳ Ｐ明朝"/>
        <family val="1"/>
        <charset val="128"/>
      </rPr>
      <t>（</t>
    </r>
    <r>
      <rPr>
        <sz val="9"/>
        <rFont val="Times New Roman"/>
        <family val="1"/>
      </rPr>
      <t>%</t>
    </r>
    <r>
      <rPr>
        <sz val="9"/>
        <rFont val="ＭＳ Ｐ明朝"/>
        <family val="1"/>
        <charset val="128"/>
      </rPr>
      <t>）</t>
    </r>
    <r>
      <rPr>
        <sz val="9"/>
        <rFont val="Times New Roman"/>
        <family val="1"/>
      </rPr>
      <t xml:space="preserve">
</t>
    </r>
    <r>
      <rPr>
        <sz val="9"/>
        <rFont val="ＭＳ Ｐ明朝"/>
        <family val="1"/>
        <charset val="128"/>
      </rPr>
      <t>（</t>
    </r>
    <r>
      <rPr>
        <sz val="9"/>
        <rFont val="Times New Roman"/>
        <family val="1"/>
      </rPr>
      <t>D</t>
    </r>
    <r>
      <rPr>
        <sz val="9"/>
        <rFont val="ＭＳ Ｐ明朝"/>
        <family val="1"/>
        <charset val="128"/>
      </rPr>
      <t>）</t>
    </r>
    <r>
      <rPr>
        <sz val="9"/>
        <rFont val="Times New Roman"/>
        <family val="1"/>
      </rPr>
      <t xml:space="preserve"> / </t>
    </r>
    <r>
      <rPr>
        <sz val="9"/>
        <rFont val="ＭＳ Ｐ明朝"/>
        <family val="1"/>
        <charset val="128"/>
      </rPr>
      <t>（</t>
    </r>
    <r>
      <rPr>
        <sz val="9"/>
        <rFont val="Times New Roman"/>
        <family val="1"/>
      </rPr>
      <t>C</t>
    </r>
    <r>
      <rPr>
        <sz val="9"/>
        <rFont val="ＭＳ Ｐ明朝"/>
        <family val="1"/>
        <charset val="128"/>
      </rPr>
      <t>）</t>
    </r>
    <r>
      <rPr>
        <sz val="9"/>
        <rFont val="Times New Roman"/>
        <family val="1"/>
      </rPr>
      <t xml:space="preserve"> × 100</t>
    </r>
    <rPh sb="3" eb="5">
      <t>ゾウゲン</t>
    </rPh>
    <rPh sb="13" eb="15">
      <t>ゾウゲン</t>
    </rPh>
    <rPh sb="17" eb="19">
      <t>キヨ</t>
    </rPh>
    <rPh sb="19" eb="20">
      <t>リツ</t>
    </rPh>
    <phoneticPr fontId="5"/>
  </si>
  <si>
    <r>
      <rPr>
        <sz val="9"/>
        <rFont val="ＭＳ 明朝"/>
        <family val="1"/>
        <charset val="128"/>
      </rPr>
      <t>年　次</t>
    </r>
    <rPh sb="0" eb="1">
      <t>ネン</t>
    </rPh>
    <rPh sb="2" eb="3">
      <t>ツギ</t>
    </rPh>
    <phoneticPr fontId="3"/>
  </si>
  <si>
    <r>
      <rPr>
        <sz val="9"/>
        <rFont val="ＭＳ 明朝"/>
        <family val="1"/>
        <charset val="128"/>
      </rPr>
      <t>全　国</t>
    </r>
    <rPh sb="0" eb="1">
      <t>ゼン</t>
    </rPh>
    <rPh sb="2" eb="3">
      <t>クニ</t>
    </rPh>
    <phoneticPr fontId="5"/>
  </si>
  <si>
    <r>
      <rPr>
        <sz val="9"/>
        <rFont val="ＭＳ 明朝"/>
        <family val="1"/>
        <charset val="128"/>
      </rPr>
      <t>東　北</t>
    </r>
    <rPh sb="0" eb="1">
      <t>ヒガシ</t>
    </rPh>
    <rPh sb="2" eb="3">
      <t>キタ</t>
    </rPh>
    <phoneticPr fontId="5"/>
  </si>
  <si>
    <r>
      <rPr>
        <sz val="9"/>
        <rFont val="ＭＳ 明朝"/>
        <family val="1"/>
        <charset val="128"/>
      </rPr>
      <t>岩手県</t>
    </r>
    <rPh sb="0" eb="1">
      <t>イワ</t>
    </rPh>
    <rPh sb="1" eb="2">
      <t>テ</t>
    </rPh>
    <rPh sb="2" eb="3">
      <t>ケン</t>
    </rPh>
    <phoneticPr fontId="5"/>
  </si>
  <si>
    <r>
      <rPr>
        <sz val="9"/>
        <rFont val="ＭＳ 明朝"/>
        <family val="1"/>
        <charset val="128"/>
      </rPr>
      <t>総面積</t>
    </r>
    <rPh sb="0" eb="1">
      <t>ソウ</t>
    </rPh>
    <phoneticPr fontId="5"/>
  </si>
  <si>
    <r>
      <rPr>
        <sz val="9"/>
        <rFont val="ＭＳ 明朝"/>
        <family val="1"/>
        <charset val="128"/>
      </rPr>
      <t>人口集中
地区面積</t>
    </r>
    <rPh sb="0" eb="2">
      <t>ジンコウ</t>
    </rPh>
    <rPh sb="2" eb="4">
      <t>シュウチュウ</t>
    </rPh>
    <rPh sb="5" eb="7">
      <t>チク</t>
    </rPh>
    <rPh sb="7" eb="9">
      <t>メンセキ</t>
    </rPh>
    <phoneticPr fontId="5"/>
  </si>
  <si>
    <r>
      <rPr>
        <sz val="9"/>
        <rFont val="ＭＳ 明朝"/>
        <family val="1"/>
        <charset val="128"/>
      </rPr>
      <t>人口集中
地区人口</t>
    </r>
    <rPh sb="0" eb="2">
      <t>ジンコウ</t>
    </rPh>
    <rPh sb="2" eb="4">
      <t>シュウチュウ</t>
    </rPh>
    <rPh sb="5" eb="7">
      <t>チク</t>
    </rPh>
    <rPh sb="7" eb="9">
      <t>ジンコウ</t>
    </rPh>
    <phoneticPr fontId="5"/>
  </si>
  <si>
    <t xml:space="preserve"> </t>
    <phoneticPr fontId="3"/>
  </si>
  <si>
    <r>
      <rPr>
        <sz val="9"/>
        <rFont val="ＭＳ 明朝"/>
        <family val="1"/>
        <charset val="128"/>
      </rPr>
      <t>親族のみの世帯</t>
    </r>
    <rPh sb="0" eb="2">
      <t>シンゾク</t>
    </rPh>
    <rPh sb="5" eb="7">
      <t>セタイ</t>
    </rPh>
    <phoneticPr fontId="5"/>
  </si>
  <si>
    <r>
      <rPr>
        <sz val="9"/>
        <rFont val="ＭＳ 明朝"/>
        <family val="1"/>
        <charset val="128"/>
      </rPr>
      <t>世帯数</t>
    </r>
    <rPh sb="0" eb="2">
      <t>イッセタイ</t>
    </rPh>
    <rPh sb="2" eb="3">
      <t>カズ</t>
    </rPh>
    <phoneticPr fontId="5"/>
  </si>
  <si>
    <r>
      <rPr>
        <sz val="9"/>
        <rFont val="ＭＳ 明朝"/>
        <family val="1"/>
        <charset val="128"/>
      </rPr>
      <t>世帯人員</t>
    </r>
    <phoneticPr fontId="5"/>
  </si>
  <si>
    <r>
      <rPr>
        <sz val="9"/>
        <rFont val="ＭＳ 明朝"/>
        <family val="1"/>
        <charset val="128"/>
      </rPr>
      <t>核家族世帯</t>
    </r>
    <rPh sb="0" eb="3">
      <t>カクカゾク</t>
    </rPh>
    <rPh sb="3" eb="5">
      <t>セタイ</t>
    </rPh>
    <phoneticPr fontId="5"/>
  </si>
  <si>
    <r>
      <rPr>
        <sz val="9"/>
        <rFont val="ＭＳ 明朝"/>
        <family val="1"/>
        <charset val="128"/>
      </rPr>
      <t>夫婦のみの世帯</t>
    </r>
    <rPh sb="0" eb="2">
      <t>フウフ</t>
    </rPh>
    <rPh sb="5" eb="7">
      <t>セタイ</t>
    </rPh>
    <phoneticPr fontId="5"/>
  </si>
  <si>
    <r>
      <rPr>
        <sz val="9"/>
        <rFont val="ＭＳ 明朝"/>
        <family val="1"/>
        <charset val="128"/>
      </rPr>
      <t>世帯数</t>
    </r>
  </si>
  <si>
    <r>
      <rPr>
        <sz val="9"/>
        <rFont val="ＭＳ 明朝"/>
        <family val="1"/>
        <charset val="128"/>
      </rPr>
      <t>世帯人員</t>
    </r>
  </si>
  <si>
    <r>
      <rPr>
        <sz val="9"/>
        <rFont val="ＭＳ 明朝"/>
        <family val="1"/>
        <charset val="128"/>
      </rPr>
      <t>親族のみの世帯</t>
    </r>
  </si>
  <si>
    <r>
      <rPr>
        <sz val="9"/>
        <rFont val="ＭＳ 明朝"/>
        <family val="1"/>
        <charset val="128"/>
      </rPr>
      <t>その他の親族世帯</t>
    </r>
    <rPh sb="2" eb="3">
      <t>タ</t>
    </rPh>
    <rPh sb="4" eb="6">
      <t>シンゾク</t>
    </rPh>
    <rPh sb="6" eb="8">
      <t>セタイ</t>
    </rPh>
    <phoneticPr fontId="5"/>
  </si>
  <si>
    <r>
      <rPr>
        <sz val="9"/>
        <rFont val="ＭＳ 明朝"/>
        <family val="1"/>
        <charset val="128"/>
      </rPr>
      <t>夫婦と子供からなる世帯</t>
    </r>
    <rPh sb="0" eb="2">
      <t>フウフ</t>
    </rPh>
    <rPh sb="3" eb="5">
      <t>コドモ</t>
    </rPh>
    <rPh sb="9" eb="11">
      <t>セタイ</t>
    </rPh>
    <phoneticPr fontId="5"/>
  </si>
  <si>
    <r>
      <rPr>
        <sz val="9"/>
        <rFont val="ＭＳ 明朝"/>
        <family val="1"/>
        <charset val="128"/>
      </rPr>
      <t>男親と子供からなる世帯</t>
    </r>
    <rPh sb="0" eb="1">
      <t>オトコ</t>
    </rPh>
    <rPh sb="1" eb="2">
      <t>オヤ</t>
    </rPh>
    <rPh sb="3" eb="5">
      <t>コドモ</t>
    </rPh>
    <rPh sb="9" eb="11">
      <t>セタイ</t>
    </rPh>
    <phoneticPr fontId="5"/>
  </si>
  <si>
    <r>
      <rPr>
        <sz val="9"/>
        <rFont val="ＭＳ 明朝"/>
        <family val="1"/>
        <charset val="128"/>
      </rPr>
      <t>女親と子供からなる世帯</t>
    </r>
    <rPh sb="0" eb="1">
      <t>オンナ</t>
    </rPh>
    <rPh sb="1" eb="2">
      <t>オヤ</t>
    </rPh>
    <rPh sb="3" eb="5">
      <t>コドモ</t>
    </rPh>
    <rPh sb="9" eb="11">
      <t>セタイ</t>
    </rPh>
    <phoneticPr fontId="5"/>
  </si>
  <si>
    <r>
      <rPr>
        <sz val="9"/>
        <rFont val="ＭＳ 明朝"/>
        <family val="1"/>
        <charset val="128"/>
      </rPr>
      <t>非親族を含む世帯</t>
    </r>
    <rPh sb="0" eb="1">
      <t>ヒ</t>
    </rPh>
    <rPh sb="1" eb="3">
      <t>シンゾク</t>
    </rPh>
    <rPh sb="4" eb="5">
      <t>フク</t>
    </rPh>
    <rPh sb="6" eb="8">
      <t>セタイ</t>
    </rPh>
    <phoneticPr fontId="5"/>
  </si>
  <si>
    <r>
      <rPr>
        <sz val="9"/>
        <rFont val="ＭＳ 明朝"/>
        <family val="1"/>
        <charset val="128"/>
      </rPr>
      <t>単独世帯</t>
    </r>
    <rPh sb="0" eb="2">
      <t>タンドク</t>
    </rPh>
    <rPh sb="2" eb="4">
      <t>セタイ</t>
    </rPh>
    <phoneticPr fontId="5"/>
  </si>
  <si>
    <r>
      <rPr>
        <sz val="9"/>
        <rFont val="ＭＳ 明朝"/>
        <family val="1"/>
        <charset val="128"/>
      </rPr>
      <t>非親族を含む世帯</t>
    </r>
    <rPh sb="4" eb="5">
      <t>フク</t>
    </rPh>
    <phoneticPr fontId="5"/>
  </si>
  <si>
    <r>
      <rPr>
        <sz val="9"/>
        <rFont val="ＭＳ 明朝"/>
        <family val="1"/>
        <charset val="128"/>
      </rPr>
      <t>核家族以外の世帯</t>
    </r>
    <rPh sb="0" eb="3">
      <t>カクカゾク</t>
    </rPh>
    <rPh sb="3" eb="5">
      <t>イガイ</t>
    </rPh>
    <rPh sb="6" eb="8">
      <t>セタイ</t>
    </rPh>
    <phoneticPr fontId="5"/>
  </si>
  <si>
    <r>
      <rPr>
        <sz val="9"/>
        <rFont val="ＭＳ 明朝"/>
        <family val="1"/>
        <charset val="128"/>
      </rPr>
      <t>（単位　世帯）</t>
    </r>
    <rPh sb="1" eb="3">
      <t>タンイ</t>
    </rPh>
    <rPh sb="4" eb="6">
      <t>セタイ</t>
    </rPh>
    <phoneticPr fontId="5"/>
  </si>
  <si>
    <r>
      <rPr>
        <sz val="9"/>
        <rFont val="ＭＳ 明朝"/>
        <family val="1"/>
        <charset val="128"/>
      </rPr>
      <t>（再掲）高齢単身世帯</t>
    </r>
    <rPh sb="1" eb="3">
      <t>サイケイ</t>
    </rPh>
    <rPh sb="4" eb="6">
      <t>コウレイ</t>
    </rPh>
    <rPh sb="6" eb="8">
      <t>タンシン</t>
    </rPh>
    <rPh sb="8" eb="10">
      <t>セタイ</t>
    </rPh>
    <phoneticPr fontId="5"/>
  </si>
  <si>
    <r>
      <t>85</t>
    </r>
    <r>
      <rPr>
        <sz val="9"/>
        <rFont val="ＭＳ 明朝"/>
        <family val="1"/>
        <charset val="128"/>
      </rPr>
      <t>歳以上</t>
    </r>
    <rPh sb="2" eb="5">
      <t>サイイジョウ</t>
    </rPh>
    <phoneticPr fontId="5"/>
  </si>
  <si>
    <r>
      <t>3-10</t>
    </r>
    <r>
      <rPr>
        <sz val="9"/>
        <rFont val="ＭＳ ゴシック"/>
        <family val="3"/>
        <charset val="128"/>
      </rPr>
      <t>　</t>
    </r>
    <r>
      <rPr>
        <sz val="9"/>
        <rFont val="Times New Roman"/>
        <family val="1"/>
      </rPr>
      <t>65</t>
    </r>
    <r>
      <rPr>
        <sz val="9"/>
        <rFont val="ＭＳ ゴシック"/>
        <family val="3"/>
        <charset val="128"/>
      </rPr>
      <t>歳以上世帯員のいる世帯数・世帯人員</t>
    </r>
    <rPh sb="7" eb="10">
      <t>サイイジョウ</t>
    </rPh>
    <rPh sb="10" eb="13">
      <t>セタイイン</t>
    </rPh>
    <rPh sb="16" eb="19">
      <t>セタイスウ</t>
    </rPh>
    <rPh sb="20" eb="22">
      <t>セタイ</t>
    </rPh>
    <rPh sb="22" eb="24">
      <t>ジンイン</t>
    </rPh>
    <phoneticPr fontId="5"/>
  </si>
  <si>
    <r>
      <rPr>
        <sz val="9"/>
        <rFont val="ＭＳ 明朝"/>
        <family val="1"/>
        <charset val="128"/>
      </rPr>
      <t>平成</t>
    </r>
    <rPh sb="0" eb="2">
      <t>ヘイセイ</t>
    </rPh>
    <phoneticPr fontId="3"/>
  </si>
  <si>
    <r>
      <rPr>
        <sz val="9"/>
        <rFont val="ＭＳ 明朝"/>
        <family val="1"/>
        <charset val="128"/>
      </rPr>
      <t>当地に常住する者</t>
    </r>
    <rPh sb="0" eb="2">
      <t>トウチ</t>
    </rPh>
    <rPh sb="3" eb="5">
      <t>ジョウジュウ</t>
    </rPh>
    <rPh sb="7" eb="8">
      <t>モノ</t>
    </rPh>
    <phoneticPr fontId="5"/>
  </si>
  <si>
    <t>　</t>
    <phoneticPr fontId="3"/>
  </si>
  <si>
    <r>
      <rPr>
        <b/>
        <sz val="9"/>
        <rFont val="ＭＳ 明朝"/>
        <family val="1"/>
        <charset val="128"/>
      </rPr>
      <t>総　数</t>
    </r>
    <phoneticPr fontId="5"/>
  </si>
  <si>
    <r>
      <rPr>
        <sz val="9"/>
        <rFont val="ＭＳ 明朝"/>
        <family val="1"/>
        <charset val="128"/>
      </rPr>
      <t>注）　年齢「不詳」は含まない。</t>
    </r>
    <phoneticPr fontId="5"/>
  </si>
  <si>
    <r>
      <rPr>
        <sz val="9"/>
        <rFont val="ＭＳ 明朝"/>
        <family val="1"/>
        <charset val="128"/>
      </rPr>
      <t>常住地による人口
（夜間人口）</t>
    </r>
    <rPh sb="10" eb="14">
      <t>ヤカンジンコウ</t>
    </rPh>
    <phoneticPr fontId="5"/>
  </si>
  <si>
    <r>
      <rPr>
        <sz val="9"/>
        <rFont val="ＭＳ 明朝"/>
        <family val="1"/>
        <charset val="128"/>
      </rPr>
      <t>従業地・通学地による人口
（昼間人口）</t>
    </r>
    <rPh sb="0" eb="2">
      <t>ジュウギョウ</t>
    </rPh>
    <rPh sb="2" eb="3">
      <t>チ</t>
    </rPh>
    <rPh sb="4" eb="6">
      <t>ツウガク</t>
    </rPh>
    <rPh sb="6" eb="7">
      <t>チ</t>
    </rPh>
    <rPh sb="10" eb="12">
      <t>ジンコウ</t>
    </rPh>
    <rPh sb="14" eb="16">
      <t>ヒルマ</t>
    </rPh>
    <rPh sb="16" eb="18">
      <t>ジンコウ</t>
    </rPh>
    <phoneticPr fontId="5"/>
  </si>
  <si>
    <r>
      <rPr>
        <sz val="9"/>
        <rFont val="ＭＳ 明朝"/>
        <family val="1"/>
        <charset val="128"/>
      </rPr>
      <t>従業も
通学も
して
いない</t>
    </r>
    <rPh sb="0" eb="2">
      <t>ジュウギョウ</t>
    </rPh>
    <rPh sb="4" eb="5">
      <t>カヨ</t>
    </rPh>
    <phoneticPr fontId="5"/>
  </si>
  <si>
    <r>
      <rPr>
        <sz val="9"/>
        <rFont val="ＭＳ 明朝"/>
        <family val="1"/>
        <charset val="128"/>
      </rPr>
      <t>自宅で
従業</t>
    </r>
    <rPh sb="4" eb="6">
      <t>ジュウギョウ</t>
    </rPh>
    <phoneticPr fontId="5"/>
  </si>
  <si>
    <r>
      <rPr>
        <sz val="9"/>
        <rFont val="ＭＳ 明朝"/>
        <family val="1"/>
        <charset val="128"/>
      </rPr>
      <t>自宅外の
自市区町
村で従業
・通学　　</t>
    </r>
    <rPh sb="0" eb="3">
      <t>ジタクガイ</t>
    </rPh>
    <rPh sb="5" eb="6">
      <t>ジブン</t>
    </rPh>
    <rPh sb="6" eb="8">
      <t>シク</t>
    </rPh>
    <rPh sb="8" eb="9">
      <t>マチ</t>
    </rPh>
    <rPh sb="10" eb="11">
      <t>ムラ</t>
    </rPh>
    <rPh sb="12" eb="14">
      <t>ジュウギョウ</t>
    </rPh>
    <rPh sb="16" eb="18">
      <t>ツウガク</t>
    </rPh>
    <phoneticPr fontId="5"/>
  </si>
  <si>
    <r>
      <rPr>
        <sz val="9"/>
        <rFont val="ＭＳ 明朝"/>
        <family val="1"/>
        <charset val="128"/>
      </rPr>
      <t>県内他市町村で従業・通学</t>
    </r>
    <rPh sb="0" eb="2">
      <t>ケンナイ</t>
    </rPh>
    <rPh sb="2" eb="3">
      <t>タ</t>
    </rPh>
    <rPh sb="3" eb="5">
      <t>シチョウソン</t>
    </rPh>
    <rPh sb="7" eb="9">
      <t>ジュウギョウ</t>
    </rPh>
    <rPh sb="10" eb="12">
      <t>ツウガク</t>
    </rPh>
    <phoneticPr fontId="5"/>
  </si>
  <si>
    <r>
      <rPr>
        <sz val="9"/>
        <rFont val="ＭＳ 明朝"/>
        <family val="1"/>
        <charset val="128"/>
      </rPr>
      <t>他県で従業・通学</t>
    </r>
    <rPh sb="0" eb="1">
      <t>タケン</t>
    </rPh>
    <rPh sb="1" eb="2">
      <t>ケン</t>
    </rPh>
    <rPh sb="3" eb="5">
      <t>ジュウギョウ</t>
    </rPh>
    <rPh sb="6" eb="8">
      <t>ツウガク</t>
    </rPh>
    <phoneticPr fontId="5"/>
  </si>
  <si>
    <r>
      <rPr>
        <sz val="9"/>
        <rFont val="ＭＳ 明朝"/>
        <family val="1"/>
        <charset val="128"/>
      </rPr>
      <t>自宅外の自市区町村で従業</t>
    </r>
    <rPh sb="0" eb="3">
      <t>ジタクガイ</t>
    </rPh>
    <rPh sb="4" eb="5">
      <t>ジブン</t>
    </rPh>
    <rPh sb="5" eb="7">
      <t>シク</t>
    </rPh>
    <rPh sb="7" eb="9">
      <t>チョウソン</t>
    </rPh>
    <rPh sb="10" eb="12">
      <t>ジュウギョウ</t>
    </rPh>
    <phoneticPr fontId="5"/>
  </si>
  <si>
    <r>
      <rPr>
        <sz val="9"/>
        <rFont val="ＭＳ 明朝"/>
        <family val="1"/>
        <charset val="128"/>
      </rPr>
      <t>県内
他市町村
で従業</t>
    </r>
    <rPh sb="0" eb="2">
      <t>ケンナイ</t>
    </rPh>
    <rPh sb="3" eb="4">
      <t>タ</t>
    </rPh>
    <rPh sb="4" eb="6">
      <t>シチョウソン</t>
    </rPh>
    <rPh sb="9" eb="11">
      <t>ジュウギョウ</t>
    </rPh>
    <phoneticPr fontId="5"/>
  </si>
  <si>
    <r>
      <rPr>
        <sz val="9"/>
        <rFont val="ＭＳ 明朝"/>
        <family val="1"/>
        <charset val="128"/>
      </rPr>
      <t>他県で
従業</t>
    </r>
    <rPh sb="0" eb="1">
      <t>タケン</t>
    </rPh>
    <rPh sb="1" eb="2">
      <t>ケン</t>
    </rPh>
    <rPh sb="4" eb="6">
      <t>ジュウギョウ</t>
    </rPh>
    <phoneticPr fontId="5"/>
  </si>
  <si>
    <r>
      <rPr>
        <sz val="9"/>
        <rFont val="ＭＳ 明朝"/>
        <family val="1"/>
        <charset val="128"/>
      </rPr>
      <t>県内
他市町村
に常住</t>
    </r>
    <rPh sb="0" eb="2">
      <t>ケンナイ</t>
    </rPh>
    <rPh sb="3" eb="4">
      <t>タ</t>
    </rPh>
    <rPh sb="4" eb="6">
      <t>シチョウソン</t>
    </rPh>
    <rPh sb="9" eb="10">
      <t>ツネ</t>
    </rPh>
    <rPh sb="10" eb="11">
      <t>ス</t>
    </rPh>
    <phoneticPr fontId="5"/>
  </si>
  <si>
    <r>
      <rPr>
        <sz val="9"/>
        <rFont val="ＭＳ 明朝"/>
        <family val="1"/>
        <charset val="128"/>
      </rPr>
      <t>他県に
常住</t>
    </r>
    <rPh sb="0" eb="2">
      <t>タケン</t>
    </rPh>
    <rPh sb="4" eb="5">
      <t>ツネ</t>
    </rPh>
    <rPh sb="5" eb="6">
      <t>ス</t>
    </rPh>
    <phoneticPr fontId="5"/>
  </si>
  <si>
    <r>
      <rPr>
        <sz val="9"/>
        <rFont val="ＭＳ 明朝"/>
        <family val="1"/>
        <charset val="128"/>
      </rPr>
      <t>住宅以外
に住む
一般世帯</t>
    </r>
    <rPh sb="0" eb="2">
      <t>ジュウタク</t>
    </rPh>
    <rPh sb="2" eb="4">
      <t>イガイ</t>
    </rPh>
    <rPh sb="6" eb="7">
      <t>ス</t>
    </rPh>
    <phoneticPr fontId="5"/>
  </si>
  <si>
    <r>
      <rPr>
        <sz val="9"/>
        <rFont val="ＭＳ 明朝"/>
        <family val="1"/>
        <charset val="128"/>
      </rPr>
      <t>総　数</t>
    </r>
    <rPh sb="0" eb="1">
      <t>フサ</t>
    </rPh>
    <rPh sb="2" eb="3">
      <t>カズ</t>
    </rPh>
    <phoneticPr fontId="5"/>
  </si>
  <si>
    <r>
      <rPr>
        <sz val="9"/>
        <rFont val="ＭＳ 明朝"/>
        <family val="1"/>
        <charset val="128"/>
      </rPr>
      <t>小計</t>
    </r>
    <rPh sb="0" eb="2">
      <t>ショウケイ</t>
    </rPh>
    <phoneticPr fontId="5"/>
  </si>
  <si>
    <r>
      <rPr>
        <sz val="9"/>
        <rFont val="ＭＳ 明朝"/>
        <family val="1"/>
        <charset val="128"/>
      </rPr>
      <t>年　次・
年齢階級</t>
    </r>
    <rPh sb="0" eb="1">
      <t>ネン</t>
    </rPh>
    <rPh sb="2" eb="3">
      <t>ツギ</t>
    </rPh>
    <rPh sb="5" eb="7">
      <t>ネンレイ</t>
    </rPh>
    <rPh sb="7" eb="9">
      <t>カイキュウ</t>
    </rPh>
    <phoneticPr fontId="5"/>
  </si>
  <si>
    <r>
      <rPr>
        <sz val="9"/>
        <rFont val="ＭＳ 明朝"/>
        <family val="1"/>
        <charset val="128"/>
      </rPr>
      <t>総人口</t>
    </r>
    <phoneticPr fontId="5"/>
  </si>
  <si>
    <r>
      <rPr>
        <sz val="9"/>
        <rFont val="ＭＳ 明朝"/>
        <family val="1"/>
        <charset val="128"/>
      </rPr>
      <t>未婚</t>
    </r>
    <rPh sb="0" eb="2">
      <t>ミコン</t>
    </rPh>
    <phoneticPr fontId="5"/>
  </si>
  <si>
    <r>
      <rPr>
        <sz val="9"/>
        <rFont val="ＭＳ 明朝"/>
        <family val="1"/>
        <charset val="128"/>
      </rPr>
      <t>死別</t>
    </r>
    <rPh sb="0" eb="1">
      <t>シ</t>
    </rPh>
    <rPh sb="1" eb="2">
      <t>ベツ</t>
    </rPh>
    <phoneticPr fontId="5"/>
  </si>
  <si>
    <r>
      <rPr>
        <sz val="9"/>
        <rFont val="ＭＳ 明朝"/>
        <family val="1"/>
        <charset val="128"/>
      </rPr>
      <t>離別</t>
    </r>
    <rPh sb="0" eb="2">
      <t>リベツ</t>
    </rPh>
    <phoneticPr fontId="5"/>
  </si>
  <si>
    <r>
      <rPr>
        <sz val="9"/>
        <rFont val="ＭＳ 明朝"/>
        <family val="1"/>
        <charset val="128"/>
      </rPr>
      <t>死別</t>
    </r>
    <rPh sb="0" eb="2">
      <t>シベツ</t>
    </rPh>
    <phoneticPr fontId="5"/>
  </si>
  <si>
    <r>
      <t>90</t>
    </r>
    <r>
      <rPr>
        <sz val="9"/>
        <rFont val="ＭＳ 明朝"/>
        <family val="1"/>
        <charset val="128"/>
      </rPr>
      <t>～</t>
    </r>
    <r>
      <rPr>
        <sz val="9"/>
        <rFont val="Times New Roman"/>
        <family val="1"/>
      </rPr>
      <t>94</t>
    </r>
    <phoneticPr fontId="5"/>
  </si>
  <si>
    <r>
      <rPr>
        <sz val="9"/>
        <rFont val="ＭＳ 明朝"/>
        <family val="1"/>
        <charset val="128"/>
      </rPr>
      <t>平成</t>
    </r>
    <r>
      <rPr>
        <sz val="9"/>
        <rFont val="Times New Roman"/>
        <family val="1"/>
      </rPr>
      <t>27</t>
    </r>
    <r>
      <rPr>
        <sz val="9"/>
        <rFont val="ＭＳ 明朝"/>
        <family val="1"/>
        <charset val="128"/>
      </rPr>
      <t>年</t>
    </r>
    <phoneticPr fontId="5"/>
  </si>
  <si>
    <r>
      <rPr>
        <sz val="9"/>
        <rFont val="ＭＳ 明朝"/>
        <family val="1"/>
        <charset val="128"/>
      </rPr>
      <t>町丁字名</t>
    </r>
    <rPh sb="1" eb="2">
      <t>チョウ</t>
    </rPh>
    <rPh sb="2" eb="3">
      <t>アザ</t>
    </rPh>
    <phoneticPr fontId="3"/>
  </si>
  <si>
    <r>
      <rPr>
        <sz val="9"/>
        <rFont val="ＭＳ 明朝"/>
        <family val="1"/>
        <charset val="128"/>
      </rPr>
      <t>加賀野字（東桜山に合算）</t>
    </r>
    <rPh sb="5" eb="6">
      <t>ヒガシ</t>
    </rPh>
    <rPh sb="6" eb="8">
      <t>サクラヤマ</t>
    </rPh>
    <rPh sb="9" eb="11">
      <t>ガッサン</t>
    </rPh>
    <phoneticPr fontId="5"/>
  </si>
  <si>
    <r>
      <rPr>
        <sz val="9"/>
        <color indexed="8"/>
        <rFont val="ＭＳ ゴシック"/>
        <family val="3"/>
        <charset val="128"/>
      </rPr>
      <t>図表　国勢調査</t>
    </r>
    <rPh sb="0" eb="2">
      <t>ズヒョウ</t>
    </rPh>
    <rPh sb="3" eb="5">
      <t>コクセイ</t>
    </rPh>
    <rPh sb="5" eb="7">
      <t>チョウサ</t>
    </rPh>
    <phoneticPr fontId="5"/>
  </si>
  <si>
    <r>
      <rPr>
        <sz val="9"/>
        <color indexed="8"/>
        <rFont val="ＭＳ ゴシック"/>
        <family val="3"/>
        <charset val="128"/>
      </rPr>
      <t>①</t>
    </r>
    <r>
      <rPr>
        <sz val="9"/>
        <color indexed="8"/>
        <rFont val="Times New Roman"/>
        <family val="1"/>
      </rPr>
      <t xml:space="preserve"> </t>
    </r>
    <r>
      <rPr>
        <sz val="9"/>
        <color indexed="8"/>
        <rFont val="ＭＳ ゴシック"/>
        <family val="3"/>
        <charset val="128"/>
      </rPr>
      <t>人口の推移（大正</t>
    </r>
    <r>
      <rPr>
        <sz val="9"/>
        <color indexed="8"/>
        <rFont val="Times New Roman"/>
        <family val="1"/>
      </rPr>
      <t xml:space="preserve"> 9 </t>
    </r>
    <r>
      <rPr>
        <sz val="9"/>
        <color indexed="8"/>
        <rFont val="ＭＳ ゴシック"/>
        <family val="3"/>
        <charset val="128"/>
      </rPr>
      <t>年～令和</t>
    </r>
    <r>
      <rPr>
        <sz val="9"/>
        <color indexed="8"/>
        <rFont val="Times New Roman"/>
        <family val="1"/>
      </rPr>
      <t xml:space="preserve"> 2 </t>
    </r>
    <r>
      <rPr>
        <sz val="9"/>
        <color indexed="8"/>
        <rFont val="ＭＳ ゴシック"/>
        <family val="3"/>
        <charset val="128"/>
      </rPr>
      <t>年）</t>
    </r>
    <rPh sb="2" eb="4">
      <t>ジンコウ</t>
    </rPh>
    <rPh sb="5" eb="7">
      <t>スイイ</t>
    </rPh>
    <rPh sb="8" eb="10">
      <t>タイショウ</t>
    </rPh>
    <rPh sb="13" eb="14">
      <t>ネン</t>
    </rPh>
    <rPh sb="15" eb="17">
      <t>レイワ</t>
    </rPh>
    <rPh sb="20" eb="21">
      <t>ネン</t>
    </rPh>
    <phoneticPr fontId="5"/>
  </si>
  <si>
    <t>一世帯
当たり人員</t>
    <rPh sb="0" eb="1">
      <t>１</t>
    </rPh>
    <rPh sb="1" eb="3">
      <t>セタイ</t>
    </rPh>
    <rPh sb="4" eb="5">
      <t>アタ</t>
    </rPh>
    <phoneticPr fontId="5"/>
  </si>
  <si>
    <r>
      <rPr>
        <sz val="9"/>
        <rFont val="ＭＳ 明朝"/>
        <family val="1"/>
        <charset val="128"/>
      </rPr>
      <t>平成</t>
    </r>
    <r>
      <rPr>
        <sz val="9"/>
        <rFont val="Times New Roman"/>
        <family val="1"/>
      </rPr>
      <t xml:space="preserve"> 7 </t>
    </r>
    <r>
      <rPr>
        <sz val="9"/>
        <rFont val="ＭＳ 明朝"/>
        <family val="1"/>
        <charset val="128"/>
      </rPr>
      <t>年</t>
    </r>
    <rPh sb="0" eb="2">
      <t>ヘイセイ</t>
    </rPh>
    <rPh sb="5" eb="6">
      <t>ネン</t>
    </rPh>
    <phoneticPr fontId="5"/>
  </si>
  <si>
    <r>
      <rPr>
        <sz val="9"/>
        <rFont val="ＭＳ 明朝"/>
        <family val="1"/>
        <charset val="128"/>
      </rPr>
      <t>平成</t>
    </r>
    <r>
      <rPr>
        <sz val="9"/>
        <rFont val="Times New Roman"/>
        <family val="1"/>
      </rPr>
      <t>12</t>
    </r>
    <r>
      <rPr>
        <sz val="9"/>
        <rFont val="ＭＳ 明朝"/>
        <family val="1"/>
        <charset val="128"/>
      </rPr>
      <t>年</t>
    </r>
    <rPh sb="0" eb="2">
      <t>ヘイセイ</t>
    </rPh>
    <rPh sb="4" eb="5">
      <t>ネン</t>
    </rPh>
    <phoneticPr fontId="5"/>
  </si>
  <si>
    <t>一般世帯
総　数</t>
    <phoneticPr fontId="5"/>
  </si>
  <si>
    <t>　本報告書に掲載し、また人口密度の算出に用いている面積は、国土交通省国土地理院が公表した各年の「全国都道府県市区町村別面積調」によっています。ただし、境界未定等により不確定なものについては、総務省統計局において面積を推定し、その旨を注記しています。なお、人口集中地区の面積は、総務省統計局において測定したものです。</t>
    <phoneticPr fontId="5"/>
  </si>
  <si>
    <t>　二つ以上の国籍を持つ人の場合、日本と日本以外の国の国籍を持つ人の国籍は「日本」、日本以外の二つ以上の国の国籍を持つ人は、調査票の国名欄に記入された国としています。</t>
    <rPh sb="13" eb="15">
      <t>バアイ</t>
    </rPh>
    <phoneticPr fontId="5"/>
  </si>
  <si>
    <t>　居住する住宅がその世帯の所有である場合。なお、所有する住宅は登記の有無を問わず、また、分割払いの分譲住宅などで支払いが完了していない場合も含まれます。</t>
    <phoneticPr fontId="5"/>
  </si>
  <si>
    <t>　就業者について、調査週間中、その人が実際に仕事をしていた事業所の主な事業の種類（調査週間中「仕事を休んでいた人」については、その人がふだん仕事をしている事業所の事業の種類）によって分類したものをいいます。国勢調査に用いている産業分類は、日本標準産業分類を基に、これを国勢調査に適合するよう集約して編成したものです。</t>
    <phoneticPr fontId="5"/>
  </si>
  <si>
    <r>
      <rPr>
        <sz val="9"/>
        <rFont val="ＭＳ 明朝"/>
        <family val="1"/>
        <charset val="128"/>
      </rPr>
      <t>（単位　</t>
    </r>
    <r>
      <rPr>
        <sz val="9"/>
        <rFont val="Times New Roman"/>
        <family val="1"/>
      </rPr>
      <t>km</t>
    </r>
    <r>
      <rPr>
        <vertAlign val="superscript"/>
        <sz val="9"/>
        <rFont val="Times New Roman"/>
        <family val="1"/>
      </rPr>
      <t>2</t>
    </r>
    <r>
      <rPr>
        <sz val="9"/>
        <rFont val="ＭＳ 明朝"/>
        <family val="1"/>
        <charset val="128"/>
      </rPr>
      <t>、人）</t>
    </r>
    <rPh sb="1" eb="3">
      <t>タンイ</t>
    </rPh>
    <rPh sb="8" eb="9">
      <t>ニン</t>
    </rPh>
    <phoneticPr fontId="3"/>
  </si>
  <si>
    <r>
      <t>3-3</t>
    </r>
    <r>
      <rPr>
        <sz val="9"/>
        <rFont val="ＭＳ ゴシック"/>
        <family val="3"/>
        <charset val="128"/>
      </rPr>
      <t>　各歳別、男女別人口（全市、人口集中地区）－全市</t>
    </r>
    <rPh sb="4" eb="5">
      <t>カク</t>
    </rPh>
    <rPh sb="5" eb="6">
      <t>トシ</t>
    </rPh>
    <rPh sb="6" eb="7">
      <t>ベツ</t>
    </rPh>
    <rPh sb="8" eb="10">
      <t>ダンジョ</t>
    </rPh>
    <rPh sb="10" eb="11">
      <t>ベツ</t>
    </rPh>
    <rPh sb="11" eb="13">
      <t>ジンコウ</t>
    </rPh>
    <rPh sb="14" eb="16">
      <t>ゼンシ</t>
    </rPh>
    <rPh sb="17" eb="19">
      <t>ジンコウ</t>
    </rPh>
    <rPh sb="19" eb="21">
      <t>シュウチュウ</t>
    </rPh>
    <rPh sb="21" eb="23">
      <t>チク</t>
    </rPh>
    <rPh sb="25" eb="27">
      <t>ゼンシ</t>
    </rPh>
    <phoneticPr fontId="5"/>
  </si>
  <si>
    <r>
      <t>3-3</t>
    </r>
    <r>
      <rPr>
        <sz val="9"/>
        <rFont val="ＭＳ ゴシック"/>
        <family val="3"/>
        <charset val="128"/>
      </rPr>
      <t>　各歳別、男女別人口（全市、人口集中地区）－全市（つづき）</t>
    </r>
    <rPh sb="4" eb="5">
      <t>カク</t>
    </rPh>
    <rPh sb="5" eb="6">
      <t>トシ</t>
    </rPh>
    <rPh sb="6" eb="7">
      <t>ベツ</t>
    </rPh>
    <rPh sb="8" eb="10">
      <t>ダンジョ</t>
    </rPh>
    <rPh sb="10" eb="11">
      <t>ベツ</t>
    </rPh>
    <rPh sb="11" eb="13">
      <t>ジンコウ</t>
    </rPh>
    <rPh sb="14" eb="16">
      <t>ゼンシ</t>
    </rPh>
    <rPh sb="17" eb="19">
      <t>ジンコウ</t>
    </rPh>
    <rPh sb="19" eb="21">
      <t>シュウチュウ</t>
    </rPh>
    <rPh sb="21" eb="23">
      <t>チク</t>
    </rPh>
    <rPh sb="25" eb="27">
      <t>ゼンシ</t>
    </rPh>
    <phoneticPr fontId="5"/>
  </si>
  <si>
    <r>
      <t>3-3</t>
    </r>
    <r>
      <rPr>
        <sz val="9"/>
        <rFont val="ＭＳ ゴシック"/>
        <family val="3"/>
        <charset val="128"/>
      </rPr>
      <t>　各歳別、男女別人口（全市、人口集中地区）－人口集中地区</t>
    </r>
    <rPh sb="4" eb="5">
      <t>カク</t>
    </rPh>
    <rPh sb="5" eb="6">
      <t>トシ</t>
    </rPh>
    <rPh sb="6" eb="7">
      <t>ベツ</t>
    </rPh>
    <rPh sb="8" eb="10">
      <t>ダンジョ</t>
    </rPh>
    <rPh sb="10" eb="11">
      <t>ベツ</t>
    </rPh>
    <rPh sb="11" eb="13">
      <t>ジンコウ</t>
    </rPh>
    <rPh sb="14" eb="16">
      <t>ゼンシ</t>
    </rPh>
    <rPh sb="17" eb="19">
      <t>ジンコウ</t>
    </rPh>
    <rPh sb="19" eb="21">
      <t>シュウチュウ</t>
    </rPh>
    <rPh sb="21" eb="23">
      <t>チク</t>
    </rPh>
    <rPh sb="25" eb="31">
      <t>ジンコウシュウチュウチク</t>
    </rPh>
    <phoneticPr fontId="5"/>
  </si>
  <si>
    <r>
      <t>3-3</t>
    </r>
    <r>
      <rPr>
        <sz val="9"/>
        <rFont val="ＭＳ ゴシック"/>
        <family val="3"/>
        <charset val="128"/>
      </rPr>
      <t>　各歳別、男女別人口（全市、人口集中地区）－人口集中地区（つづき）</t>
    </r>
    <rPh sb="4" eb="5">
      <t>カク</t>
    </rPh>
    <rPh sb="5" eb="6">
      <t>トシ</t>
    </rPh>
    <rPh sb="6" eb="7">
      <t>ベツ</t>
    </rPh>
    <rPh sb="8" eb="10">
      <t>ダンジョ</t>
    </rPh>
    <rPh sb="10" eb="11">
      <t>ベツ</t>
    </rPh>
    <rPh sb="11" eb="13">
      <t>ジンコウ</t>
    </rPh>
    <rPh sb="14" eb="16">
      <t>ゼンシ</t>
    </rPh>
    <rPh sb="17" eb="19">
      <t>ジンコウ</t>
    </rPh>
    <rPh sb="19" eb="21">
      <t>シュウチュウ</t>
    </rPh>
    <rPh sb="21" eb="23">
      <t>チク</t>
    </rPh>
    <rPh sb="25" eb="31">
      <t>ジンコウシュウチュウチク</t>
    </rPh>
    <phoneticPr fontId="5"/>
  </si>
  <si>
    <r>
      <t>3-4</t>
    </r>
    <r>
      <rPr>
        <sz val="9"/>
        <rFont val="ＭＳ ゴシック"/>
        <family val="3"/>
        <charset val="128"/>
      </rPr>
      <t>　産業大分類別、</t>
    </r>
    <r>
      <rPr>
        <sz val="9"/>
        <rFont val="Times New Roman"/>
        <family val="1"/>
      </rPr>
      <t xml:space="preserve"> 5 </t>
    </r>
    <r>
      <rPr>
        <sz val="9"/>
        <rFont val="ＭＳ ゴシック"/>
        <family val="3"/>
        <charset val="128"/>
      </rPr>
      <t>歳階級別、男女別</t>
    </r>
    <r>
      <rPr>
        <sz val="9"/>
        <rFont val="Times New Roman"/>
        <family val="1"/>
      </rPr>
      <t>15</t>
    </r>
    <r>
      <rPr>
        <sz val="9"/>
        <rFont val="ＭＳ ゴシック"/>
        <family val="3"/>
        <charset val="128"/>
      </rPr>
      <t>歳以上就業者数（全市）</t>
    </r>
    <rPh sb="4" eb="6">
      <t>サンギョウ</t>
    </rPh>
    <rPh sb="6" eb="7">
      <t>ダイ</t>
    </rPh>
    <rPh sb="7" eb="9">
      <t>ブンルイ</t>
    </rPh>
    <rPh sb="9" eb="10">
      <t>ベツ</t>
    </rPh>
    <rPh sb="14" eb="15">
      <t>サイ</t>
    </rPh>
    <rPh sb="15" eb="17">
      <t>カイキュウ</t>
    </rPh>
    <rPh sb="17" eb="18">
      <t>ベツ</t>
    </rPh>
    <rPh sb="19" eb="21">
      <t>ダンジョ</t>
    </rPh>
    <rPh sb="21" eb="22">
      <t>ベツ</t>
    </rPh>
    <rPh sb="24" eb="27">
      <t>サイイジョウ</t>
    </rPh>
    <rPh sb="27" eb="30">
      <t>シュウギョウシャ</t>
    </rPh>
    <rPh sb="30" eb="31">
      <t>スウ</t>
    </rPh>
    <rPh sb="32" eb="34">
      <t>ゼンシ</t>
    </rPh>
    <phoneticPr fontId="5"/>
  </si>
  <si>
    <r>
      <t>3-4</t>
    </r>
    <r>
      <rPr>
        <sz val="9"/>
        <rFont val="ＭＳ ゴシック"/>
        <family val="3"/>
        <charset val="128"/>
      </rPr>
      <t>　産業大分類別、</t>
    </r>
    <r>
      <rPr>
        <sz val="9"/>
        <rFont val="Times New Roman"/>
        <family val="3"/>
      </rPr>
      <t xml:space="preserve"> </t>
    </r>
    <r>
      <rPr>
        <sz val="9"/>
        <rFont val="Times New Roman"/>
        <family val="1"/>
      </rPr>
      <t xml:space="preserve">5 </t>
    </r>
    <r>
      <rPr>
        <sz val="9"/>
        <rFont val="ＭＳ ゴシック"/>
        <family val="3"/>
        <charset val="128"/>
      </rPr>
      <t>歳階級別、男女別</t>
    </r>
    <r>
      <rPr>
        <sz val="9"/>
        <rFont val="Times New Roman"/>
        <family val="1"/>
      </rPr>
      <t>15</t>
    </r>
    <r>
      <rPr>
        <sz val="9"/>
        <rFont val="ＭＳ ゴシック"/>
        <family val="3"/>
        <charset val="128"/>
      </rPr>
      <t>歳以上就業者数（全市）（つづき）</t>
    </r>
    <rPh sb="4" eb="6">
      <t>サンギョウ</t>
    </rPh>
    <rPh sb="6" eb="7">
      <t>ダイ</t>
    </rPh>
    <rPh sb="7" eb="9">
      <t>ブンルイ</t>
    </rPh>
    <rPh sb="9" eb="10">
      <t>ベツ</t>
    </rPh>
    <rPh sb="14" eb="15">
      <t>サイ</t>
    </rPh>
    <rPh sb="15" eb="17">
      <t>カイキュウ</t>
    </rPh>
    <rPh sb="17" eb="18">
      <t>ベツ</t>
    </rPh>
    <rPh sb="19" eb="21">
      <t>ダンジョ</t>
    </rPh>
    <rPh sb="21" eb="22">
      <t>ベツ</t>
    </rPh>
    <rPh sb="24" eb="27">
      <t>サイイジョウ</t>
    </rPh>
    <rPh sb="27" eb="30">
      <t>シュウギョウシャ</t>
    </rPh>
    <rPh sb="30" eb="31">
      <t>スウ</t>
    </rPh>
    <rPh sb="32" eb="34">
      <t>ゼンシ</t>
    </rPh>
    <phoneticPr fontId="5"/>
  </si>
  <si>
    <r>
      <t>3-5</t>
    </r>
    <r>
      <rPr>
        <sz val="9"/>
        <rFont val="ＭＳ ゴシック"/>
        <family val="3"/>
        <charset val="128"/>
      </rPr>
      <t>　産業大分類別、従業上の地位別、男女別</t>
    </r>
    <r>
      <rPr>
        <sz val="9"/>
        <rFont val="Times New Roman"/>
        <family val="1"/>
      </rPr>
      <t>15</t>
    </r>
    <r>
      <rPr>
        <sz val="9"/>
        <rFont val="ＭＳ ゴシック"/>
        <family val="3"/>
        <charset val="128"/>
      </rPr>
      <t>歳以上就業者数（全市）</t>
    </r>
    <rPh sb="4" eb="6">
      <t>サンギョウ</t>
    </rPh>
    <rPh sb="6" eb="7">
      <t>ダイ</t>
    </rPh>
    <rPh sb="7" eb="9">
      <t>ブンルイ</t>
    </rPh>
    <rPh sb="9" eb="10">
      <t>ベツ</t>
    </rPh>
    <rPh sb="11" eb="13">
      <t>ジュウギョウ</t>
    </rPh>
    <rPh sb="13" eb="14">
      <t>ジョウ</t>
    </rPh>
    <rPh sb="15" eb="17">
      <t>チイ</t>
    </rPh>
    <rPh sb="17" eb="18">
      <t>ベツ</t>
    </rPh>
    <rPh sb="19" eb="21">
      <t>ダンジョ</t>
    </rPh>
    <rPh sb="21" eb="22">
      <t>ベツ</t>
    </rPh>
    <rPh sb="24" eb="27">
      <t>サイイジョウ</t>
    </rPh>
    <rPh sb="27" eb="30">
      <t>シュウギョウシャ</t>
    </rPh>
    <rPh sb="30" eb="31">
      <t>スウ</t>
    </rPh>
    <rPh sb="32" eb="34">
      <t>ゼンシ</t>
    </rPh>
    <phoneticPr fontId="5"/>
  </si>
  <si>
    <r>
      <t>3-5</t>
    </r>
    <r>
      <rPr>
        <sz val="9"/>
        <rFont val="ＭＳ ゴシック"/>
        <family val="3"/>
        <charset val="128"/>
      </rPr>
      <t>　産業大分類別、従業上の地位別、男女別</t>
    </r>
    <r>
      <rPr>
        <sz val="9"/>
        <rFont val="Times New Roman"/>
        <family val="1"/>
      </rPr>
      <t>15</t>
    </r>
    <r>
      <rPr>
        <sz val="9"/>
        <rFont val="ＭＳ ゴシック"/>
        <family val="3"/>
        <charset val="128"/>
      </rPr>
      <t>歳以上就業者数（全市）（つづき）</t>
    </r>
    <rPh sb="4" eb="6">
      <t>サンギョウ</t>
    </rPh>
    <rPh sb="6" eb="7">
      <t>ダイ</t>
    </rPh>
    <rPh sb="7" eb="9">
      <t>ブンルイ</t>
    </rPh>
    <rPh sb="9" eb="10">
      <t>ベツ</t>
    </rPh>
    <rPh sb="11" eb="13">
      <t>ジュウギョウ</t>
    </rPh>
    <rPh sb="13" eb="14">
      <t>ジョウ</t>
    </rPh>
    <rPh sb="15" eb="17">
      <t>チイ</t>
    </rPh>
    <rPh sb="17" eb="18">
      <t>ベツ</t>
    </rPh>
    <rPh sb="19" eb="21">
      <t>ダンジョ</t>
    </rPh>
    <rPh sb="21" eb="22">
      <t>ベツ</t>
    </rPh>
    <rPh sb="24" eb="27">
      <t>サイイジョウ</t>
    </rPh>
    <rPh sb="27" eb="30">
      <t>シュウギョウシャ</t>
    </rPh>
    <rPh sb="30" eb="31">
      <t>スウ</t>
    </rPh>
    <rPh sb="32" eb="34">
      <t>ゼンシ</t>
    </rPh>
    <phoneticPr fontId="5"/>
  </si>
  <si>
    <r>
      <t>3-6</t>
    </r>
    <r>
      <rPr>
        <sz val="9"/>
        <rFont val="ＭＳ ゴシック"/>
        <family val="3"/>
        <charset val="128"/>
      </rPr>
      <t>　労働力状態別、男女別</t>
    </r>
    <r>
      <rPr>
        <sz val="9"/>
        <rFont val="Times New Roman"/>
        <family val="1"/>
      </rPr>
      <t>15</t>
    </r>
    <r>
      <rPr>
        <sz val="9"/>
        <rFont val="ＭＳ ゴシック"/>
        <family val="3"/>
        <charset val="128"/>
      </rPr>
      <t>歳以上人口（全市）</t>
    </r>
    <rPh sb="4" eb="7">
      <t>ロウドウリョク</t>
    </rPh>
    <rPh sb="7" eb="9">
      <t>ジョウタイ</t>
    </rPh>
    <rPh sb="9" eb="10">
      <t>ベツ</t>
    </rPh>
    <rPh sb="11" eb="13">
      <t>ダンジョ</t>
    </rPh>
    <rPh sb="13" eb="14">
      <t>ベツ</t>
    </rPh>
    <rPh sb="16" eb="19">
      <t>サイイジョウ</t>
    </rPh>
    <rPh sb="19" eb="21">
      <t>ジンコウ</t>
    </rPh>
    <rPh sb="22" eb="24">
      <t>ゼンシ</t>
    </rPh>
    <phoneticPr fontId="5"/>
  </si>
  <si>
    <t>（単位　世帯、人）</t>
    <rPh sb="1" eb="3">
      <t>タンイ</t>
    </rPh>
    <rPh sb="4" eb="6">
      <t>セタイ</t>
    </rPh>
    <rPh sb="7" eb="8">
      <t>ヒト</t>
    </rPh>
    <phoneticPr fontId="5"/>
  </si>
  <si>
    <t>注）　その他とは、定まった住居を持たない単身者などのことである。</t>
    <rPh sb="0" eb="1">
      <t>チュウ</t>
    </rPh>
    <rPh sb="5" eb="6">
      <t>タ</t>
    </rPh>
    <phoneticPr fontId="5"/>
  </si>
  <si>
    <r>
      <rPr>
        <sz val="9"/>
        <rFont val="ＭＳ 明朝"/>
        <family val="1"/>
        <charset val="128"/>
      </rPr>
      <t>　　</t>
    </r>
    <r>
      <rPr>
        <sz val="9"/>
        <rFont val="Times New Roman"/>
        <family val="1"/>
      </rPr>
      <t xml:space="preserve"> 2 </t>
    </r>
    <r>
      <rPr>
        <sz val="9"/>
        <rFont val="ＭＳ 明朝"/>
        <family val="1"/>
        <charset val="128"/>
      </rPr>
      <t>　総数には世帯の家族類型が「不詳」のものを含むため、内訳の合計とは一致しない場合がある。</t>
    </r>
    <rPh sb="10" eb="12">
      <t>セタイ</t>
    </rPh>
    <rPh sb="13" eb="15">
      <t>カゾク</t>
    </rPh>
    <rPh sb="15" eb="17">
      <t>ルイケイ</t>
    </rPh>
    <phoneticPr fontId="5"/>
  </si>
  <si>
    <r>
      <t>3-13</t>
    </r>
    <r>
      <rPr>
        <sz val="9"/>
        <rFont val="ＭＳ ゴシック"/>
        <family val="3"/>
        <charset val="128"/>
      </rPr>
      <t>　常住地による従業地別、通学地別</t>
    </r>
    <r>
      <rPr>
        <sz val="9"/>
        <rFont val="Times New Roman"/>
        <family val="1"/>
      </rPr>
      <t>15</t>
    </r>
    <r>
      <rPr>
        <sz val="9"/>
        <rFont val="ＭＳ ゴシック"/>
        <family val="3"/>
        <charset val="128"/>
      </rPr>
      <t>歳以上就業者数・通学者数（全市）</t>
    </r>
    <rPh sb="5" eb="7">
      <t>ジョウジュウ</t>
    </rPh>
    <rPh sb="7" eb="8">
      <t>チ</t>
    </rPh>
    <rPh sb="11" eb="13">
      <t>ジュウギョウ</t>
    </rPh>
    <rPh sb="13" eb="14">
      <t>チ</t>
    </rPh>
    <rPh sb="14" eb="15">
      <t>ベツ</t>
    </rPh>
    <rPh sb="16" eb="18">
      <t>ツウガク</t>
    </rPh>
    <rPh sb="18" eb="19">
      <t>チ</t>
    </rPh>
    <rPh sb="19" eb="20">
      <t>ベツ</t>
    </rPh>
    <rPh sb="22" eb="25">
      <t>サイイジョウ</t>
    </rPh>
    <rPh sb="25" eb="28">
      <t>シュウギョウシャ</t>
    </rPh>
    <rPh sb="28" eb="29">
      <t>スウ</t>
    </rPh>
    <rPh sb="30" eb="32">
      <t>ツウガク</t>
    </rPh>
    <rPh sb="32" eb="33">
      <t>シャ</t>
    </rPh>
    <rPh sb="33" eb="34">
      <t>スウ</t>
    </rPh>
    <rPh sb="35" eb="37">
      <t>ゼンシ</t>
    </rPh>
    <phoneticPr fontId="5"/>
  </si>
  <si>
    <t>従業、通学市町村常住地</t>
    <rPh sb="0" eb="2">
      <t>ジュウギョウ</t>
    </rPh>
    <rPh sb="3" eb="5">
      <t>ツウガク</t>
    </rPh>
    <rPh sb="5" eb="8">
      <t>シチョウソン</t>
    </rPh>
    <rPh sb="8" eb="10">
      <t>ジョウジュウ</t>
    </rPh>
    <rPh sb="10" eb="11">
      <t>チ</t>
    </rPh>
    <phoneticPr fontId="5"/>
  </si>
  <si>
    <t>当地で従業、通学の者</t>
    <rPh sb="0" eb="2">
      <t>トウチ</t>
    </rPh>
    <rPh sb="3" eb="5">
      <t>ジュウギョウ</t>
    </rPh>
    <rPh sb="6" eb="8">
      <t>ツウガク</t>
    </rPh>
    <rPh sb="9" eb="10">
      <t>モノ</t>
    </rPh>
    <phoneticPr fontId="5"/>
  </si>
  <si>
    <t>県内他市町村で従業、通学の者</t>
    <rPh sb="0" eb="2">
      <t>ケンナイ</t>
    </rPh>
    <rPh sb="2" eb="3">
      <t>タ</t>
    </rPh>
    <rPh sb="3" eb="6">
      <t>シチョウソン</t>
    </rPh>
    <rPh sb="7" eb="9">
      <t>ジュウギョウ</t>
    </rPh>
    <rPh sb="10" eb="12">
      <t>ツウガク</t>
    </rPh>
    <rPh sb="13" eb="14">
      <t>モノ</t>
    </rPh>
    <phoneticPr fontId="5"/>
  </si>
  <si>
    <t>他県で従業、通学の者</t>
    <rPh sb="0" eb="1">
      <t>タケン</t>
    </rPh>
    <rPh sb="1" eb="2">
      <t>ケン</t>
    </rPh>
    <rPh sb="3" eb="5">
      <t>ジュウギョウ</t>
    </rPh>
    <rPh sb="6" eb="8">
      <t>ツウガク</t>
    </rPh>
    <rPh sb="9" eb="10">
      <t>モノ</t>
    </rPh>
    <phoneticPr fontId="5"/>
  </si>
  <si>
    <t>当地で従業、通学の者</t>
    <rPh sb="3" eb="5">
      <t>ジュウギョウ</t>
    </rPh>
    <rPh sb="6" eb="8">
      <t>ツウガク</t>
    </rPh>
    <phoneticPr fontId="5"/>
  </si>
  <si>
    <r>
      <t>3-15</t>
    </r>
    <r>
      <rPr>
        <sz val="9"/>
        <rFont val="ＭＳ ゴシック"/>
        <family val="3"/>
        <charset val="128"/>
      </rPr>
      <t>　常住地、従業地・通学地による産業別</t>
    </r>
    <r>
      <rPr>
        <sz val="9"/>
        <rFont val="Times New Roman"/>
        <family val="1"/>
      </rPr>
      <t>15</t>
    </r>
    <r>
      <rPr>
        <sz val="9"/>
        <rFont val="ＭＳ ゴシック"/>
        <family val="3"/>
        <charset val="128"/>
      </rPr>
      <t>歳以上就業者数・通学者数（全市）</t>
    </r>
    <rPh sb="5" eb="7">
      <t>ジョウジュウ</t>
    </rPh>
    <rPh sb="7" eb="8">
      <t>チ</t>
    </rPh>
    <rPh sb="9" eb="11">
      <t>ジュウギョウ</t>
    </rPh>
    <rPh sb="11" eb="12">
      <t>チ</t>
    </rPh>
    <rPh sb="13" eb="15">
      <t>ツウガク</t>
    </rPh>
    <rPh sb="15" eb="16">
      <t>チ</t>
    </rPh>
    <rPh sb="19" eb="21">
      <t>サンギョウ</t>
    </rPh>
    <rPh sb="21" eb="22">
      <t>ベツ</t>
    </rPh>
    <rPh sb="24" eb="27">
      <t>サイイジョウ</t>
    </rPh>
    <rPh sb="27" eb="30">
      <t>シュウギョウシャ</t>
    </rPh>
    <rPh sb="30" eb="31">
      <t>スウ</t>
    </rPh>
    <rPh sb="32" eb="34">
      <t>ツウガク</t>
    </rPh>
    <rPh sb="34" eb="35">
      <t>シャ</t>
    </rPh>
    <rPh sb="35" eb="36">
      <t>スウ</t>
    </rPh>
    <rPh sb="37" eb="39">
      <t>ゼンシ</t>
    </rPh>
    <phoneticPr fontId="5"/>
  </si>
  <si>
    <t>運輸業、郵便業</t>
    <phoneticPr fontId="5"/>
  </si>
  <si>
    <t>卸売業、小売業</t>
    <phoneticPr fontId="5"/>
  </si>
  <si>
    <t>金融業、保険業</t>
    <phoneticPr fontId="5"/>
  </si>
  <si>
    <t>不動産業、物品賃貸業</t>
    <phoneticPr fontId="5"/>
  </si>
  <si>
    <t>学術研究、専門・技術サービス業</t>
    <phoneticPr fontId="5"/>
  </si>
  <si>
    <t>宿泊業、飲食サービス業</t>
    <phoneticPr fontId="5"/>
  </si>
  <si>
    <t>生活関連サービス業、娯楽業</t>
    <phoneticPr fontId="5"/>
  </si>
  <si>
    <t>教育、学習支援業</t>
    <phoneticPr fontId="3"/>
  </si>
  <si>
    <t>医療、福祉</t>
    <rPh sb="0" eb="2">
      <t>イリョウ</t>
    </rPh>
    <rPh sb="3" eb="5">
      <t>フクシ</t>
    </rPh>
    <phoneticPr fontId="5"/>
  </si>
  <si>
    <r>
      <t>3-15</t>
    </r>
    <r>
      <rPr>
        <sz val="9"/>
        <rFont val="ＭＳ ゴシック"/>
        <family val="3"/>
        <charset val="128"/>
      </rPr>
      <t>　常住地、従業地・通学地による産業別</t>
    </r>
    <r>
      <rPr>
        <sz val="9"/>
        <rFont val="Times New Roman"/>
        <family val="1"/>
      </rPr>
      <t>15</t>
    </r>
    <r>
      <rPr>
        <sz val="9"/>
        <rFont val="ＭＳ ゴシック"/>
        <family val="3"/>
        <charset val="128"/>
      </rPr>
      <t>歳以上就業者数・通学者数（全市）（つづき）</t>
    </r>
    <rPh sb="5" eb="7">
      <t>ジョウジュウ</t>
    </rPh>
    <rPh sb="7" eb="8">
      <t>チ</t>
    </rPh>
    <rPh sb="9" eb="11">
      <t>ジュウギョウ</t>
    </rPh>
    <rPh sb="11" eb="12">
      <t>チ</t>
    </rPh>
    <rPh sb="13" eb="15">
      <t>ツウガク</t>
    </rPh>
    <rPh sb="15" eb="16">
      <t>チ</t>
    </rPh>
    <rPh sb="19" eb="21">
      <t>サンギョウ</t>
    </rPh>
    <rPh sb="21" eb="22">
      <t>ベツ</t>
    </rPh>
    <rPh sb="24" eb="27">
      <t>サイイジョウ</t>
    </rPh>
    <rPh sb="27" eb="30">
      <t>シュウギョウシャ</t>
    </rPh>
    <rPh sb="30" eb="31">
      <t>スウ</t>
    </rPh>
    <rPh sb="32" eb="34">
      <t>ツウガク</t>
    </rPh>
    <rPh sb="34" eb="35">
      <t>シャ</t>
    </rPh>
    <rPh sb="35" eb="36">
      <t>スウ</t>
    </rPh>
    <rPh sb="37" eb="39">
      <t>ゼンシ</t>
    </rPh>
    <phoneticPr fontId="5"/>
  </si>
  <si>
    <r>
      <t>3-16</t>
    </r>
    <r>
      <rPr>
        <sz val="9"/>
        <rFont val="ＭＳ ゴシック"/>
        <family val="3"/>
        <charset val="128"/>
      </rPr>
      <t>　常住地、従業地・通学地による</t>
    </r>
    <r>
      <rPr>
        <sz val="9"/>
        <rFont val="Times New Roman"/>
        <family val="1"/>
      </rPr>
      <t xml:space="preserve"> 5 </t>
    </r>
    <r>
      <rPr>
        <sz val="9"/>
        <rFont val="ＭＳ ゴシック"/>
        <family val="3"/>
        <charset val="128"/>
      </rPr>
      <t>歳階級別、男女別人口・</t>
    </r>
    <r>
      <rPr>
        <sz val="9"/>
        <rFont val="Times New Roman"/>
        <family val="1"/>
      </rPr>
      <t>15</t>
    </r>
    <r>
      <rPr>
        <sz val="9"/>
        <rFont val="ＭＳ ゴシック"/>
        <family val="3"/>
        <charset val="128"/>
      </rPr>
      <t>歳以上就業者数</t>
    </r>
    <rPh sb="5" eb="7">
      <t>ジョウジュウ</t>
    </rPh>
    <rPh sb="7" eb="8">
      <t>チ</t>
    </rPh>
    <rPh sb="9" eb="11">
      <t>ジュウギョウ</t>
    </rPh>
    <rPh sb="11" eb="12">
      <t>チ</t>
    </rPh>
    <rPh sb="13" eb="15">
      <t>ツウガク</t>
    </rPh>
    <rPh sb="15" eb="16">
      <t>チ</t>
    </rPh>
    <rPh sb="22" eb="23">
      <t>サイ</t>
    </rPh>
    <rPh sb="23" eb="25">
      <t>カイキュウ</t>
    </rPh>
    <rPh sb="25" eb="26">
      <t>ベツ</t>
    </rPh>
    <rPh sb="27" eb="29">
      <t>ダンジョ</t>
    </rPh>
    <rPh sb="29" eb="30">
      <t>ベツ</t>
    </rPh>
    <rPh sb="30" eb="32">
      <t>ジンコウ</t>
    </rPh>
    <rPh sb="35" eb="38">
      <t>サイイジョウ</t>
    </rPh>
    <rPh sb="38" eb="41">
      <t>シュウギョウシャ</t>
    </rPh>
    <rPh sb="41" eb="42">
      <t>スウ</t>
    </rPh>
    <phoneticPr fontId="5"/>
  </si>
  <si>
    <t>注）　総数には労働力状態「不詳」を含むため、年齢階級別の合計と一致しない場合がある。</t>
    <rPh sb="13" eb="15">
      <t>フショウ</t>
    </rPh>
    <rPh sb="17" eb="18">
      <t>フク</t>
    </rPh>
    <rPh sb="22" eb="24">
      <t>ネンレイ</t>
    </rPh>
    <rPh sb="24" eb="26">
      <t>カイキュウ</t>
    </rPh>
    <rPh sb="26" eb="27">
      <t>ベツ</t>
    </rPh>
    <rPh sb="28" eb="30">
      <t>ゴウケイ</t>
    </rPh>
    <rPh sb="31" eb="33">
      <t>イッチ</t>
    </rPh>
    <rPh sb="36" eb="38">
      <t>バアイ</t>
    </rPh>
    <phoneticPr fontId="5"/>
  </si>
  <si>
    <r>
      <t>3-16</t>
    </r>
    <r>
      <rPr>
        <sz val="9"/>
        <rFont val="ＭＳ ゴシック"/>
        <family val="3"/>
        <charset val="128"/>
      </rPr>
      <t>　常住地、従業地・通学地による</t>
    </r>
    <r>
      <rPr>
        <sz val="9"/>
        <rFont val="Times New Roman"/>
        <family val="1"/>
      </rPr>
      <t xml:space="preserve"> 5 </t>
    </r>
    <r>
      <rPr>
        <sz val="9"/>
        <rFont val="ＭＳ ゴシック"/>
        <family val="3"/>
        <charset val="128"/>
      </rPr>
      <t>歳階級別、男女別人口・</t>
    </r>
    <r>
      <rPr>
        <sz val="9"/>
        <rFont val="Times New Roman"/>
        <family val="1"/>
      </rPr>
      <t>15</t>
    </r>
    <r>
      <rPr>
        <sz val="9"/>
        <rFont val="ＭＳ ゴシック"/>
        <family val="3"/>
        <charset val="128"/>
      </rPr>
      <t>歳以上就業者数（つづき）</t>
    </r>
    <rPh sb="5" eb="7">
      <t>ジョウジュウ</t>
    </rPh>
    <rPh sb="7" eb="8">
      <t>チ</t>
    </rPh>
    <rPh sb="9" eb="11">
      <t>ジュウギョウ</t>
    </rPh>
    <rPh sb="11" eb="12">
      <t>チ</t>
    </rPh>
    <rPh sb="13" eb="15">
      <t>ツウガク</t>
    </rPh>
    <rPh sb="15" eb="16">
      <t>チ</t>
    </rPh>
    <rPh sb="22" eb="23">
      <t>サイ</t>
    </rPh>
    <rPh sb="23" eb="25">
      <t>カイキュウ</t>
    </rPh>
    <rPh sb="25" eb="26">
      <t>ベツ</t>
    </rPh>
    <rPh sb="27" eb="29">
      <t>ダンジョ</t>
    </rPh>
    <rPh sb="29" eb="30">
      <t>ベツ</t>
    </rPh>
    <rPh sb="30" eb="32">
      <t>ジンコウ</t>
    </rPh>
    <rPh sb="35" eb="38">
      <t>サイイジョウ</t>
    </rPh>
    <rPh sb="38" eb="41">
      <t>シュウギョウシャ</t>
    </rPh>
    <rPh sb="41" eb="42">
      <t>スウ</t>
    </rPh>
    <phoneticPr fontId="5"/>
  </si>
  <si>
    <r>
      <t>3-17</t>
    </r>
    <r>
      <rPr>
        <sz val="9"/>
        <rFont val="ＭＳ ゴシック"/>
        <family val="3"/>
        <charset val="128"/>
      </rPr>
      <t>　常住地、従業地・通学地による人口・就業者数</t>
    </r>
    <phoneticPr fontId="5"/>
  </si>
  <si>
    <r>
      <t>3-18</t>
    </r>
    <r>
      <rPr>
        <sz val="9"/>
        <rFont val="ＭＳ ゴシック"/>
        <family val="3"/>
        <charset val="128"/>
      </rPr>
      <t>　住宅の種類・所有の関係別世帯数、世帯人員数</t>
    </r>
    <rPh sb="5" eb="7">
      <t>ジュウタク</t>
    </rPh>
    <rPh sb="8" eb="10">
      <t>シュルイ</t>
    </rPh>
    <rPh sb="11" eb="13">
      <t>ショユウ</t>
    </rPh>
    <rPh sb="14" eb="16">
      <t>カンケイ</t>
    </rPh>
    <rPh sb="16" eb="17">
      <t>ベツ</t>
    </rPh>
    <rPh sb="17" eb="19">
      <t>セタイ</t>
    </rPh>
    <rPh sb="19" eb="20">
      <t>スウ</t>
    </rPh>
    <rPh sb="21" eb="23">
      <t>セタイ</t>
    </rPh>
    <rPh sb="23" eb="25">
      <t>ジンイン</t>
    </rPh>
    <rPh sb="25" eb="26">
      <t>スウ</t>
    </rPh>
    <phoneticPr fontId="5"/>
  </si>
  <si>
    <r>
      <rPr>
        <sz val="9"/>
        <rFont val="ＭＳ 明朝"/>
        <family val="1"/>
        <charset val="128"/>
      </rPr>
      <t>　　</t>
    </r>
    <r>
      <rPr>
        <sz val="9"/>
        <rFont val="Times New Roman"/>
        <family val="1"/>
      </rPr>
      <t xml:space="preserve"> 2 </t>
    </r>
    <r>
      <rPr>
        <sz val="9"/>
        <rFont val="ＭＳ 明朝"/>
        <family val="1"/>
        <charset val="128"/>
      </rPr>
      <t>　一般世帯総数には、住居の種類「不詳」を含む。</t>
    </r>
    <phoneticPr fontId="3"/>
  </si>
  <si>
    <r>
      <t>3-19</t>
    </r>
    <r>
      <rPr>
        <sz val="9"/>
        <rFont val="ＭＳ ゴシック"/>
        <family val="3"/>
        <charset val="128"/>
      </rPr>
      <t>　</t>
    </r>
    <r>
      <rPr>
        <sz val="9"/>
        <rFont val="Times New Roman"/>
        <family val="1"/>
      </rPr>
      <t xml:space="preserve"> 5 </t>
    </r>
    <r>
      <rPr>
        <sz val="9"/>
        <rFont val="ＭＳ ゴシック"/>
        <family val="3"/>
        <charset val="128"/>
      </rPr>
      <t>歳階級別、配偶関係別、男女別</t>
    </r>
    <r>
      <rPr>
        <sz val="9"/>
        <rFont val="Times New Roman"/>
        <family val="1"/>
      </rPr>
      <t>15</t>
    </r>
    <r>
      <rPr>
        <sz val="9"/>
        <rFont val="ＭＳ ゴシック"/>
        <family val="3"/>
        <charset val="128"/>
      </rPr>
      <t>歳以上人口（全市）</t>
    </r>
    <rPh sb="8" eb="9">
      <t>サイ</t>
    </rPh>
    <rPh sb="9" eb="11">
      <t>カイキュウ</t>
    </rPh>
    <rPh sb="11" eb="12">
      <t>ベツ</t>
    </rPh>
    <rPh sb="13" eb="15">
      <t>ハイグウ</t>
    </rPh>
    <rPh sb="15" eb="17">
      <t>カンケイ</t>
    </rPh>
    <rPh sb="17" eb="18">
      <t>ベツ</t>
    </rPh>
    <rPh sb="19" eb="21">
      <t>ダンジョ</t>
    </rPh>
    <rPh sb="21" eb="22">
      <t>ベツ</t>
    </rPh>
    <rPh sb="24" eb="27">
      <t>サイイジョウ</t>
    </rPh>
    <rPh sb="27" eb="29">
      <t>ジンコウ</t>
    </rPh>
    <rPh sb="30" eb="32">
      <t>ゼンシ</t>
    </rPh>
    <phoneticPr fontId="5"/>
  </si>
  <si>
    <r>
      <rPr>
        <sz val="9"/>
        <rFont val="ＭＳ 明朝"/>
        <family val="1"/>
        <charset val="128"/>
      </rPr>
      <t>注）</t>
    </r>
    <r>
      <rPr>
        <sz val="9"/>
        <rFont val="Times New Roman"/>
        <family val="1"/>
      </rPr>
      <t xml:space="preserve"> 1 </t>
    </r>
    <r>
      <rPr>
        <sz val="9"/>
        <rFont val="ＭＳ 明朝"/>
        <family val="1"/>
        <charset val="128"/>
      </rPr>
      <t>　総人口には配偶関係「不詳」を含み、年齢「不詳」を含まないため</t>
    </r>
    <r>
      <rPr>
        <sz val="9"/>
        <rFont val="Yu Gothic"/>
        <family val="1"/>
        <charset val="128"/>
      </rPr>
      <t>、</t>
    </r>
    <r>
      <rPr>
        <sz val="9"/>
        <rFont val="ＭＳ 明朝"/>
        <family val="1"/>
        <charset val="128"/>
      </rPr>
      <t>年齢階級の合計と一致しない場合がある。</t>
    </r>
    <rPh sb="0" eb="1">
      <t>チュウ</t>
    </rPh>
    <rPh sb="6" eb="9">
      <t>ソウジンコウ</t>
    </rPh>
    <rPh sb="11" eb="13">
      <t>ハイグウ</t>
    </rPh>
    <rPh sb="13" eb="15">
      <t>カンケイ</t>
    </rPh>
    <rPh sb="16" eb="18">
      <t>フショウ</t>
    </rPh>
    <rPh sb="20" eb="21">
      <t>フク</t>
    </rPh>
    <rPh sb="23" eb="25">
      <t>ネンレイ</t>
    </rPh>
    <rPh sb="26" eb="28">
      <t>フショウ</t>
    </rPh>
    <rPh sb="30" eb="31">
      <t>フク</t>
    </rPh>
    <rPh sb="37" eb="39">
      <t>ネンレイ</t>
    </rPh>
    <rPh sb="39" eb="41">
      <t>カイキュウ</t>
    </rPh>
    <rPh sb="42" eb="44">
      <t>ゴウケイ</t>
    </rPh>
    <rPh sb="45" eb="47">
      <t>イッチ</t>
    </rPh>
    <rPh sb="50" eb="52">
      <t>バアイ</t>
    </rPh>
    <phoneticPr fontId="5"/>
  </si>
  <si>
    <r>
      <rPr>
        <sz val="9"/>
        <rFont val="ＭＳ 明朝"/>
        <family val="1"/>
        <charset val="128"/>
      </rPr>
      <t>　　</t>
    </r>
    <r>
      <rPr>
        <sz val="9"/>
        <rFont val="Times New Roman"/>
        <family val="1"/>
      </rPr>
      <t xml:space="preserve"> 2 </t>
    </r>
    <r>
      <rPr>
        <sz val="9"/>
        <rFont val="ＭＳ 明朝"/>
        <family val="1"/>
        <charset val="128"/>
      </rPr>
      <t>　令和</t>
    </r>
    <r>
      <rPr>
        <sz val="9"/>
        <rFont val="Times New Roman"/>
        <family val="1"/>
      </rPr>
      <t xml:space="preserve"> 2 </t>
    </r>
    <r>
      <rPr>
        <sz val="9"/>
        <rFont val="ＭＳ 明朝"/>
        <family val="1"/>
        <charset val="128"/>
      </rPr>
      <t>年国勢調査では、配偶関係の「死別」と「離別」が統合された。</t>
    </r>
    <rPh sb="6" eb="8">
      <t>レイワ</t>
    </rPh>
    <rPh sb="19" eb="23">
      <t>ハイグウカンケイ</t>
    </rPh>
    <rPh sb="25" eb="27">
      <t>シベツ</t>
    </rPh>
    <rPh sb="30" eb="32">
      <t>リベツ</t>
    </rPh>
    <rPh sb="34" eb="36">
      <t>トウゴウ</t>
    </rPh>
    <phoneticPr fontId="5"/>
  </si>
  <si>
    <r>
      <t>3-20</t>
    </r>
    <r>
      <rPr>
        <sz val="9"/>
        <rFont val="ＭＳ ゴシック"/>
        <family val="3"/>
        <charset val="128"/>
      </rPr>
      <t>　町丁字別人口、世帯数、男女別人口</t>
    </r>
    <rPh sb="5" eb="6">
      <t>チョウ</t>
    </rPh>
    <rPh sb="6" eb="7">
      <t>チョウ</t>
    </rPh>
    <rPh sb="7" eb="8">
      <t>アザ</t>
    </rPh>
    <rPh sb="8" eb="9">
      <t>ベツ</t>
    </rPh>
    <rPh sb="9" eb="11">
      <t>ジンコウ</t>
    </rPh>
    <rPh sb="12" eb="14">
      <t>セタイ</t>
    </rPh>
    <rPh sb="14" eb="15">
      <t>スウ</t>
    </rPh>
    <rPh sb="16" eb="18">
      <t>ダンジョ</t>
    </rPh>
    <rPh sb="18" eb="19">
      <t>ベツ</t>
    </rPh>
    <rPh sb="19" eb="21">
      <t>ジンコウ</t>
    </rPh>
    <phoneticPr fontId="5"/>
  </si>
  <si>
    <r>
      <t>3-20</t>
    </r>
    <r>
      <rPr>
        <sz val="9"/>
        <rFont val="ＭＳ ゴシック"/>
        <family val="3"/>
        <charset val="128"/>
      </rPr>
      <t>　町丁字別人口、世帯数、男女別人口（つづき）</t>
    </r>
    <rPh sb="5" eb="6">
      <t>チョウ</t>
    </rPh>
    <rPh sb="6" eb="7">
      <t>チョウ</t>
    </rPh>
    <rPh sb="7" eb="8">
      <t>アザ</t>
    </rPh>
    <rPh sb="8" eb="9">
      <t>ベツ</t>
    </rPh>
    <rPh sb="9" eb="11">
      <t>ジンコウ</t>
    </rPh>
    <rPh sb="12" eb="14">
      <t>セタイ</t>
    </rPh>
    <rPh sb="14" eb="15">
      <t>スウ</t>
    </rPh>
    <rPh sb="16" eb="18">
      <t>ダンジョ</t>
    </rPh>
    <rPh sb="18" eb="19">
      <t>ベツ</t>
    </rPh>
    <rPh sb="19" eb="21">
      <t>ジンコウ</t>
    </rPh>
    <phoneticPr fontId="5"/>
  </si>
  <si>
    <t>鉱業、採石業、砂利採取業</t>
    <phoneticPr fontId="3"/>
  </si>
  <si>
    <t>教育、学習支援業</t>
    <phoneticPr fontId="5"/>
  </si>
  <si>
    <t>医療、福祉</t>
    <phoneticPr fontId="5"/>
  </si>
  <si>
    <r>
      <t>3-4</t>
    </r>
    <r>
      <rPr>
        <sz val="9"/>
        <rFont val="ＭＳ ゴシック"/>
        <family val="3"/>
        <charset val="128"/>
      </rPr>
      <t>　産業大分類別、</t>
    </r>
    <r>
      <rPr>
        <sz val="9"/>
        <rFont val="Times New Roman"/>
        <family val="1"/>
      </rPr>
      <t xml:space="preserve"> 5 </t>
    </r>
    <r>
      <rPr>
        <sz val="9"/>
        <rFont val="ＭＳ ゴシック"/>
        <family val="3"/>
        <charset val="128"/>
      </rPr>
      <t>歳階級別、男女別</t>
    </r>
    <r>
      <rPr>
        <sz val="9"/>
        <rFont val="Times New Roman"/>
        <family val="1"/>
      </rPr>
      <t>15</t>
    </r>
    <r>
      <rPr>
        <sz val="9"/>
        <rFont val="ＭＳ ゴシック"/>
        <family val="3"/>
        <charset val="128"/>
      </rPr>
      <t>歳以上就業者数（全市）（つづき）</t>
    </r>
    <rPh sb="4" eb="6">
      <t>サンギョウ</t>
    </rPh>
    <rPh sb="6" eb="7">
      <t>ダイ</t>
    </rPh>
    <rPh sb="7" eb="9">
      <t>ブンルイ</t>
    </rPh>
    <rPh sb="9" eb="10">
      <t>ベツ</t>
    </rPh>
    <rPh sb="14" eb="15">
      <t>サイ</t>
    </rPh>
    <rPh sb="15" eb="17">
      <t>カイキュウ</t>
    </rPh>
    <rPh sb="17" eb="18">
      <t>ベツ</t>
    </rPh>
    <rPh sb="19" eb="21">
      <t>ダンジョ</t>
    </rPh>
    <rPh sb="21" eb="22">
      <t>ベツ</t>
    </rPh>
    <rPh sb="24" eb="27">
      <t>サイイジョウ</t>
    </rPh>
    <rPh sb="27" eb="30">
      <t>シュウギョウシャ</t>
    </rPh>
    <rPh sb="30" eb="31">
      <t>スウ</t>
    </rPh>
    <rPh sb="32" eb="34">
      <t>ゼンシ</t>
    </rPh>
    <phoneticPr fontId="5"/>
  </si>
  <si>
    <r>
      <rPr>
        <sz val="9"/>
        <rFont val="ＭＳ 明朝"/>
        <family val="1"/>
        <charset val="128"/>
      </rPr>
      <t>生活関連サービス業</t>
    </r>
    <r>
      <rPr>
        <sz val="9"/>
        <rFont val="Yu Gothic"/>
        <family val="1"/>
        <charset val="128"/>
      </rPr>
      <t>、</t>
    </r>
    <r>
      <rPr>
        <sz val="9"/>
        <rFont val="ＭＳ 明朝"/>
        <family val="1"/>
        <charset val="128"/>
      </rPr>
      <t>娯楽業</t>
    </r>
    <phoneticPr fontId="5"/>
  </si>
  <si>
    <r>
      <rPr>
        <b/>
        <sz val="9"/>
        <rFont val="ＭＳ 明朝"/>
        <family val="1"/>
        <charset val="128"/>
      </rPr>
      <t>令和</t>
    </r>
    <r>
      <rPr>
        <b/>
        <sz val="9"/>
        <rFont val="Times New Roman"/>
        <family val="1"/>
      </rPr>
      <t xml:space="preserve"> 2 </t>
    </r>
    <r>
      <rPr>
        <b/>
        <sz val="9"/>
        <rFont val="ＭＳ 明朝"/>
        <family val="1"/>
        <charset val="128"/>
      </rPr>
      <t>年　総　数</t>
    </r>
    <rPh sb="0" eb="2">
      <t>レイワ</t>
    </rPh>
    <rPh sb="5" eb="6">
      <t>ネン</t>
    </rPh>
    <rPh sb="7" eb="8">
      <t>ソウ</t>
    </rPh>
    <rPh sb="9" eb="10">
      <t>スウ</t>
    </rPh>
    <phoneticPr fontId="5"/>
  </si>
  <si>
    <r>
      <rPr>
        <sz val="9"/>
        <rFont val="ＭＳ 明朝"/>
        <family val="1"/>
        <charset val="128"/>
      </rPr>
      <t>注）　国勢調査で用いる産業分類は、日本標準産業分類（平成</t>
    </r>
    <r>
      <rPr>
        <sz val="9"/>
        <rFont val="Times New Roman"/>
        <family val="1"/>
      </rPr>
      <t>25</t>
    </r>
    <r>
      <rPr>
        <sz val="9"/>
        <rFont val="ＭＳ 明朝"/>
        <family val="1"/>
        <charset val="128"/>
      </rPr>
      <t>年</t>
    </r>
    <r>
      <rPr>
        <sz val="9"/>
        <rFont val="Times New Roman"/>
        <family val="1"/>
      </rPr>
      <t>10</t>
    </r>
    <r>
      <rPr>
        <sz val="9"/>
        <rFont val="ＭＳ 明朝"/>
        <family val="1"/>
        <charset val="128"/>
      </rPr>
      <t>月改定）を基に編集したものである。</t>
    </r>
    <rPh sb="0" eb="1">
      <t>チュウ</t>
    </rPh>
    <rPh sb="3" eb="7">
      <t>コクセイチョウサ</t>
    </rPh>
    <rPh sb="8" eb="9">
      <t>モチ</t>
    </rPh>
    <phoneticPr fontId="5"/>
  </si>
  <si>
    <r>
      <rPr>
        <sz val="9"/>
        <rFont val="ＭＳ 明朝"/>
        <family val="1"/>
        <charset val="128"/>
      </rPr>
      <t>注）</t>
    </r>
    <r>
      <rPr>
        <sz val="9"/>
        <rFont val="Times New Roman"/>
        <family val="1"/>
      </rPr>
      <t xml:space="preserve"> 1 </t>
    </r>
    <r>
      <rPr>
        <sz val="9"/>
        <rFont val="ＭＳ 明朝"/>
        <family val="1"/>
        <charset val="128"/>
      </rPr>
      <t>　国勢調査で用いる産業分類は、日本標準産業分類（平成</t>
    </r>
    <r>
      <rPr>
        <sz val="9"/>
        <rFont val="Times New Roman"/>
        <family val="1"/>
      </rPr>
      <t>25</t>
    </r>
    <r>
      <rPr>
        <sz val="9"/>
        <rFont val="ＭＳ 明朝"/>
        <family val="1"/>
        <charset val="128"/>
      </rPr>
      <t>年</t>
    </r>
    <r>
      <rPr>
        <sz val="9"/>
        <rFont val="Times New Roman"/>
        <family val="1"/>
      </rPr>
      <t>10</t>
    </r>
    <r>
      <rPr>
        <sz val="9"/>
        <rFont val="ＭＳ 明朝"/>
        <family val="1"/>
        <charset val="128"/>
      </rPr>
      <t>月改定）を基に編集したものである。</t>
    </r>
    <rPh sb="0" eb="1">
      <t>チュウ</t>
    </rPh>
    <phoneticPr fontId="5"/>
  </si>
  <si>
    <r>
      <rPr>
        <sz val="9"/>
        <rFont val="ＭＳ 明朝"/>
        <family val="1"/>
        <charset val="128"/>
      </rPr>
      <t>　　</t>
    </r>
    <r>
      <rPr>
        <sz val="9"/>
        <rFont val="Times New Roman"/>
        <family val="1"/>
      </rPr>
      <t xml:space="preserve"> 2 </t>
    </r>
    <r>
      <rPr>
        <sz val="9"/>
        <rFont val="ＭＳ 明朝"/>
        <family val="1"/>
        <charset val="128"/>
      </rPr>
      <t>　雇人のない業主には、家庭内職者を含んでいる。</t>
    </r>
    <rPh sb="6" eb="7">
      <t>ヤトイ</t>
    </rPh>
    <rPh sb="7" eb="8">
      <t>ジン</t>
    </rPh>
    <rPh sb="11" eb="13">
      <t>ギョウシュ</t>
    </rPh>
    <rPh sb="16" eb="18">
      <t>カテイ</t>
    </rPh>
    <rPh sb="18" eb="20">
      <t>ナイショク</t>
    </rPh>
    <rPh sb="20" eb="21">
      <t>シャ</t>
    </rPh>
    <rPh sb="22" eb="23">
      <t>フク</t>
    </rPh>
    <phoneticPr fontId="5"/>
  </si>
  <si>
    <r>
      <rPr>
        <sz val="9"/>
        <rFont val="ＭＳ 明朝"/>
        <family val="1"/>
        <charset val="128"/>
      </rPr>
      <t>　　</t>
    </r>
    <r>
      <rPr>
        <sz val="9"/>
        <rFont val="Times New Roman"/>
        <family val="1"/>
      </rPr>
      <t xml:space="preserve"> 3 </t>
    </r>
    <r>
      <rPr>
        <sz val="9"/>
        <rFont val="ＭＳ 明朝"/>
        <family val="1"/>
        <charset val="128"/>
      </rPr>
      <t>　総数には従業上の地位が「不詳」のものを含んでいるので、内訳の合計とは一致しない場合がある。</t>
    </r>
    <rPh sb="6" eb="8">
      <t>ソウスウ</t>
    </rPh>
    <rPh sb="10" eb="12">
      <t>ジュウギョウ</t>
    </rPh>
    <rPh sb="12" eb="13">
      <t>ジョウ</t>
    </rPh>
    <rPh sb="14" eb="16">
      <t>チイ</t>
    </rPh>
    <rPh sb="18" eb="20">
      <t>フショウ</t>
    </rPh>
    <rPh sb="25" eb="26">
      <t>フク</t>
    </rPh>
    <rPh sb="33" eb="35">
      <t>ウチワケ</t>
    </rPh>
    <rPh sb="36" eb="38">
      <t>ゴウケイ</t>
    </rPh>
    <rPh sb="40" eb="42">
      <t>イッチ</t>
    </rPh>
    <rPh sb="45" eb="47">
      <t>バアイ</t>
    </rPh>
    <phoneticPr fontId="5"/>
  </si>
  <si>
    <t>令和</t>
    <rPh sb="0" eb="2">
      <t>レイワ</t>
    </rPh>
    <phoneticPr fontId="3"/>
  </si>
  <si>
    <r>
      <t xml:space="preserve"> 2 </t>
    </r>
    <r>
      <rPr>
        <sz val="9"/>
        <rFont val="ＭＳ Ｐ明朝"/>
        <family val="1"/>
        <charset val="128"/>
      </rPr>
      <t>年</t>
    </r>
    <rPh sb="3" eb="4">
      <t>ネン</t>
    </rPh>
    <phoneticPr fontId="5"/>
  </si>
  <si>
    <t>令和</t>
    <rPh sb="0" eb="2">
      <t>レイワ</t>
    </rPh>
    <phoneticPr fontId="3"/>
  </si>
  <si>
    <t>平成</t>
    <rPh sb="0" eb="2">
      <t>ヘイセイ</t>
    </rPh>
    <phoneticPr fontId="5"/>
  </si>
  <si>
    <r>
      <rPr>
        <sz val="9"/>
        <rFont val="ＭＳ 明朝"/>
        <family val="1"/>
        <charset val="128"/>
      </rPr>
      <t>（令和</t>
    </r>
    <r>
      <rPr>
        <sz val="9"/>
        <rFont val="Times New Roman"/>
        <family val="1"/>
      </rPr>
      <t xml:space="preserve"> 2 </t>
    </r>
    <r>
      <rPr>
        <sz val="9"/>
        <rFont val="ＭＳ 明朝"/>
        <family val="1"/>
        <charset val="128"/>
      </rPr>
      <t>年</t>
    </r>
    <r>
      <rPr>
        <sz val="9"/>
        <rFont val="Times New Roman"/>
        <family val="1"/>
      </rPr>
      <t>10</t>
    </r>
    <r>
      <rPr>
        <sz val="9"/>
        <rFont val="ＭＳ 明朝"/>
        <family val="1"/>
        <charset val="128"/>
      </rPr>
      <t>月</t>
    </r>
    <r>
      <rPr>
        <sz val="9"/>
        <rFont val="Times New Roman"/>
        <family val="1"/>
      </rPr>
      <t xml:space="preserve"> 1 </t>
    </r>
    <r>
      <rPr>
        <sz val="9"/>
        <rFont val="ＭＳ 明朝"/>
        <family val="1"/>
        <charset val="128"/>
      </rPr>
      <t>日現在　　単位　人）</t>
    </r>
    <rPh sb="1" eb="3">
      <t>レイワ</t>
    </rPh>
    <rPh sb="6" eb="7">
      <t>ネン</t>
    </rPh>
    <rPh sb="7" eb="10">
      <t>１０ガツ</t>
    </rPh>
    <rPh sb="13" eb="14">
      <t>ニチ</t>
    </rPh>
    <rPh sb="14" eb="16">
      <t>ゲンザイ</t>
    </rPh>
    <rPh sb="18" eb="20">
      <t>タンイ</t>
    </rPh>
    <rPh sb="21" eb="22">
      <t>ヒト</t>
    </rPh>
    <phoneticPr fontId="5"/>
  </si>
  <si>
    <t>－</t>
  </si>
  <si>
    <r>
      <rPr>
        <sz val="9"/>
        <rFont val="ＭＳ 明朝"/>
        <family val="1"/>
        <charset val="128"/>
      </rPr>
      <t>注）</t>
    </r>
    <r>
      <rPr>
        <sz val="9"/>
        <rFont val="Times New Roman"/>
        <family val="1"/>
      </rPr>
      <t xml:space="preserve"> 1 </t>
    </r>
    <r>
      <rPr>
        <sz val="9"/>
        <rFont val="ＭＳ 明朝"/>
        <family val="1"/>
        <charset val="128"/>
      </rPr>
      <t>　平成</t>
    </r>
    <r>
      <rPr>
        <sz val="9"/>
        <rFont val="Times New Roman"/>
        <family val="1"/>
      </rPr>
      <t>22</t>
    </r>
    <r>
      <rPr>
        <sz val="9"/>
        <rFont val="ＭＳ 明朝"/>
        <family val="1"/>
        <charset val="128"/>
      </rPr>
      <t>年国勢調査で用いる産業分類は、日本標準産業分類（平成</t>
    </r>
    <r>
      <rPr>
        <sz val="9"/>
        <rFont val="Times New Roman"/>
        <family val="1"/>
      </rPr>
      <t>19</t>
    </r>
    <r>
      <rPr>
        <sz val="9"/>
        <rFont val="ＭＳ 明朝"/>
        <family val="1"/>
        <charset val="128"/>
      </rPr>
      <t>年</t>
    </r>
    <r>
      <rPr>
        <sz val="9"/>
        <rFont val="Times New Roman"/>
        <family val="1"/>
      </rPr>
      <t>11</t>
    </r>
    <r>
      <rPr>
        <sz val="9"/>
        <rFont val="ＭＳ 明朝"/>
        <family val="1"/>
        <charset val="128"/>
      </rPr>
      <t>月改定）を基に編集したものである。</t>
    </r>
    <rPh sb="0" eb="1">
      <t>チュウ</t>
    </rPh>
    <rPh sb="6" eb="8">
      <t>ヘイセイ</t>
    </rPh>
    <rPh sb="10" eb="11">
      <t>ネン</t>
    </rPh>
    <rPh sb="11" eb="13">
      <t>コクセイ</t>
    </rPh>
    <rPh sb="13" eb="15">
      <t>チョウサ</t>
    </rPh>
    <rPh sb="16" eb="17">
      <t>モチ</t>
    </rPh>
    <rPh sb="19" eb="21">
      <t>サンギョウ</t>
    </rPh>
    <rPh sb="21" eb="23">
      <t>ブンルイ</t>
    </rPh>
    <rPh sb="25" eb="27">
      <t>ニホン</t>
    </rPh>
    <rPh sb="27" eb="29">
      <t>ヒョウジュン</t>
    </rPh>
    <rPh sb="29" eb="31">
      <t>サンギョウ</t>
    </rPh>
    <rPh sb="31" eb="33">
      <t>ブンルイ</t>
    </rPh>
    <rPh sb="34" eb="36">
      <t>ヘイセイ</t>
    </rPh>
    <rPh sb="38" eb="39">
      <t>ネン</t>
    </rPh>
    <rPh sb="41" eb="42">
      <t>ガツ</t>
    </rPh>
    <rPh sb="42" eb="44">
      <t>カイテイ</t>
    </rPh>
    <rPh sb="46" eb="47">
      <t>モト</t>
    </rPh>
    <rPh sb="48" eb="50">
      <t>ヘンシュウ</t>
    </rPh>
    <phoneticPr fontId="5"/>
  </si>
  <si>
    <t>　　　る。</t>
    <phoneticPr fontId="3"/>
  </si>
  <si>
    <r>
      <rPr>
        <sz val="9"/>
        <rFont val="ＭＳ 明朝"/>
        <family val="1"/>
        <charset val="128"/>
      </rPr>
      <t>　寮・寄宿舎の学生・生徒（学校の寮・寄宿舎で起居を共にし、通学している学生・生徒）や病院・療養所の入院者（病院・療養所などに、既に</t>
    </r>
    <r>
      <rPr>
        <sz val="9"/>
        <rFont val="Times New Roman"/>
        <family val="1"/>
      </rPr>
      <t xml:space="preserve"> 3 </t>
    </r>
    <r>
      <rPr>
        <sz val="9"/>
        <rFont val="ＭＳ 明朝"/>
        <family val="1"/>
        <charset val="128"/>
      </rPr>
      <t>か月以上入院している人）の集まりなどをいいます。</t>
    </r>
    <rPh sb="78" eb="79">
      <t>ヒト</t>
    </rPh>
    <phoneticPr fontId="5"/>
  </si>
  <si>
    <r>
      <rPr>
        <sz val="9"/>
        <rFont val="ＭＳ 明朝"/>
        <family val="1"/>
        <charset val="128"/>
      </rPr>
      <t>　　</t>
    </r>
    <r>
      <rPr>
        <sz val="9"/>
        <rFont val="Times New Roman"/>
        <family val="1"/>
      </rPr>
      <t xml:space="preserve"> 2 </t>
    </r>
    <r>
      <rPr>
        <sz val="9"/>
        <rFont val="ＭＳ 明朝"/>
        <family val="1"/>
        <charset val="128"/>
      </rPr>
      <t>　総数には労働力の状態が「不詳」のものを含んでいるので、内訳の合計とは一致しない場合がある。</t>
    </r>
    <rPh sb="10" eb="12">
      <t>ロウドウ</t>
    </rPh>
    <rPh sb="12" eb="13">
      <t>リョク</t>
    </rPh>
    <rPh sb="14" eb="16">
      <t>ジョウタイ</t>
    </rPh>
    <phoneticPr fontId="5"/>
  </si>
  <si>
    <t>従業、通学市町村常住地</t>
    <phoneticPr fontId="5"/>
  </si>
  <si>
    <t>令和</t>
    <rPh sb="0" eb="2">
      <t>レイワ</t>
    </rPh>
    <phoneticPr fontId="3"/>
  </si>
  <si>
    <t>―</t>
    <phoneticPr fontId="3"/>
  </si>
  <si>
    <t>注）　当地に常住する者には、従業地・通学地「不詳」を含む。</t>
    <rPh sb="0" eb="1">
      <t>チュウ</t>
    </rPh>
    <rPh sb="3" eb="5">
      <t>トウチ</t>
    </rPh>
    <rPh sb="6" eb="8">
      <t>ジョウジュウ</t>
    </rPh>
    <rPh sb="10" eb="11">
      <t>モノ</t>
    </rPh>
    <rPh sb="14" eb="16">
      <t>ジュウギョウ</t>
    </rPh>
    <rPh sb="16" eb="17">
      <t>チ</t>
    </rPh>
    <rPh sb="18" eb="20">
      <t>ツウガク</t>
    </rPh>
    <rPh sb="20" eb="21">
      <t>チ</t>
    </rPh>
    <rPh sb="22" eb="24">
      <t>フショウ</t>
    </rPh>
    <rPh sb="26" eb="27">
      <t>フク</t>
    </rPh>
    <phoneticPr fontId="5"/>
  </si>
  <si>
    <r>
      <rPr>
        <sz val="9"/>
        <rFont val="ＭＳ 明朝"/>
        <family val="1"/>
        <charset val="128"/>
      </rPr>
      <t>　　</t>
    </r>
    <r>
      <rPr>
        <sz val="9"/>
        <rFont val="Times New Roman"/>
        <family val="1"/>
      </rPr>
      <t xml:space="preserve"> 3 </t>
    </r>
    <r>
      <rPr>
        <sz val="9"/>
        <rFont val="ＭＳ 明朝"/>
        <family val="1"/>
        <charset val="128"/>
      </rPr>
      <t>　第</t>
    </r>
    <r>
      <rPr>
        <sz val="9"/>
        <rFont val="Times New Roman"/>
        <family val="1"/>
      </rPr>
      <t xml:space="preserve"> 3 </t>
    </r>
    <r>
      <rPr>
        <sz val="9"/>
        <rFont val="ＭＳ 明朝"/>
        <family val="1"/>
        <charset val="128"/>
      </rPr>
      <t>次産業の産業分類は平成</t>
    </r>
    <r>
      <rPr>
        <sz val="9"/>
        <rFont val="Times New Roman"/>
        <family val="1"/>
      </rPr>
      <t>27</t>
    </r>
    <r>
      <rPr>
        <sz val="9"/>
        <rFont val="ＭＳ 明朝"/>
        <family val="1"/>
        <charset val="128"/>
      </rPr>
      <t>年調査による。平成</t>
    </r>
    <r>
      <rPr>
        <sz val="9"/>
        <rFont val="Times New Roman"/>
        <family val="1"/>
      </rPr>
      <t>22</t>
    </r>
    <r>
      <rPr>
        <sz val="9"/>
        <rFont val="ＭＳ 明朝"/>
        <family val="1"/>
        <charset val="128"/>
      </rPr>
      <t>年調査による産業分類は、平成</t>
    </r>
    <r>
      <rPr>
        <sz val="9"/>
        <rFont val="Times New Roman"/>
        <family val="1"/>
      </rPr>
      <t>27</t>
    </r>
    <r>
      <rPr>
        <sz val="9"/>
        <rFont val="ＭＳ 明朝"/>
        <family val="1"/>
        <charset val="128"/>
      </rPr>
      <t>年に近い分類とし、完全に一致す</t>
    </r>
    <rPh sb="6" eb="7">
      <t>ダイ</t>
    </rPh>
    <rPh sb="10" eb="11">
      <t>ジ</t>
    </rPh>
    <rPh sb="11" eb="13">
      <t>サンギョウ</t>
    </rPh>
    <rPh sb="14" eb="18">
      <t>サンギョウブンルイ</t>
    </rPh>
    <rPh sb="19" eb="21">
      <t>ヘイセイ</t>
    </rPh>
    <rPh sb="23" eb="26">
      <t>ネンチョウサ</t>
    </rPh>
    <rPh sb="30" eb="32">
      <t>ヘイセイ</t>
    </rPh>
    <rPh sb="34" eb="35">
      <t>ネン</t>
    </rPh>
    <rPh sb="35" eb="37">
      <t>チョウサ</t>
    </rPh>
    <rPh sb="40" eb="44">
      <t>サンギョウブンルイ</t>
    </rPh>
    <rPh sb="46" eb="48">
      <t>ヘイセイ</t>
    </rPh>
    <rPh sb="50" eb="51">
      <t>ネン</t>
    </rPh>
    <rPh sb="52" eb="53">
      <t>チカ</t>
    </rPh>
    <rPh sb="54" eb="56">
      <t>ブンルイ</t>
    </rPh>
    <rPh sb="59" eb="61">
      <t>カンゼン</t>
    </rPh>
    <rPh sb="62" eb="64">
      <t>イッチ</t>
    </rPh>
    <phoneticPr fontId="5"/>
  </si>
  <si>
    <r>
      <rPr>
        <sz val="9"/>
        <rFont val="ＭＳ 明朝"/>
        <family val="1"/>
        <charset val="128"/>
      </rPr>
      <t>　　</t>
    </r>
    <r>
      <rPr>
        <sz val="9"/>
        <rFont val="Times New Roman"/>
        <family val="1"/>
      </rPr>
      <t xml:space="preserve"> 4 </t>
    </r>
    <r>
      <rPr>
        <sz val="9"/>
        <rFont val="ＭＳ 明朝"/>
        <family val="1"/>
        <charset val="128"/>
      </rPr>
      <t>　総数には就業地・通学地「不詳」を含んでいるため、各項目の合計と一致しない場合がある。</t>
    </r>
    <rPh sb="30" eb="31">
      <t>カク</t>
    </rPh>
    <rPh sb="31" eb="33">
      <t>コウモク</t>
    </rPh>
    <phoneticPr fontId="5"/>
  </si>
  <si>
    <r>
      <rPr>
        <sz val="9"/>
        <rFont val="ＭＳ 明朝"/>
        <family val="1"/>
        <charset val="128"/>
      </rPr>
      <t>　統計データに基づいて一定の基準により都市的地域を定めたもので、昭和</t>
    </r>
    <r>
      <rPr>
        <sz val="9"/>
        <rFont val="Times New Roman"/>
        <family val="1"/>
      </rPr>
      <t>35</t>
    </r>
    <r>
      <rPr>
        <sz val="9"/>
        <rFont val="ＭＳ 明朝"/>
        <family val="1"/>
        <charset val="128"/>
      </rPr>
      <t>年国勢調査以来各回の調査ごとに設定されています。設定に当たっては、調査区を基礎単位として、人口密度が</t>
    </r>
    <r>
      <rPr>
        <sz val="9"/>
        <rFont val="Times New Roman"/>
        <family val="1"/>
      </rPr>
      <t xml:space="preserve"> 1 </t>
    </r>
    <r>
      <rPr>
        <sz val="9"/>
        <rFont val="ＭＳ 明朝"/>
        <family val="1"/>
        <charset val="128"/>
      </rPr>
      <t>平方キロメートル当たり</t>
    </r>
    <r>
      <rPr>
        <sz val="9"/>
        <rFont val="Times New Roman"/>
        <family val="1"/>
      </rPr>
      <t xml:space="preserve"> 4,000</t>
    </r>
    <r>
      <rPr>
        <sz val="9"/>
        <rFont val="ＭＳ 明朝"/>
        <family val="1"/>
        <charset val="128"/>
      </rPr>
      <t>人以上の基本単位区等が市区町村の境域内で互いに隣接して、かつ、それらの隣接した地域の人口が国勢調査時に</t>
    </r>
    <r>
      <rPr>
        <sz val="9"/>
        <rFont val="Times New Roman"/>
        <family val="1"/>
      </rPr>
      <t xml:space="preserve"> 5,000</t>
    </r>
    <r>
      <rPr>
        <sz val="9"/>
        <rFont val="ＭＳ 明朝"/>
        <family val="1"/>
        <charset val="128"/>
      </rPr>
      <t>人以上を有する地域が「人口集中地区」とされています。</t>
    </r>
    <phoneticPr fontId="5"/>
  </si>
  <si>
    <r>
      <rPr>
        <sz val="9"/>
        <rFont val="ＭＳ 明朝"/>
        <family val="1"/>
        <charset val="128"/>
      </rPr>
      <t>　年齢は調査年</t>
    </r>
    <r>
      <rPr>
        <sz val="9"/>
        <rFont val="Times New Roman"/>
        <family val="1"/>
      </rPr>
      <t xml:space="preserve"> 9 </t>
    </r>
    <r>
      <rPr>
        <sz val="9"/>
        <rFont val="ＭＳ 明朝"/>
        <family val="1"/>
        <charset val="128"/>
      </rPr>
      <t>月</t>
    </r>
    <r>
      <rPr>
        <sz val="9"/>
        <rFont val="Times New Roman"/>
        <family val="1"/>
      </rPr>
      <t>30</t>
    </r>
    <r>
      <rPr>
        <sz val="9"/>
        <rFont val="ＭＳ 明朝"/>
        <family val="1"/>
        <charset val="128"/>
      </rPr>
      <t>日現在による満年齢です。</t>
    </r>
    <r>
      <rPr>
        <sz val="9"/>
        <rFont val="Times New Roman"/>
        <family val="1"/>
      </rPr>
      <t>10</t>
    </r>
    <r>
      <rPr>
        <sz val="9"/>
        <rFont val="ＭＳ 明朝"/>
        <family val="1"/>
        <charset val="128"/>
      </rPr>
      <t>月</t>
    </r>
    <r>
      <rPr>
        <sz val="9"/>
        <rFont val="Times New Roman"/>
        <family val="1"/>
      </rPr>
      <t xml:space="preserve"> 1 </t>
    </r>
    <r>
      <rPr>
        <sz val="9"/>
        <rFont val="ＭＳ 明朝"/>
        <family val="1"/>
        <charset val="128"/>
      </rPr>
      <t>日午前零時に生まれた人は</t>
    </r>
    <r>
      <rPr>
        <sz val="9"/>
        <rFont val="Times New Roman"/>
        <family val="1"/>
      </rPr>
      <t xml:space="preserve"> 0 </t>
    </r>
    <r>
      <rPr>
        <sz val="9"/>
        <rFont val="ＭＳ 明朝"/>
        <family val="1"/>
        <charset val="128"/>
      </rPr>
      <t>歳としました。</t>
    </r>
    <phoneticPr fontId="5"/>
  </si>
  <si>
    <r>
      <rPr>
        <sz val="9"/>
        <rFont val="ＭＳ 明朝"/>
        <family val="1"/>
        <charset val="128"/>
      </rPr>
      <t xml:space="preserve">令和
</t>
    </r>
    <r>
      <rPr>
        <sz val="9"/>
        <rFont val="Times New Roman"/>
        <family val="1"/>
      </rPr>
      <t xml:space="preserve"> 2 </t>
    </r>
    <r>
      <rPr>
        <sz val="9"/>
        <rFont val="ＭＳ 明朝"/>
        <family val="1"/>
        <charset val="128"/>
      </rPr>
      <t>年</t>
    </r>
    <rPh sb="0" eb="2">
      <t>レイワ</t>
    </rPh>
    <rPh sb="6" eb="7">
      <t>ネン</t>
    </rPh>
    <phoneticPr fontId="3"/>
  </si>
  <si>
    <t>就業者及び通学者数</t>
    <rPh sb="3" eb="4">
      <t>オヨ</t>
    </rPh>
    <rPh sb="5" eb="7">
      <t>ツウガク</t>
    </rPh>
    <phoneticPr fontId="5"/>
  </si>
  <si>
    <t>就業者及び通学者数</t>
    <rPh sb="3" eb="4">
      <t>オヨ</t>
    </rPh>
    <phoneticPr fontId="5"/>
  </si>
  <si>
    <t>当地に常住する就業者
及び通学者</t>
    <rPh sb="11" eb="12">
      <t>オヨ</t>
    </rPh>
    <phoneticPr fontId="5"/>
  </si>
  <si>
    <r>
      <rPr>
        <sz val="9"/>
        <rFont val="ＭＳ 明朝"/>
        <family val="1"/>
        <charset val="128"/>
      </rPr>
      <t>　　</t>
    </r>
    <r>
      <rPr>
        <sz val="9"/>
        <rFont val="Times New Roman"/>
        <family val="1"/>
      </rPr>
      <t xml:space="preserve"> 2 </t>
    </r>
    <r>
      <rPr>
        <sz val="9"/>
        <rFont val="ＭＳ 明朝"/>
        <family val="1"/>
        <charset val="128"/>
      </rPr>
      <t>　平成</t>
    </r>
    <r>
      <rPr>
        <sz val="9"/>
        <rFont val="Times New Roman"/>
        <family val="1"/>
      </rPr>
      <t>27</t>
    </r>
    <r>
      <rPr>
        <sz val="9"/>
        <rFont val="ＭＳ 明朝"/>
        <family val="1"/>
        <charset val="128"/>
      </rPr>
      <t>年及び令和</t>
    </r>
    <r>
      <rPr>
        <sz val="9"/>
        <rFont val="Times New Roman"/>
        <family val="1"/>
      </rPr>
      <t xml:space="preserve"> 2 </t>
    </r>
    <r>
      <rPr>
        <sz val="9"/>
        <rFont val="ＭＳ Ｐ明朝"/>
        <family val="1"/>
        <charset val="128"/>
      </rPr>
      <t>年</t>
    </r>
    <r>
      <rPr>
        <sz val="9"/>
        <rFont val="ＭＳ 明朝"/>
        <family val="1"/>
        <charset val="128"/>
      </rPr>
      <t>国勢調査で用いる産業分類は、日本標準産業分類（平成</t>
    </r>
    <r>
      <rPr>
        <sz val="9"/>
        <rFont val="Times New Roman"/>
        <family val="1"/>
      </rPr>
      <t>25</t>
    </r>
    <r>
      <rPr>
        <sz val="9"/>
        <rFont val="ＭＳ 明朝"/>
        <family val="1"/>
        <charset val="128"/>
      </rPr>
      <t>年</t>
    </r>
    <r>
      <rPr>
        <sz val="9"/>
        <rFont val="Times New Roman"/>
        <family val="1"/>
      </rPr>
      <t>10</t>
    </r>
    <r>
      <rPr>
        <sz val="9"/>
        <rFont val="ＭＳ 明朝"/>
        <family val="1"/>
        <charset val="128"/>
      </rPr>
      <t>月改定）を基に編集したものであ</t>
    </r>
    <rPh sb="11" eb="12">
      <t>オヨ</t>
    </rPh>
    <rPh sb="13" eb="15">
      <t>レイワ</t>
    </rPh>
    <rPh sb="18" eb="19">
      <t>ネン</t>
    </rPh>
    <phoneticPr fontId="5"/>
  </si>
  <si>
    <t>住宅の種類
及び住宅
の所有の関係</t>
    <rPh sb="0" eb="2">
      <t>ジュウタク</t>
    </rPh>
    <rPh sb="3" eb="5">
      <t>シュルイ</t>
    </rPh>
    <rPh sb="6" eb="7">
      <t>オヨ</t>
    </rPh>
    <rPh sb="8" eb="10">
      <t>ジュウタク</t>
    </rPh>
    <rPh sb="12" eb="14">
      <t>ショユウ</t>
    </rPh>
    <rPh sb="15" eb="17">
      <t>カンケイ</t>
    </rPh>
    <phoneticPr fontId="5"/>
  </si>
  <si>
    <t>一般世帯</t>
    <rPh sb="0" eb="4">
      <t>イッパンセタイ</t>
    </rPh>
    <phoneticPr fontId="5"/>
  </si>
  <si>
    <t>　その世帯の借りている住宅が県営又は市営の賃貸住宅やアパートであって、かつ給与住宅でない場合</t>
    <rPh sb="3" eb="5">
      <t>セタイ</t>
    </rPh>
    <rPh sb="16" eb="17">
      <t>マタ</t>
    </rPh>
    <phoneticPr fontId="5"/>
  </si>
  <si>
    <t>都市再生機構・公社の借家</t>
    <rPh sb="0" eb="2">
      <t>トシ</t>
    </rPh>
    <rPh sb="2" eb="4">
      <t>サイセイ</t>
    </rPh>
    <rPh sb="4" eb="6">
      <t>キコウ</t>
    </rPh>
    <phoneticPr fontId="5"/>
  </si>
  <si>
    <t>　その世帯の借りている住宅が都市再生機構又は県・市の住宅供給公社・住宅協会・開発公社などの賃貸住宅やアパートであって、かつ給与住宅でない場合</t>
    <rPh sb="16" eb="18">
      <t>サイセイ</t>
    </rPh>
    <rPh sb="18" eb="20">
      <t>キコウ</t>
    </rPh>
    <rPh sb="20" eb="21">
      <t>マタ</t>
    </rPh>
    <phoneticPr fontId="5"/>
  </si>
  <si>
    <t>　借りている住宅が、「公営の借家」、「都市再生機構・公社の借家」及び「給与住宅」でない場合</t>
    <rPh sb="19" eb="21">
      <t>トシ</t>
    </rPh>
    <rPh sb="21" eb="23">
      <t>サイセイ</t>
    </rPh>
    <rPh sb="23" eb="25">
      <t>キコウ</t>
    </rPh>
    <rPh sb="32" eb="33">
      <t>オヨ</t>
    </rPh>
    <phoneticPr fontId="5"/>
  </si>
  <si>
    <t>　勤務先の会社・官公庁・団体などの所有又は管理する住宅に、職務の都合上又は給与の一部として居住している場合。なお、この場合、家賃の支払いの有無を問わず、また、勤務先の会社又は雇主が借りている一般の住宅に住んでいる場合も含まれます。</t>
    <rPh sb="19" eb="20">
      <t>マタ</t>
    </rPh>
    <rPh sb="35" eb="36">
      <t>マタ</t>
    </rPh>
    <rPh sb="85" eb="86">
      <t>マタ</t>
    </rPh>
    <phoneticPr fontId="5"/>
  </si>
  <si>
    <t>　他の世帯が住んでいる住宅（持ち家、公営の借家、都市再生機構・公社の借家、民営の借家、給与住宅）の一部を借りて住んでいる場合</t>
    <rPh sb="24" eb="26">
      <t>トシ</t>
    </rPh>
    <rPh sb="26" eb="28">
      <t>サイセイ</t>
    </rPh>
    <rPh sb="28" eb="30">
      <t>キコウ</t>
    </rPh>
    <phoneticPr fontId="5"/>
  </si>
  <si>
    <r>
      <rPr>
        <sz val="9"/>
        <rFont val="ＭＳ 明朝"/>
        <family val="1"/>
        <charset val="128"/>
      </rPr>
      <t>　調査週間（</t>
    </r>
    <r>
      <rPr>
        <sz val="9"/>
        <rFont val="Times New Roman"/>
        <family val="1"/>
      </rPr>
      <t xml:space="preserve"> 9 </t>
    </r>
    <r>
      <rPr>
        <sz val="9"/>
        <rFont val="ＭＳ 明朝"/>
        <family val="1"/>
        <charset val="128"/>
      </rPr>
      <t>月</t>
    </r>
    <r>
      <rPr>
        <sz val="9"/>
        <rFont val="Times New Roman"/>
        <family val="1"/>
      </rPr>
      <t>24</t>
    </r>
    <r>
      <rPr>
        <sz val="9"/>
        <rFont val="ＭＳ 明朝"/>
        <family val="1"/>
        <charset val="128"/>
      </rPr>
      <t>日から</t>
    </r>
    <r>
      <rPr>
        <sz val="9"/>
        <rFont val="Times New Roman"/>
        <family val="1"/>
      </rPr>
      <t>30</t>
    </r>
    <r>
      <rPr>
        <sz val="9"/>
        <rFont val="ＭＳ 明朝"/>
        <family val="1"/>
        <charset val="128"/>
      </rPr>
      <t>日までの</t>
    </r>
    <r>
      <rPr>
        <sz val="9"/>
        <rFont val="Times New Roman"/>
        <family val="1"/>
      </rPr>
      <t xml:space="preserve"> 1 </t>
    </r>
    <r>
      <rPr>
        <sz val="9"/>
        <rFont val="ＭＳ 明朝"/>
        <family val="1"/>
        <charset val="128"/>
      </rPr>
      <t>週間）中、賃金、給料、諸手当、営業収益、手数料、内職収入など収入（現物収入を含む。）になる仕事を少しでもした人</t>
    </r>
    <phoneticPr fontId="5"/>
  </si>
  <si>
    <t>　調査週間中、収入になる仕事を少しもしなかった人のうち、仕事に就くことが可能であって、かつ、公共職業安定所に申し込むなどして積極的に仕事を探していた人</t>
    <rPh sb="46" eb="48">
      <t>コウキョウ</t>
    </rPh>
    <phoneticPr fontId="5"/>
  </si>
  <si>
    <t>　家事、通学、高齢などにより調査週間中、収入になる仕事をしなかった人のうち休業者及び完全失業者以外の人</t>
    <rPh sb="1" eb="3">
      <t>カジ</t>
    </rPh>
    <rPh sb="4" eb="6">
      <t>ツウガク</t>
    </rPh>
    <rPh sb="7" eb="9">
      <t>コウレイ</t>
    </rPh>
    <rPh sb="40" eb="41">
      <t>オヨ</t>
    </rPh>
    <phoneticPr fontId="5"/>
  </si>
  <si>
    <t>　会社員・公務員・個人商店の従業員・住み込みの家事手伝い・日々雇用されている人・パート・アルバイトなど、会社・団体・個人や官公庁に雇用されている人で、以下にいう「役員」でない人</t>
    <phoneticPr fontId="5"/>
  </si>
  <si>
    <t>　会社の社長・取締役・監査役、団体の理事・監事、公団などの総裁・理事・監事などの役員</t>
    <phoneticPr fontId="5"/>
  </si>
  <si>
    <t>　個人経営の商店主・工場主・農業主などの事業主や開業医・弁護士などで、雇人がいる人</t>
    <phoneticPr fontId="5"/>
  </si>
  <si>
    <t>　個人経営の商店主・工場主・農業主などの事業主や開業医・弁護士・著述家・家政婦などで、個人又は家族だけで事業を営んでいる人</t>
    <rPh sb="45" eb="46">
      <t>マタ</t>
    </rPh>
    <phoneticPr fontId="5"/>
  </si>
  <si>
    <t>　農家や個人商店などで、農仕事や店の仕事などを手伝っている家族</t>
    <phoneticPr fontId="5"/>
  </si>
  <si>
    <t>　家庭内で賃仕事（家庭内職）をしている人</t>
    <phoneticPr fontId="5"/>
  </si>
  <si>
    <t>うち　旧都南村</t>
    <rPh sb="3" eb="7">
      <t>キュウトナンムラ</t>
    </rPh>
    <phoneticPr fontId="3"/>
  </si>
  <si>
    <t>うち　旧玉山村</t>
    <rPh sb="3" eb="7">
      <t>キュウタマヤマムラ</t>
    </rPh>
    <phoneticPr fontId="3"/>
  </si>
  <si>
    <t>人口増減数</t>
    <rPh sb="0" eb="2">
      <t>ジンコウ</t>
    </rPh>
    <rPh sb="2" eb="4">
      <t>ゾウゲン</t>
    </rPh>
    <rPh sb="4" eb="5">
      <t>カズ</t>
    </rPh>
    <phoneticPr fontId="5"/>
  </si>
  <si>
    <r>
      <rPr>
        <sz val="9"/>
        <rFont val="ＭＳ 明朝"/>
        <family val="1"/>
        <charset val="128"/>
      </rPr>
      <t>　　人口増減率</t>
    </r>
    <r>
      <rPr>
        <sz val="9"/>
        <rFont val="Times New Roman"/>
        <family val="1"/>
      </rPr>
      <t xml:space="preserve"> </t>
    </r>
    <r>
      <rPr>
        <sz val="9"/>
        <rFont val="ＭＳ Ｐ明朝"/>
        <family val="1"/>
        <charset val="128"/>
      </rPr>
      <t>（</t>
    </r>
    <r>
      <rPr>
        <sz val="9"/>
        <rFont val="Times New Roman"/>
        <family val="1"/>
      </rPr>
      <t>%</t>
    </r>
    <r>
      <rPr>
        <sz val="9"/>
        <rFont val="ＭＳ Ｐ明朝"/>
        <family val="1"/>
        <charset val="128"/>
      </rPr>
      <t>）</t>
    </r>
    <rPh sb="2" eb="3">
      <t>ヒト</t>
    </rPh>
    <rPh sb="3" eb="4">
      <t>グチ</t>
    </rPh>
    <rPh sb="4" eb="5">
      <t>ゾウ</t>
    </rPh>
    <rPh sb="5" eb="6">
      <t>ゲン</t>
    </rPh>
    <rPh sb="6" eb="7">
      <t>リツ</t>
    </rPh>
    <phoneticPr fontId="5"/>
  </si>
  <si>
    <r>
      <rPr>
        <b/>
        <sz val="9"/>
        <rFont val="ＭＳ 明朝"/>
        <family val="1"/>
        <charset val="128"/>
      </rPr>
      <t>（</t>
    </r>
    <r>
      <rPr>
        <b/>
        <sz val="9"/>
        <rFont val="Times New Roman"/>
        <family val="1"/>
      </rPr>
      <t xml:space="preserve"> 0 </t>
    </r>
    <r>
      <rPr>
        <b/>
        <sz val="9"/>
        <rFont val="ＭＳ 明朝"/>
        <family val="1"/>
        <charset val="128"/>
      </rPr>
      <t>～</t>
    </r>
    <r>
      <rPr>
        <b/>
        <sz val="9"/>
        <rFont val="Times New Roman"/>
        <family val="1"/>
      </rPr>
      <t>14</t>
    </r>
    <r>
      <rPr>
        <b/>
        <sz val="9"/>
        <rFont val="ＭＳ 明朝"/>
        <family val="1"/>
        <charset val="128"/>
      </rPr>
      <t>歳）</t>
    </r>
    <rPh sb="7" eb="8">
      <t>サイ</t>
    </rPh>
    <phoneticPr fontId="5"/>
  </si>
  <si>
    <r>
      <rPr>
        <b/>
        <sz val="9"/>
        <rFont val="Times New Roman"/>
        <family val="1"/>
      </rPr>
      <t xml:space="preserve">        5 </t>
    </r>
    <r>
      <rPr>
        <b/>
        <sz val="9"/>
        <rFont val="ＭＳ 明朝"/>
        <family val="1"/>
        <charset val="128"/>
      </rPr>
      <t>～</t>
    </r>
    <r>
      <rPr>
        <b/>
        <sz val="9"/>
        <rFont val="Times New Roman"/>
        <family val="1"/>
      </rPr>
      <t xml:space="preserve"> 9 </t>
    </r>
    <r>
      <rPr>
        <b/>
        <sz val="9"/>
        <rFont val="ＭＳ 明朝"/>
        <family val="1"/>
        <charset val="128"/>
      </rPr>
      <t>歳</t>
    </r>
    <rPh sb="14" eb="15">
      <t>サイ</t>
    </rPh>
    <phoneticPr fontId="5"/>
  </si>
  <si>
    <t>総　数</t>
    <rPh sb="0" eb="3">
      <t>ソウスウ</t>
    </rPh>
    <phoneticPr fontId="5"/>
  </si>
  <si>
    <r>
      <rPr>
        <sz val="9"/>
        <rFont val="ＭＳ 明朝"/>
        <family val="1"/>
        <charset val="128"/>
      </rPr>
      <t>注）</t>
    </r>
    <r>
      <rPr>
        <sz val="9"/>
        <rFont val="Times New Roman"/>
        <family val="1"/>
      </rPr>
      <t xml:space="preserve"> 1 </t>
    </r>
    <r>
      <rPr>
        <sz val="9"/>
        <rFont val="ＭＳ 明朝"/>
        <family val="1"/>
        <charset val="128"/>
      </rPr>
      <t>　世帯は、全て一般世帯である。</t>
    </r>
    <rPh sb="0" eb="1">
      <t>チュウ</t>
    </rPh>
    <rPh sb="6" eb="8">
      <t>セタイ</t>
    </rPh>
    <rPh sb="10" eb="11">
      <t>スベ</t>
    </rPh>
    <rPh sb="12" eb="14">
      <t>イッパン</t>
    </rPh>
    <rPh sb="14" eb="16">
      <t>セタイ</t>
    </rPh>
    <phoneticPr fontId="5"/>
  </si>
  <si>
    <r>
      <rPr>
        <sz val="9"/>
        <rFont val="ＭＳ 明朝"/>
        <family val="1"/>
        <charset val="128"/>
      </rPr>
      <t>注）</t>
    </r>
    <r>
      <rPr>
        <sz val="9"/>
        <rFont val="Times New Roman"/>
        <family val="1"/>
      </rPr>
      <t xml:space="preserve"> 1 </t>
    </r>
    <r>
      <rPr>
        <sz val="9"/>
        <rFont val="ＭＳ 明朝"/>
        <family val="1"/>
        <charset val="128"/>
      </rPr>
      <t>　</t>
    </r>
    <r>
      <rPr>
        <sz val="9"/>
        <rFont val="Times New Roman"/>
        <family val="1"/>
      </rPr>
      <t xml:space="preserve"> 3 </t>
    </r>
    <r>
      <rPr>
        <sz val="9"/>
        <rFont val="ＭＳ 明朝"/>
        <family val="1"/>
        <charset val="128"/>
      </rPr>
      <t>世代世帯とは、世帯主との続き柄が、祖父母、世帯主の父母（又は世帯主の配偶者の父母）、世帯主</t>
    </r>
    <rPh sb="0" eb="1">
      <t>チュウ</t>
    </rPh>
    <rPh sb="9" eb="11">
      <t>セダイ</t>
    </rPh>
    <rPh sb="11" eb="13">
      <t>セタイ</t>
    </rPh>
    <rPh sb="16" eb="19">
      <t>セタイヌシ</t>
    </rPh>
    <rPh sb="21" eb="22">
      <t>ツヅ</t>
    </rPh>
    <rPh sb="23" eb="24">
      <t>ガラ</t>
    </rPh>
    <rPh sb="26" eb="29">
      <t>ソフボ</t>
    </rPh>
    <rPh sb="30" eb="33">
      <t>セタイヌシ</t>
    </rPh>
    <rPh sb="34" eb="36">
      <t>フボ</t>
    </rPh>
    <rPh sb="37" eb="38">
      <t>マタ</t>
    </rPh>
    <rPh sb="39" eb="42">
      <t>セタイヌシ</t>
    </rPh>
    <rPh sb="43" eb="46">
      <t>ハイグウシャ</t>
    </rPh>
    <rPh sb="47" eb="49">
      <t>フボ</t>
    </rPh>
    <rPh sb="51" eb="53">
      <t>セタイ</t>
    </rPh>
    <rPh sb="53" eb="54">
      <t>ヌシ</t>
    </rPh>
    <phoneticPr fontId="5"/>
  </si>
  <si>
    <r>
      <rPr>
        <sz val="9"/>
        <rFont val="ＭＳ 明朝"/>
        <family val="1"/>
        <charset val="128"/>
      </rPr>
      <t>　　</t>
    </r>
    <r>
      <rPr>
        <sz val="9"/>
        <rFont val="Times New Roman"/>
        <family val="1"/>
      </rPr>
      <t xml:space="preserve"> 2 </t>
    </r>
    <r>
      <rPr>
        <sz val="9"/>
        <rFont val="ＭＳ 明朝"/>
        <family val="1"/>
        <charset val="128"/>
      </rPr>
      <t>　世帯は、全て一般世帯である。</t>
    </r>
    <rPh sb="6" eb="8">
      <t>セタイ</t>
    </rPh>
    <rPh sb="10" eb="11">
      <t>スベ</t>
    </rPh>
    <rPh sb="12" eb="14">
      <t>イッパン</t>
    </rPh>
    <rPh sb="14" eb="16">
      <t>セタイ</t>
    </rPh>
    <phoneticPr fontId="5"/>
  </si>
  <si>
    <t>　　　世代のことである。それ以外の世帯員がいるかは問わない。</t>
    <rPh sb="3" eb="5">
      <t>セダイ</t>
    </rPh>
    <phoneticPr fontId="5"/>
  </si>
  <si>
    <r>
      <rPr>
        <sz val="9"/>
        <rFont val="ＭＳ 明朝"/>
        <family val="1"/>
        <charset val="128"/>
      </rPr>
      <t>母子世帯（未婚、死別又は離別の女親と</t>
    </r>
    <r>
      <rPr>
        <sz val="9"/>
        <rFont val="Times New Roman"/>
        <family val="1"/>
      </rPr>
      <t>20</t>
    </r>
    <r>
      <rPr>
        <sz val="9"/>
        <rFont val="ＭＳ 明朝"/>
        <family val="1"/>
        <charset val="128"/>
      </rPr>
      <t>歳未満の未婚の子）</t>
    </r>
    <rPh sb="0" eb="2">
      <t>ボシ</t>
    </rPh>
    <rPh sb="2" eb="4">
      <t>セタイ</t>
    </rPh>
    <rPh sb="10" eb="11">
      <t>マタ</t>
    </rPh>
    <rPh sb="20" eb="21">
      <t>サイ</t>
    </rPh>
    <rPh sb="21" eb="23">
      <t>ミマン</t>
    </rPh>
    <rPh sb="24" eb="26">
      <t>ミコン</t>
    </rPh>
    <rPh sb="27" eb="28">
      <t>コ</t>
    </rPh>
    <phoneticPr fontId="5"/>
  </si>
  <si>
    <r>
      <rPr>
        <sz val="9"/>
        <rFont val="ＭＳ 明朝"/>
        <family val="1"/>
        <charset val="128"/>
      </rPr>
      <t>父子世帯（未婚、死別又は離別の父親と</t>
    </r>
    <r>
      <rPr>
        <sz val="9"/>
        <rFont val="Times New Roman"/>
        <family val="1"/>
      </rPr>
      <t>20</t>
    </r>
    <r>
      <rPr>
        <sz val="9"/>
        <rFont val="ＭＳ 明朝"/>
        <family val="1"/>
        <charset val="128"/>
      </rPr>
      <t>歳未満の未婚の子）</t>
    </r>
    <rPh sb="0" eb="2">
      <t>フシ</t>
    </rPh>
    <rPh sb="2" eb="4">
      <t>セタイ</t>
    </rPh>
    <rPh sb="10" eb="11">
      <t>マタ</t>
    </rPh>
    <rPh sb="15" eb="16">
      <t>チチ</t>
    </rPh>
    <rPh sb="20" eb="21">
      <t>サイ</t>
    </rPh>
    <rPh sb="21" eb="23">
      <t>ミマン</t>
    </rPh>
    <rPh sb="24" eb="26">
      <t>ミコン</t>
    </rPh>
    <rPh sb="27" eb="28">
      <t>コ</t>
    </rPh>
    <phoneticPr fontId="5"/>
  </si>
  <si>
    <r>
      <t xml:space="preserve">  </t>
    </r>
    <r>
      <rPr>
        <sz val="9"/>
        <rFont val="ＭＳ 明朝"/>
        <family val="1"/>
        <charset val="128"/>
      </rPr>
      <t>　　</t>
    </r>
    <r>
      <rPr>
        <sz val="9"/>
        <rFont val="Times New Roman"/>
        <family val="1"/>
      </rPr>
      <t>2</t>
    </r>
    <r>
      <rPr>
        <sz val="9"/>
        <rFont val="ＭＳ 明朝"/>
        <family val="1"/>
        <charset val="128"/>
      </rPr>
      <t>　世帯は、全て一般世帯である。</t>
    </r>
    <rPh sb="6" eb="8">
      <t>セタイ</t>
    </rPh>
    <rPh sb="10" eb="11">
      <t>スベ</t>
    </rPh>
    <rPh sb="12" eb="14">
      <t>イッパン</t>
    </rPh>
    <rPh sb="14" eb="16">
      <t>セタイ</t>
    </rPh>
    <phoneticPr fontId="5"/>
  </si>
  <si>
    <t>注）　当地で従業、通学の者には、当地に常住している者及び従業地・通学地「不詳」を含む。</t>
    <rPh sb="0" eb="1">
      <t>チュウ</t>
    </rPh>
    <rPh sb="3" eb="5">
      <t>トウチ</t>
    </rPh>
    <rPh sb="6" eb="8">
      <t>ジュウギョウ</t>
    </rPh>
    <rPh sb="9" eb="11">
      <t>ツウガク</t>
    </rPh>
    <rPh sb="12" eb="13">
      <t>モノ</t>
    </rPh>
    <rPh sb="16" eb="18">
      <t>トウチ</t>
    </rPh>
    <rPh sb="19" eb="21">
      <t>ジョウジュウ</t>
    </rPh>
    <rPh sb="25" eb="26">
      <t>シャ</t>
    </rPh>
    <rPh sb="26" eb="27">
      <t>オヨ</t>
    </rPh>
    <rPh sb="28" eb="30">
      <t>ジュウギョウ</t>
    </rPh>
    <rPh sb="30" eb="31">
      <t>チ</t>
    </rPh>
    <rPh sb="32" eb="34">
      <t>ツウガク</t>
    </rPh>
    <rPh sb="34" eb="35">
      <t>チ</t>
    </rPh>
    <rPh sb="36" eb="38">
      <t>フショウ</t>
    </rPh>
    <rPh sb="40" eb="41">
      <t>フク</t>
    </rPh>
    <phoneticPr fontId="5"/>
  </si>
  <si>
    <t>当地で就業
又は通学の者</t>
    <rPh sb="0" eb="2">
      <t>トウチ</t>
    </rPh>
    <rPh sb="3" eb="5">
      <t>シュウギョウ</t>
    </rPh>
    <rPh sb="6" eb="7">
      <t>マタ</t>
    </rPh>
    <rPh sb="8" eb="10">
      <t>ツウガク</t>
    </rPh>
    <rPh sb="11" eb="12">
      <t>シャ</t>
    </rPh>
    <phoneticPr fontId="5"/>
  </si>
  <si>
    <t>他市町村で就業
又は通学の者</t>
    <rPh sb="0" eb="1">
      <t>タ</t>
    </rPh>
    <rPh sb="1" eb="4">
      <t>シチョウソン</t>
    </rPh>
    <rPh sb="5" eb="6">
      <t>ジュ</t>
    </rPh>
    <rPh sb="6" eb="7">
      <t>ギョウ</t>
    </rPh>
    <rPh sb="8" eb="9">
      <t>マタ</t>
    </rPh>
    <rPh sb="10" eb="12">
      <t>ツウガク</t>
    </rPh>
    <rPh sb="13" eb="14">
      <t>モノ</t>
    </rPh>
    <phoneticPr fontId="5"/>
  </si>
  <si>
    <t>当地で就業又は通学する
就業者及び通学者</t>
    <rPh sb="5" eb="6">
      <t>マタ</t>
    </rPh>
    <rPh sb="15" eb="16">
      <t>オヨ</t>
    </rPh>
    <phoneticPr fontId="3"/>
  </si>
  <si>
    <r>
      <rPr>
        <sz val="9"/>
        <rFont val="ＭＳ 明朝"/>
        <family val="1"/>
        <charset val="128"/>
      </rPr>
      <t>注）</t>
    </r>
    <r>
      <rPr>
        <sz val="9"/>
        <rFont val="Times New Roman"/>
        <family val="1"/>
      </rPr>
      <t xml:space="preserve"> 1 </t>
    </r>
    <r>
      <rPr>
        <sz val="9"/>
        <rFont val="ＭＳ 明朝"/>
        <family val="1"/>
        <charset val="128"/>
      </rPr>
      <t>　世帯は、全て一般世帯である。</t>
    </r>
    <rPh sb="0" eb="1">
      <t>チュウ</t>
    </rPh>
    <rPh sb="10" eb="11">
      <t>スベ</t>
    </rPh>
    <phoneticPr fontId="5"/>
  </si>
  <si>
    <r>
      <rPr>
        <sz val="9"/>
        <rFont val="ＭＳ 明朝"/>
        <family val="1"/>
        <charset val="128"/>
      </rPr>
      <t>　　</t>
    </r>
    <r>
      <rPr>
        <sz val="9"/>
        <rFont val="Times New Roman"/>
        <family val="1"/>
      </rPr>
      <t xml:space="preserve"> 3 </t>
    </r>
    <r>
      <rPr>
        <sz val="9"/>
        <rFont val="ＭＳ 明朝"/>
        <family val="1"/>
        <charset val="128"/>
      </rPr>
      <t>　世帯は、全て一般世帯である。</t>
    </r>
    <rPh sb="6" eb="8">
      <t>セタイ</t>
    </rPh>
    <rPh sb="10" eb="11">
      <t>スベ</t>
    </rPh>
    <rPh sb="12" eb="14">
      <t>イッパン</t>
    </rPh>
    <rPh sb="14" eb="16">
      <t>セタイ</t>
    </rPh>
    <phoneticPr fontId="5"/>
  </si>
  <si>
    <t>土淵字</t>
    <rPh sb="0" eb="2">
      <t>ツチブチ</t>
    </rPh>
    <phoneticPr fontId="3"/>
  </si>
  <si>
    <t>人口</t>
    <phoneticPr fontId="5"/>
  </si>
  <si>
    <t>資料　総務省「国勢調査」</t>
    <phoneticPr fontId="5"/>
  </si>
  <si>
    <t>資料　総務省「国勢調査」</t>
    <rPh sb="3" eb="6">
      <t>ソウムショウ</t>
    </rPh>
    <rPh sb="7" eb="9">
      <t>コクセイ</t>
    </rPh>
    <rPh sb="9" eb="11">
      <t>チョウサ</t>
    </rPh>
    <phoneticPr fontId="5"/>
  </si>
  <si>
    <t>資料　総務省「国勢調査」</t>
    <rPh sb="0" eb="2">
      <t>シリョウ</t>
    </rPh>
    <rPh sb="3" eb="6">
      <t>ソウムショウ</t>
    </rPh>
    <rPh sb="7" eb="9">
      <t>コクセイ</t>
    </rPh>
    <rPh sb="9" eb="11">
      <t>チョウサ</t>
    </rPh>
    <phoneticPr fontId="5"/>
  </si>
  <si>
    <t>資料　総務省「国勢調査」</t>
    <rPh sb="0" eb="2">
      <t>シリョウ</t>
    </rPh>
    <rPh sb="3" eb="6">
      <t>ソウムショウ</t>
    </rPh>
    <phoneticPr fontId="5"/>
  </si>
  <si>
    <t>資料　総務省「国勢調査」</t>
    <rPh sb="3" eb="6">
      <t>ソウムショウ</t>
    </rPh>
    <phoneticPr fontId="5"/>
  </si>
  <si>
    <t>資料　総務省「国勢調査」　　</t>
    <rPh sb="0" eb="2">
      <t>シリョウ</t>
    </rPh>
    <rPh sb="3" eb="6">
      <t>ソウムショウ</t>
    </rPh>
    <rPh sb="7" eb="9">
      <t>コクセイ</t>
    </rPh>
    <rPh sb="9" eb="11">
      <t>チョウサ</t>
    </rPh>
    <phoneticPr fontId="5"/>
  </si>
  <si>
    <t>　就業者と完全失業者を合わせたもの</t>
    <phoneticPr fontId="5"/>
  </si>
  <si>
    <r>
      <rPr>
        <sz val="9"/>
        <rFont val="ＭＳ 明朝"/>
        <family val="1"/>
        <charset val="128"/>
      </rPr>
      <t>　勤めている人が、病気や休暇などで休んでいても、賃金や給料をもらうことになっている場合や、雇用保険法に基づく育児休業基本給付金や介護休業給付金をもらうことになっている場合、又は、事業を営んでいる人が、病気や休暇などで仕事を休み始めてから</t>
    </r>
    <r>
      <rPr>
        <sz val="9"/>
        <rFont val="Times New Roman"/>
        <family val="1"/>
      </rPr>
      <t>30</t>
    </r>
    <r>
      <rPr>
        <sz val="9"/>
        <rFont val="ＭＳ 明朝"/>
        <family val="1"/>
        <charset val="128"/>
      </rPr>
      <t>日未満の場合</t>
    </r>
    <rPh sb="6" eb="7">
      <t>ヒト</t>
    </rPh>
    <rPh sb="9" eb="11">
      <t>ビョウキ</t>
    </rPh>
    <rPh sb="12" eb="14">
      <t>キュウカ</t>
    </rPh>
    <rPh sb="17" eb="18">
      <t>ヤス</t>
    </rPh>
    <rPh sb="24" eb="26">
      <t>チンギン</t>
    </rPh>
    <rPh sb="27" eb="29">
      <t>キュウリョウ</t>
    </rPh>
    <rPh sb="41" eb="43">
      <t>バアイ</t>
    </rPh>
    <rPh sb="45" eb="49">
      <t>コヨウホケン</t>
    </rPh>
    <rPh sb="49" eb="50">
      <t>ホウ</t>
    </rPh>
    <rPh sb="51" eb="52">
      <t>モト</t>
    </rPh>
    <phoneticPr fontId="5"/>
  </si>
  <si>
    <r>
      <rPr>
        <sz val="9"/>
        <rFont val="ＭＳ 明朝"/>
        <family val="1"/>
        <charset val="128"/>
      </rPr>
      <t>注）  組替人口とは、令和</t>
    </r>
    <r>
      <rPr>
        <sz val="9"/>
        <rFont val="Times New Roman"/>
        <family val="1"/>
      </rPr>
      <t xml:space="preserve"> 2 </t>
    </r>
    <r>
      <rPr>
        <sz val="9"/>
        <rFont val="ＭＳ 明朝"/>
        <family val="1"/>
        <charset val="128"/>
      </rPr>
      <t>年</t>
    </r>
    <r>
      <rPr>
        <sz val="9"/>
        <rFont val="Times New Roman"/>
        <family val="1"/>
      </rPr>
      <t>10</t>
    </r>
    <r>
      <rPr>
        <sz val="9"/>
        <rFont val="ＭＳ 明朝"/>
        <family val="1"/>
        <charset val="128"/>
      </rPr>
      <t>月</t>
    </r>
    <r>
      <rPr>
        <sz val="9"/>
        <rFont val="Times New Roman"/>
        <family val="1"/>
      </rPr>
      <t>31</t>
    </r>
    <r>
      <rPr>
        <sz val="9"/>
        <rFont val="ＭＳ 明朝"/>
        <family val="1"/>
        <charset val="128"/>
      </rPr>
      <t>日現在の行政区域に基づいて組み替えたもの。</t>
    </r>
    <rPh sb="0" eb="1">
      <t>チュウ</t>
    </rPh>
    <rPh sb="11" eb="13">
      <t>レイワ</t>
    </rPh>
    <phoneticPr fontId="5"/>
  </si>
  <si>
    <r>
      <t xml:space="preserve"> 0 </t>
    </r>
    <r>
      <rPr>
        <b/>
        <sz val="9"/>
        <rFont val="ＭＳ 明朝"/>
        <family val="1"/>
        <charset val="128"/>
      </rPr>
      <t>～</t>
    </r>
    <r>
      <rPr>
        <b/>
        <sz val="9"/>
        <rFont val="Times New Roman"/>
        <family val="1"/>
      </rPr>
      <t xml:space="preserve"> 4 </t>
    </r>
    <r>
      <rPr>
        <b/>
        <sz val="9"/>
        <rFont val="ＭＳ 明朝"/>
        <family val="1"/>
        <charset val="128"/>
      </rPr>
      <t>歳</t>
    </r>
    <rPh sb="7" eb="8">
      <t>サイ</t>
    </rPh>
    <phoneticPr fontId="5"/>
  </si>
  <si>
    <r>
      <rPr>
        <sz val="9"/>
        <rFont val="ＭＳ 明朝"/>
        <family val="1"/>
        <charset val="128"/>
      </rPr>
      <t>注）</t>
    </r>
    <r>
      <rPr>
        <sz val="9"/>
        <rFont val="Times New Roman"/>
        <family val="1"/>
      </rPr>
      <t xml:space="preserve"> 1 </t>
    </r>
    <r>
      <rPr>
        <sz val="9"/>
        <rFont val="ＭＳ 明朝"/>
        <family val="1"/>
        <charset val="128"/>
      </rPr>
      <t>　平成</t>
    </r>
    <r>
      <rPr>
        <sz val="9"/>
        <rFont val="Times New Roman"/>
        <family val="1"/>
      </rPr>
      <t xml:space="preserve"> 7 </t>
    </r>
    <r>
      <rPr>
        <sz val="9"/>
        <rFont val="ＭＳ 明朝"/>
        <family val="1"/>
        <charset val="128"/>
      </rPr>
      <t>年から</t>
    </r>
    <r>
      <rPr>
        <sz val="9"/>
        <rFont val="Times New Roman"/>
        <family val="1"/>
      </rPr>
      <t>17</t>
    </r>
    <r>
      <rPr>
        <sz val="9"/>
        <rFont val="ＭＳ 明朝"/>
        <family val="1"/>
        <charset val="128"/>
      </rPr>
      <t>年までは、玉山村合併前の盛岡市行政区域における数値を掲載している。</t>
    </r>
    <rPh sb="0" eb="1">
      <t>チュウ</t>
    </rPh>
    <rPh sb="6" eb="8">
      <t>ヘイセイ</t>
    </rPh>
    <rPh sb="11" eb="12">
      <t>ネン</t>
    </rPh>
    <rPh sb="16" eb="17">
      <t>ネン</t>
    </rPh>
    <rPh sb="21" eb="23">
      <t>タマヤマ</t>
    </rPh>
    <rPh sb="23" eb="24">
      <t>ムラ</t>
    </rPh>
    <rPh sb="24" eb="26">
      <t>ガッペイ</t>
    </rPh>
    <rPh sb="26" eb="27">
      <t>マエ</t>
    </rPh>
    <rPh sb="28" eb="31">
      <t>モリオカシ</t>
    </rPh>
    <rPh sb="31" eb="35">
      <t>ギョウセイクイキ</t>
    </rPh>
    <rPh sb="39" eb="41">
      <t>スウチ</t>
    </rPh>
    <rPh sb="42" eb="44">
      <t>ケイサイ</t>
    </rPh>
    <phoneticPr fontId="5"/>
  </si>
  <si>
    <t>病院・療養所</t>
    <rPh sb="0" eb="2">
      <t>ビョウイン</t>
    </rPh>
    <rPh sb="3" eb="5">
      <t>リョウヨウ</t>
    </rPh>
    <rPh sb="5" eb="6">
      <t>ジョ</t>
    </rPh>
    <phoneticPr fontId="5"/>
  </si>
  <si>
    <r>
      <rPr>
        <sz val="9"/>
        <rFont val="ＭＳ 明朝"/>
        <family val="1"/>
        <charset val="128"/>
      </rPr>
      <t>　　　（又は世帯主の配偶者）、子（又は子の配偶者）及び孫の直系世代のうち、</t>
    </r>
    <r>
      <rPr>
        <sz val="9"/>
        <rFont val="Times New Roman"/>
        <family val="1"/>
      </rPr>
      <t xml:space="preserve"> 3 </t>
    </r>
    <r>
      <rPr>
        <sz val="9"/>
        <rFont val="ＭＳ 明朝"/>
        <family val="1"/>
        <charset val="128"/>
      </rPr>
      <t>つ以上の世代が同居している</t>
    </r>
    <rPh sb="4" eb="5">
      <t>マタ</t>
    </rPh>
    <rPh sb="15" eb="16">
      <t>コ</t>
    </rPh>
    <rPh sb="17" eb="18">
      <t>マタ</t>
    </rPh>
    <rPh sb="19" eb="20">
      <t>コ</t>
    </rPh>
    <rPh sb="21" eb="24">
      <t>ハイグウシャ</t>
    </rPh>
    <rPh sb="25" eb="26">
      <t>オヨ</t>
    </rPh>
    <rPh sb="27" eb="28">
      <t>マゴ</t>
    </rPh>
    <rPh sb="29" eb="31">
      <t>チョッケイ</t>
    </rPh>
    <rPh sb="31" eb="33">
      <t>セダイ</t>
    </rPh>
    <rPh sb="41" eb="43">
      <t>イジョウ</t>
    </rPh>
    <rPh sb="44" eb="46">
      <t>セダイ</t>
    </rPh>
    <rPh sb="47" eb="49">
      <t>ドウキョ</t>
    </rPh>
    <phoneticPr fontId="5"/>
  </si>
  <si>
    <t>総　数</t>
    <rPh sb="0" eb="1">
      <t>ソウ</t>
    </rPh>
    <rPh sb="2" eb="3">
      <t>スウ</t>
    </rPh>
    <phoneticPr fontId="3"/>
  </si>
  <si>
    <r>
      <rPr>
        <sz val="9"/>
        <rFont val="ＭＳ 明朝"/>
        <family val="1"/>
        <charset val="128"/>
      </rPr>
      <t>　　　るものではない。</t>
    </r>
    <phoneticPr fontId="3"/>
  </si>
  <si>
    <r>
      <rPr>
        <sz val="9"/>
        <color indexed="8"/>
        <rFont val="ＭＳ ゴシック"/>
        <family val="3"/>
        <charset val="128"/>
      </rPr>
      <t>②</t>
    </r>
    <r>
      <rPr>
        <sz val="9"/>
        <color indexed="8"/>
        <rFont val="Times New Roman"/>
        <family val="1"/>
      </rPr>
      <t xml:space="preserve"> </t>
    </r>
    <r>
      <rPr>
        <sz val="9"/>
        <color indexed="8"/>
        <rFont val="ＭＳ ゴシック"/>
        <family val="3"/>
        <charset val="128"/>
      </rPr>
      <t>年齢</t>
    </r>
    <r>
      <rPr>
        <sz val="9"/>
        <color indexed="8"/>
        <rFont val="Times New Roman"/>
        <family val="1"/>
      </rPr>
      <t xml:space="preserve"> 3 </t>
    </r>
    <r>
      <rPr>
        <sz val="9"/>
        <color indexed="8"/>
        <rFont val="ＭＳ ゴシック"/>
        <family val="3"/>
        <charset val="128"/>
      </rPr>
      <t>区分別人口及び割合の推移（昭和</t>
    </r>
    <r>
      <rPr>
        <sz val="9"/>
        <color indexed="8"/>
        <rFont val="Times New Roman"/>
        <family val="1"/>
      </rPr>
      <t>50</t>
    </r>
    <r>
      <rPr>
        <sz val="9"/>
        <color indexed="8"/>
        <rFont val="ＭＳ ゴシック"/>
        <family val="3"/>
        <charset val="128"/>
      </rPr>
      <t>年～令和</t>
    </r>
    <r>
      <rPr>
        <sz val="9"/>
        <color indexed="8"/>
        <rFont val="Times New Roman"/>
        <family val="1"/>
      </rPr>
      <t xml:space="preserve"> 2 </t>
    </r>
    <r>
      <rPr>
        <sz val="9"/>
        <color indexed="8"/>
        <rFont val="ＭＳ ゴシック"/>
        <family val="3"/>
        <charset val="128"/>
      </rPr>
      <t>年）</t>
    </r>
    <rPh sb="2" eb="4">
      <t>ネンレイ</t>
    </rPh>
    <rPh sb="7" eb="9">
      <t>クブン</t>
    </rPh>
    <rPh sb="9" eb="10">
      <t>ベツ</t>
    </rPh>
    <rPh sb="10" eb="12">
      <t>ジンコウ</t>
    </rPh>
    <rPh sb="12" eb="13">
      <t>オヨ</t>
    </rPh>
    <rPh sb="14" eb="16">
      <t>ワリアイ</t>
    </rPh>
    <rPh sb="17" eb="19">
      <t>スイイ</t>
    </rPh>
    <rPh sb="20" eb="22">
      <t>ショウワ</t>
    </rPh>
    <rPh sb="24" eb="25">
      <t>ネン</t>
    </rPh>
    <rPh sb="26" eb="28">
      <t>レイワ</t>
    </rPh>
    <rPh sb="31" eb="32">
      <t>ネン</t>
    </rPh>
    <phoneticPr fontId="5"/>
  </si>
  <si>
    <t>就業者</t>
    <rPh sb="0" eb="3">
      <t>シュウギョウシャ</t>
    </rPh>
    <phoneticPr fontId="5"/>
  </si>
  <si>
    <t>通学者</t>
    <rPh sb="0" eb="3">
      <t>ツウガクシャ</t>
    </rPh>
    <phoneticPr fontId="5"/>
  </si>
  <si>
    <t>常住地による人口</t>
    <rPh sb="0" eb="2">
      <t>ジョウジュウ</t>
    </rPh>
    <rPh sb="2" eb="3">
      <t>チ</t>
    </rPh>
    <rPh sb="6" eb="8">
      <t>ジンコウ</t>
    </rPh>
    <phoneticPr fontId="5"/>
  </si>
  <si>
    <t>従業地・通学地による人口</t>
    <rPh sb="0" eb="2">
      <t>ジュウギョウ</t>
    </rPh>
    <rPh sb="2" eb="3">
      <t>チ</t>
    </rPh>
    <rPh sb="4" eb="6">
      <t>ツウガク</t>
    </rPh>
    <rPh sb="6" eb="7">
      <t>チ</t>
    </rPh>
    <rPh sb="10" eb="12">
      <t>ジンコウ</t>
    </rPh>
    <phoneticPr fontId="5"/>
  </si>
  <si>
    <t>従業も通学も
していない</t>
    <rPh sb="0" eb="2">
      <t>ジュウギョウ</t>
    </rPh>
    <rPh sb="3" eb="4">
      <t>ツウ</t>
    </rPh>
    <rPh sb="4" eb="5">
      <t>ガク</t>
    </rPh>
    <phoneticPr fontId="5"/>
  </si>
  <si>
    <t>自宅で
従業</t>
    <rPh sb="0" eb="2">
      <t>ジタク</t>
    </rPh>
    <rPh sb="4" eb="5">
      <t>ジュウ</t>
    </rPh>
    <rPh sb="5" eb="6">
      <t>ギョウ</t>
    </rPh>
    <phoneticPr fontId="5"/>
  </si>
  <si>
    <t>自宅外の
自市町村で
従業・通学</t>
    <rPh sb="0" eb="3">
      <t>ジタクガイ</t>
    </rPh>
    <rPh sb="5" eb="6">
      <t>ジ</t>
    </rPh>
    <rPh sb="6" eb="7">
      <t>シ</t>
    </rPh>
    <rPh sb="7" eb="9">
      <t>チョウソン</t>
    </rPh>
    <rPh sb="11" eb="13">
      <t>ジュウギョウ</t>
    </rPh>
    <rPh sb="14" eb="16">
      <t>ツウガク</t>
    </rPh>
    <phoneticPr fontId="5"/>
  </si>
  <si>
    <t>他市町村で
従業・通学</t>
    <rPh sb="0" eb="1">
      <t>タ</t>
    </rPh>
    <rPh sb="1" eb="4">
      <t>シチョウソン</t>
    </rPh>
    <rPh sb="6" eb="8">
      <t>ジュウギョウ</t>
    </rPh>
    <rPh sb="9" eb="11">
      <t>ツウガク</t>
    </rPh>
    <phoneticPr fontId="5"/>
  </si>
  <si>
    <t>うち
他市町村に
常住</t>
    <rPh sb="3" eb="4">
      <t>タ</t>
    </rPh>
    <rPh sb="5" eb="6">
      <t>マチ</t>
    </rPh>
    <rPh sb="6" eb="7">
      <t>ムラ</t>
    </rPh>
    <rPh sb="9" eb="11">
      <t>ジョウジュウ</t>
    </rPh>
    <phoneticPr fontId="5"/>
  </si>
  <si>
    <r>
      <rPr>
        <sz val="9"/>
        <rFont val="ＭＳ 明朝"/>
        <family val="1"/>
        <charset val="128"/>
      </rPr>
      <t>　　</t>
    </r>
    <r>
      <rPr>
        <sz val="9"/>
        <rFont val="Times New Roman"/>
        <family val="1"/>
      </rPr>
      <t xml:space="preserve"> 2 </t>
    </r>
    <r>
      <rPr>
        <sz val="9"/>
        <rFont val="ＭＳ 明朝"/>
        <family val="1"/>
        <charset val="128"/>
      </rPr>
      <t>　④は分類不能の産業を含んでいない数値である。</t>
    </r>
    <rPh sb="8" eb="12">
      <t>ブンルイフノウ</t>
    </rPh>
    <rPh sb="13" eb="15">
      <t>サンギョウ</t>
    </rPh>
    <rPh sb="16" eb="17">
      <t>フク</t>
    </rPh>
    <rPh sb="22" eb="24">
      <t>スウチ</t>
    </rPh>
    <phoneticPr fontId="5"/>
  </si>
  <si>
    <t>盛岡市
（組替人口）</t>
    <rPh sb="0" eb="3">
      <t>モリオカシ</t>
    </rPh>
    <rPh sb="5" eb="7">
      <t>クミカエ</t>
    </rPh>
    <rPh sb="7" eb="9">
      <t>ジンコウ</t>
    </rPh>
    <phoneticPr fontId="5"/>
  </si>
  <si>
    <t>岩手県</t>
    <rPh sb="0" eb="2">
      <t>イワテ</t>
    </rPh>
    <rPh sb="2" eb="3">
      <t>ケン</t>
    </rPh>
    <phoneticPr fontId="5"/>
  </si>
  <si>
    <t>　住居と生計を共にしている人の集まり又は一戸を構えて住んでいる単身者をいいます。また、世帯と住居を共にし、別の生計を維持している間取りの単身者又は下宿屋、寄宿舎、独身寮などに居住している単身者も含まれます。</t>
    <rPh sb="1" eb="3">
      <t>ジュウキョ</t>
    </rPh>
    <rPh sb="4" eb="6">
      <t>セイケイ</t>
    </rPh>
    <rPh sb="7" eb="8">
      <t>トモ</t>
    </rPh>
    <rPh sb="13" eb="14">
      <t>ヒト</t>
    </rPh>
    <rPh sb="15" eb="16">
      <t>アツ</t>
    </rPh>
    <rPh sb="18" eb="19">
      <t>マタ</t>
    </rPh>
    <rPh sb="20" eb="22">
      <t>イッコ</t>
    </rPh>
    <rPh sb="23" eb="24">
      <t>カマ</t>
    </rPh>
    <rPh sb="26" eb="27">
      <t>ス</t>
    </rPh>
    <rPh sb="31" eb="34">
      <t>タンシンシャ</t>
    </rPh>
    <rPh sb="43" eb="45">
      <t>セタイ</t>
    </rPh>
    <rPh sb="46" eb="48">
      <t>ジュウキョ</t>
    </rPh>
    <rPh sb="49" eb="50">
      <t>トモ</t>
    </rPh>
    <rPh sb="53" eb="54">
      <t>ベツ</t>
    </rPh>
    <rPh sb="55" eb="57">
      <t>セイケイ</t>
    </rPh>
    <rPh sb="58" eb="60">
      <t>イジ</t>
    </rPh>
    <rPh sb="64" eb="66">
      <t>マド</t>
    </rPh>
    <rPh sb="68" eb="71">
      <t>タンシンシャ</t>
    </rPh>
    <rPh sb="71" eb="72">
      <t>マタ</t>
    </rPh>
    <rPh sb="73" eb="76">
      <t>ゲシュクヤ</t>
    </rPh>
    <rPh sb="77" eb="80">
      <t>キシュクシャ</t>
    </rPh>
    <rPh sb="81" eb="84">
      <t>ドクシンリョウ</t>
    </rPh>
    <rPh sb="87" eb="89">
      <t>キョジュウ</t>
    </rPh>
    <rPh sb="93" eb="96">
      <t>タンシンシャ</t>
    </rPh>
    <rPh sb="97" eb="98">
      <t>フク</t>
    </rPh>
    <phoneticPr fontId="5"/>
  </si>
  <si>
    <t>間借り</t>
    <rPh sb="0" eb="1">
      <t>マガ</t>
    </rPh>
    <rPh sb="1" eb="2">
      <t>カ</t>
    </rPh>
    <phoneticPr fontId="5"/>
  </si>
  <si>
    <r>
      <t>15</t>
    </r>
    <r>
      <rPr>
        <sz val="9"/>
        <rFont val="Yu Gothic"/>
        <family val="1"/>
        <charset val="128"/>
      </rPr>
      <t>歳</t>
    </r>
    <r>
      <rPr>
        <sz val="9"/>
        <rFont val="ＭＳ 明朝"/>
        <family val="1"/>
        <charset val="128"/>
      </rPr>
      <t>～</t>
    </r>
    <r>
      <rPr>
        <sz val="9"/>
        <rFont val="Times New Roman"/>
        <family val="1"/>
      </rPr>
      <t>19</t>
    </r>
    <r>
      <rPr>
        <sz val="9"/>
        <rFont val="ＭＳ 明朝"/>
        <family val="1"/>
        <charset val="128"/>
      </rPr>
      <t>歳</t>
    </r>
    <rPh sb="2" eb="3">
      <t>サイ</t>
    </rPh>
    <rPh sb="6" eb="7">
      <t>サイ</t>
    </rPh>
    <phoneticPr fontId="5"/>
  </si>
  <si>
    <r>
      <rPr>
        <sz val="9"/>
        <rFont val="ＭＳ 明朝"/>
        <family val="1"/>
        <charset val="128"/>
      </rPr>
      <t>　　</t>
    </r>
    <r>
      <rPr>
        <sz val="9"/>
        <rFont val="Times New Roman"/>
        <family val="1"/>
      </rPr>
      <t xml:space="preserve"> 3 </t>
    </r>
    <r>
      <rPr>
        <sz val="9"/>
        <rFont val="ＭＳ 明朝"/>
        <family val="1"/>
        <charset val="128"/>
      </rPr>
      <t>　②には年齢「不詳」人口を含まない。</t>
    </r>
    <rPh sb="9" eb="11">
      <t>ネンレイ</t>
    </rPh>
    <rPh sb="12" eb="14">
      <t>フショウ</t>
    </rPh>
    <rPh sb="15" eb="17">
      <t>ジンコウ</t>
    </rPh>
    <rPh sb="18" eb="19">
      <t>フク</t>
    </rPh>
    <phoneticPr fontId="5"/>
  </si>
  <si>
    <r>
      <rPr>
        <sz val="9"/>
        <rFont val="ＭＳ 明朝"/>
        <family val="1"/>
        <charset val="128"/>
      </rPr>
      <t>　　</t>
    </r>
    <r>
      <rPr>
        <sz val="9"/>
        <rFont val="Times New Roman"/>
        <family val="1"/>
      </rPr>
      <t xml:space="preserve"> 2 </t>
    </r>
    <r>
      <rPr>
        <sz val="9"/>
        <rFont val="ＭＳ 明朝"/>
        <family val="1"/>
        <charset val="128"/>
      </rPr>
      <t>　令和</t>
    </r>
    <r>
      <rPr>
        <sz val="9"/>
        <rFont val="Times New Roman"/>
        <family val="1"/>
      </rPr>
      <t xml:space="preserve"> 2 </t>
    </r>
    <r>
      <rPr>
        <sz val="9"/>
        <rFont val="ＭＳ 明朝"/>
        <family val="1"/>
        <charset val="128"/>
      </rPr>
      <t>年の人口は、「令和</t>
    </r>
    <r>
      <rPr>
        <sz val="9"/>
        <rFont val="Times New Roman"/>
        <family val="1"/>
      </rPr>
      <t xml:space="preserve"> 2 </t>
    </r>
    <r>
      <rPr>
        <sz val="9"/>
        <rFont val="ＭＳ 明朝"/>
        <family val="1"/>
        <charset val="128"/>
      </rPr>
      <t>年国勢調査人口等基本集計結果」の数値である。</t>
    </r>
    <rPh sb="6" eb="8">
      <t>レイワ</t>
    </rPh>
    <rPh sb="11" eb="12">
      <t>ネン</t>
    </rPh>
    <rPh sb="13" eb="15">
      <t>ジンコウ</t>
    </rPh>
    <rPh sb="18" eb="20">
      <t>レイワ</t>
    </rPh>
    <rPh sb="23" eb="24">
      <t>ネン</t>
    </rPh>
    <rPh sb="24" eb="26">
      <t>コクセイ</t>
    </rPh>
    <rPh sb="26" eb="28">
      <t>チョウサ</t>
    </rPh>
    <rPh sb="28" eb="31">
      <t>ジンコウトウ</t>
    </rPh>
    <rPh sb="31" eb="33">
      <t>キホン</t>
    </rPh>
    <rPh sb="33" eb="35">
      <t>シュウケイ</t>
    </rPh>
    <rPh sb="35" eb="37">
      <t>ケッカ</t>
    </rPh>
    <rPh sb="39" eb="41">
      <t>スウチ</t>
    </rPh>
    <phoneticPr fontId="5"/>
  </si>
  <si>
    <r>
      <rPr>
        <sz val="9"/>
        <color indexed="8"/>
        <rFont val="ＭＳ ゴシック"/>
        <family val="3"/>
        <charset val="128"/>
      </rPr>
      <t>④</t>
    </r>
    <r>
      <rPr>
        <sz val="9"/>
        <color indexed="8"/>
        <rFont val="Segoe UI Semibold"/>
        <family val="2"/>
      </rPr>
      <t xml:space="preserve"> </t>
    </r>
    <r>
      <rPr>
        <sz val="9"/>
        <color indexed="8"/>
        <rFont val="ＭＳ ゴシック"/>
        <family val="3"/>
        <charset val="128"/>
      </rPr>
      <t>産業大分類別就業者人口（令和</t>
    </r>
    <r>
      <rPr>
        <sz val="9"/>
        <color rgb="FF000000"/>
        <rFont val="Segoe UI Semibold"/>
        <family val="2"/>
      </rPr>
      <t xml:space="preserve"> </t>
    </r>
    <r>
      <rPr>
        <sz val="9"/>
        <color rgb="FF000000"/>
        <rFont val="Times New Roman"/>
        <family val="1"/>
      </rPr>
      <t>2</t>
    </r>
    <r>
      <rPr>
        <sz val="9"/>
        <color rgb="FF000000"/>
        <rFont val="Segoe UI Semibold"/>
        <family val="2"/>
      </rPr>
      <t xml:space="preserve"> </t>
    </r>
    <r>
      <rPr>
        <sz val="9"/>
        <color indexed="8"/>
        <rFont val="ＭＳ ゴシック"/>
        <family val="3"/>
        <charset val="128"/>
      </rPr>
      <t>年）</t>
    </r>
    <rPh sb="2" eb="4">
      <t>サンギョウ</t>
    </rPh>
    <rPh sb="4" eb="5">
      <t>ダイ</t>
    </rPh>
    <rPh sb="5" eb="7">
      <t>ブンルイ</t>
    </rPh>
    <rPh sb="7" eb="8">
      <t>ベツ</t>
    </rPh>
    <rPh sb="8" eb="11">
      <t>シュウギョウシャ</t>
    </rPh>
    <rPh sb="11" eb="13">
      <t>ジンコウ</t>
    </rPh>
    <rPh sb="14" eb="16">
      <t>レイワ</t>
    </rPh>
    <rPh sb="19" eb="20">
      <t>ネン</t>
    </rPh>
    <rPh sb="20" eb="21">
      <t>ヘイネン</t>
    </rPh>
    <phoneticPr fontId="5"/>
  </si>
  <si>
    <r>
      <rPr>
        <sz val="9"/>
        <color indexed="8"/>
        <rFont val="ＭＳ ゴシック"/>
        <family val="3"/>
        <charset val="128"/>
      </rPr>
      <t>③</t>
    </r>
    <r>
      <rPr>
        <sz val="9"/>
        <color indexed="8"/>
        <rFont val="Segoe UI Semibold"/>
        <family val="2"/>
      </rPr>
      <t xml:space="preserve"> </t>
    </r>
    <r>
      <rPr>
        <sz val="9"/>
        <color indexed="8"/>
        <rFont val="ＭＳ ゴシック"/>
        <family val="3"/>
        <charset val="128"/>
      </rPr>
      <t>男女別人口ピラミッドの比較（平成</t>
    </r>
    <r>
      <rPr>
        <sz val="9"/>
        <color rgb="FF000000"/>
        <rFont val="Times New Roman"/>
        <family val="1"/>
      </rPr>
      <t xml:space="preserve"> 2 </t>
    </r>
    <r>
      <rPr>
        <sz val="9"/>
        <color indexed="8"/>
        <rFont val="ＭＳ ゴシック"/>
        <family val="3"/>
        <charset val="128"/>
      </rPr>
      <t>年、令和</t>
    </r>
    <r>
      <rPr>
        <sz val="9"/>
        <color rgb="FF000000"/>
        <rFont val="Times New Roman"/>
        <family val="1"/>
      </rPr>
      <t xml:space="preserve"> 2 </t>
    </r>
    <r>
      <rPr>
        <sz val="9"/>
        <color indexed="8"/>
        <rFont val="ＭＳ ゴシック"/>
        <family val="3"/>
        <charset val="128"/>
      </rPr>
      <t>年）</t>
    </r>
    <rPh sb="2" eb="4">
      <t>ダンジョ</t>
    </rPh>
    <rPh sb="4" eb="5">
      <t>ベツ</t>
    </rPh>
    <rPh sb="5" eb="7">
      <t>ジンコウ</t>
    </rPh>
    <rPh sb="13" eb="15">
      <t>ヒカク</t>
    </rPh>
    <rPh sb="16" eb="18">
      <t>ヘイセイ</t>
    </rPh>
    <rPh sb="21" eb="22">
      <t>ネン</t>
    </rPh>
    <rPh sb="23" eb="25">
      <t>レイワ</t>
    </rPh>
    <rPh sb="28" eb="29">
      <t>ネン</t>
    </rPh>
    <phoneticPr fontId="5"/>
  </si>
  <si>
    <r>
      <rPr>
        <sz val="9"/>
        <rFont val="ＭＳ 明朝"/>
        <family val="1"/>
        <charset val="128"/>
      </rPr>
      <t>注）</t>
    </r>
    <r>
      <rPr>
        <sz val="9"/>
        <rFont val="Times New Roman"/>
        <family val="1"/>
      </rPr>
      <t xml:space="preserve">  1</t>
    </r>
    <r>
      <rPr>
        <sz val="9"/>
        <rFont val="ＭＳ 明朝"/>
        <family val="1"/>
        <charset val="128"/>
      </rPr>
      <t>　</t>
    </r>
    <r>
      <rPr>
        <sz val="9"/>
        <rFont val="Times New Roman"/>
        <family val="1"/>
      </rPr>
      <t>12</t>
    </r>
    <r>
      <rPr>
        <sz val="9"/>
        <rFont val="ＭＳ 明朝"/>
        <family val="1"/>
        <charset val="128"/>
      </rPr>
      <t>歳未満、</t>
    </r>
    <r>
      <rPr>
        <sz val="9"/>
        <rFont val="Times New Roman"/>
        <family val="1"/>
      </rPr>
      <t>15</t>
    </r>
    <r>
      <rPr>
        <sz val="9"/>
        <rFont val="ＭＳ 明朝"/>
        <family val="1"/>
        <charset val="128"/>
      </rPr>
      <t>歳未満及び</t>
    </r>
    <r>
      <rPr>
        <sz val="9"/>
        <rFont val="Times New Roman"/>
        <family val="1"/>
      </rPr>
      <t>20</t>
    </r>
    <r>
      <rPr>
        <sz val="9"/>
        <rFont val="ＭＳ 明朝"/>
        <family val="1"/>
        <charset val="128"/>
      </rPr>
      <t>歳未満の世帯員のいる世帯は、平成</t>
    </r>
    <r>
      <rPr>
        <sz val="9"/>
        <rFont val="Times New Roman"/>
        <family val="1"/>
      </rPr>
      <t>22</t>
    </r>
    <r>
      <rPr>
        <sz val="9"/>
        <rFont val="ＭＳ 明朝"/>
        <family val="1"/>
        <charset val="128"/>
      </rPr>
      <t>年国勢調査では集計されていない。</t>
    </r>
    <rPh sb="0" eb="1">
      <t>チュウ</t>
    </rPh>
    <rPh sb="17" eb="18">
      <t>オヨ</t>
    </rPh>
    <rPh sb="21" eb="24">
      <t>サイミマン</t>
    </rPh>
    <phoneticPr fontId="5"/>
  </si>
  <si>
    <r>
      <rPr>
        <b/>
        <sz val="9"/>
        <rFont val="ＭＳ 明朝"/>
        <family val="1"/>
        <charset val="128"/>
      </rPr>
      <t>総　数</t>
    </r>
    <rPh sb="0" eb="1">
      <t>フサ</t>
    </rPh>
    <rPh sb="2" eb="3">
      <t>カズ</t>
    </rPh>
    <phoneticPr fontId="5"/>
  </si>
  <si>
    <r>
      <rPr>
        <sz val="9"/>
        <rFont val="ＭＳ 明朝"/>
        <family val="1"/>
        <charset val="128"/>
      </rPr>
      <t>注）</t>
    </r>
    <r>
      <rPr>
        <sz val="9"/>
        <rFont val="Times New Roman"/>
        <family val="1"/>
      </rPr>
      <t xml:space="preserve"> 1 </t>
    </r>
    <r>
      <rPr>
        <sz val="9"/>
        <rFont val="ＭＳ 明朝"/>
        <family val="1"/>
        <charset val="128"/>
      </rPr>
      <t>　上記表は令和</t>
    </r>
    <r>
      <rPr>
        <sz val="9"/>
        <rFont val="Times New Roman"/>
        <family val="1"/>
      </rPr>
      <t xml:space="preserve"> 5 </t>
    </r>
    <r>
      <rPr>
        <sz val="9"/>
        <rFont val="ＭＳ 明朝"/>
        <family val="1"/>
        <charset val="128"/>
      </rPr>
      <t>年度末現在の盛岡市の行政区域に基づいて組み替えたものを図表化している。</t>
    </r>
    <rPh sb="0" eb="1">
      <t>チュウ</t>
    </rPh>
    <rPh sb="6" eb="8">
      <t>ジョウキ</t>
    </rPh>
    <rPh sb="8" eb="9">
      <t>ヒョウ</t>
    </rPh>
    <rPh sb="10" eb="12">
      <t>レイワ</t>
    </rPh>
    <rPh sb="15" eb="18">
      <t>ネンドマツ</t>
    </rPh>
    <rPh sb="18" eb="20">
      <t>ゲンザイ</t>
    </rPh>
    <rPh sb="21" eb="24">
      <t>モリオカシ</t>
    </rPh>
    <rPh sb="25" eb="27">
      <t>ギョウセイ</t>
    </rPh>
    <rPh sb="27" eb="29">
      <t>クイキ</t>
    </rPh>
    <rPh sb="30" eb="31">
      <t>モト</t>
    </rPh>
    <rPh sb="34" eb="35">
      <t>ク</t>
    </rPh>
    <rPh sb="36" eb="37">
      <t>カ</t>
    </rPh>
    <rPh sb="42" eb="45">
      <t>ズヒョウカ</t>
    </rPh>
    <phoneticPr fontId="5"/>
  </si>
  <si>
    <r>
      <rPr>
        <sz val="9"/>
        <rFont val="ＭＳ 明朝"/>
        <family val="1"/>
        <charset val="128"/>
      </rPr>
      <t>　国勢調査は、我が国の状況を明らかにするため、大正</t>
    </r>
    <r>
      <rPr>
        <sz val="9"/>
        <rFont val="Times New Roman"/>
        <family val="1"/>
      </rPr>
      <t xml:space="preserve"> 9 </t>
    </r>
    <r>
      <rPr>
        <sz val="9"/>
        <rFont val="ＭＳ 明朝"/>
        <family val="1"/>
        <charset val="128"/>
      </rPr>
      <t>年以来ほぼ</t>
    </r>
    <r>
      <rPr>
        <sz val="9"/>
        <rFont val="Times New Roman"/>
        <family val="1"/>
      </rPr>
      <t xml:space="preserve"> 5 </t>
    </r>
    <r>
      <rPr>
        <sz val="9"/>
        <rFont val="ＭＳ 明朝"/>
        <family val="1"/>
        <charset val="128"/>
      </rPr>
      <t>年ごとに行われており、令和</t>
    </r>
    <r>
      <rPr>
        <sz val="9"/>
        <rFont val="Times New Roman"/>
        <family val="1"/>
      </rPr>
      <t xml:space="preserve"> 2 </t>
    </r>
    <r>
      <rPr>
        <sz val="9"/>
        <rFont val="ＭＳ 明朝"/>
        <family val="1"/>
        <charset val="128"/>
      </rPr>
      <t>年国勢調査は</t>
    </r>
    <r>
      <rPr>
        <sz val="9"/>
        <rFont val="Times New Roman"/>
        <family val="1"/>
      </rPr>
      <t>21</t>
    </r>
    <r>
      <rPr>
        <sz val="9"/>
        <rFont val="ＭＳ 明朝"/>
        <family val="1"/>
        <charset val="128"/>
      </rPr>
      <t>回目に当たります。国勢調査は、大正</t>
    </r>
    <r>
      <rPr>
        <sz val="9"/>
        <rFont val="Times New Roman"/>
        <family val="1"/>
      </rPr>
      <t xml:space="preserve"> 9 </t>
    </r>
    <r>
      <rPr>
        <sz val="9"/>
        <rFont val="ＭＳ 明朝"/>
        <family val="1"/>
        <charset val="128"/>
      </rPr>
      <t>年を初めとする</t>
    </r>
    <r>
      <rPr>
        <sz val="9"/>
        <rFont val="Times New Roman"/>
        <family val="1"/>
      </rPr>
      <t>10</t>
    </r>
    <r>
      <rPr>
        <sz val="9"/>
        <rFont val="ＭＳ 明朝"/>
        <family val="1"/>
        <charset val="128"/>
      </rPr>
      <t>年ごとの大規模調査と、その中間年の簡易調査とに大別され、令和</t>
    </r>
    <r>
      <rPr>
        <sz val="9"/>
        <rFont val="Times New Roman"/>
        <family val="1"/>
      </rPr>
      <t xml:space="preserve"> 2 </t>
    </r>
    <r>
      <rPr>
        <sz val="9"/>
        <rFont val="ＭＳ 明朝"/>
        <family val="1"/>
        <charset val="128"/>
      </rPr>
      <t>年国勢調査は大規模調査です。調査の時期は</t>
    </r>
    <r>
      <rPr>
        <sz val="9"/>
        <rFont val="Times New Roman"/>
        <family val="1"/>
      </rPr>
      <t>10</t>
    </r>
    <r>
      <rPr>
        <sz val="9"/>
        <rFont val="ＭＳ 明朝"/>
        <family val="1"/>
        <charset val="128"/>
      </rPr>
      <t>月</t>
    </r>
    <r>
      <rPr>
        <sz val="9"/>
        <rFont val="Times New Roman"/>
        <family val="1"/>
      </rPr>
      <t xml:space="preserve"> 1 </t>
    </r>
    <r>
      <rPr>
        <sz val="9"/>
        <rFont val="ＭＳ 明朝"/>
        <family val="1"/>
        <charset val="128"/>
      </rPr>
      <t>日午前零時（以下「調査時」という。）現在によって行われました。調査の対象は、調査時において本邦内に常住している者について行われました。ここで「常住している者」とは、当該住居に</t>
    </r>
    <r>
      <rPr>
        <sz val="9"/>
        <rFont val="Times New Roman"/>
        <family val="1"/>
      </rPr>
      <t xml:space="preserve"> 3 </t>
    </r>
    <r>
      <rPr>
        <sz val="9"/>
        <rFont val="ＭＳ 明朝"/>
        <family val="1"/>
        <charset val="128"/>
      </rPr>
      <t>か月以上にわたって住んでいる者又は住むことになっている者をいい、</t>
    </r>
    <r>
      <rPr>
        <sz val="9"/>
        <rFont val="Times New Roman"/>
        <family val="1"/>
      </rPr>
      <t xml:space="preserve"> 3 </t>
    </r>
    <r>
      <rPr>
        <sz val="9"/>
        <rFont val="ＭＳ 明朝"/>
        <family val="1"/>
        <charset val="128"/>
      </rPr>
      <t>か月以上にわたって住んでいる住居又は住むことになっている住居のない者は、調査時現在いた場所に「常住している者」とみなされています。</t>
    </r>
    <rPh sb="7" eb="8">
      <t>ワ</t>
    </rPh>
    <rPh sb="9" eb="10">
      <t>クニ</t>
    </rPh>
    <rPh sb="47" eb="49">
      <t>レイワ</t>
    </rPh>
    <rPh sb="117" eb="119">
      <t>レイワ</t>
    </rPh>
    <rPh sb="128" eb="131">
      <t>ダイキボ</t>
    </rPh>
    <rPh sb="252" eb="253">
      <t>モノ</t>
    </rPh>
    <rPh sb="253" eb="254">
      <t>マタ</t>
    </rPh>
    <rPh sb="289" eb="290">
      <t>マタ</t>
    </rPh>
    <phoneticPr fontId="5"/>
  </si>
  <si>
    <r>
      <rPr>
        <b/>
        <sz val="9"/>
        <rFont val="ＭＳ 明朝"/>
        <family val="1"/>
        <charset val="128"/>
      </rPr>
      <t>男</t>
    </r>
    <rPh sb="0" eb="1">
      <t>オトコ</t>
    </rPh>
    <phoneticPr fontId="5"/>
  </si>
  <si>
    <r>
      <rPr>
        <b/>
        <sz val="9"/>
        <rFont val="ＭＳ 明朝"/>
        <family val="1"/>
        <charset val="128"/>
      </rPr>
      <t>女</t>
    </r>
    <rPh sb="0" eb="1">
      <t>オンナ</t>
    </rPh>
    <phoneticPr fontId="5"/>
  </si>
  <si>
    <r>
      <rPr>
        <b/>
        <sz val="9"/>
        <rFont val="ＭＳ 明朝"/>
        <family val="1"/>
        <charset val="128"/>
      </rPr>
      <t>総　数</t>
    </r>
    <rPh sb="0" eb="1">
      <t>ソウ</t>
    </rPh>
    <rPh sb="2" eb="3">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</si>
</sst>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41" formatCode="_ * #,##0_ ;_ * \-#,##0_ ;_ * &quot;-&quot;_ ;_ @_ "/>
    <numFmt numFmtId="43" formatCode="_ * #,##0.00_ ;_ * \-#,##0.00_ ;_ * &quot;-&quot;??_ ;_ @_ "/>
    <numFmt numFmtId="176" formatCode="#,##0\ \ \ \ \ "/>
    <numFmt numFmtId="177" formatCode="_ * #,##0.0_ ;_ * \-#,##0.0_ ;_ * &quot;-&quot;?_ ;_ @_ "/>
    <numFmt numFmtId="178" formatCode="#,##0.0;[Red]\-#,##0.0"/>
    <numFmt numFmtId="179" formatCode="#,##0;&quot;△ &quot;#,##0"/>
    <numFmt numFmtId="180" formatCode="#,##0_);[Red]\(#,##0\)"/>
    <numFmt numFmtId="181" formatCode="###,###,###,##0;&quot;-&quot;##,###,###,##0"/>
    <numFmt numFmtId="182" formatCode="#,##0_ "/>
    <numFmt numFmtId="183" formatCode="_ * #,##0.00_ ;_ * \-#,##0.00_ ;_ * &quot;-&quot;_ ;_ @_ "/>
    <numFmt numFmtId="184" formatCode="0.0;&quot;△ &quot;0.0"/>
    <numFmt numFmtId="185" formatCode="#,##0.00;&quot;△ &quot;#,##0.00"/>
  </numFmts>
  <fonts count="40">
    <font>
      <sz val="11"/>
      <color theme="1"/>
      <name val="游ゴシック"/>
      <family val="2"/>
      <scheme val="minor"/>
    </font>
    <font>
      <sz val="11"/>
      <color theme="1"/>
      <name val="游ゴシック"/>
      <family val="2"/>
      <scheme val="minor"/>
    </font>
    <font>
      <sz val="9"/>
      <name val="Times New Roman"/>
      <family val="1"/>
    </font>
    <font>
      <sz val="6"/>
      <name val="游ゴシック"/>
      <family val="3"/>
      <charset val="128"/>
      <scheme val="minor"/>
    </font>
    <font>
      <sz val="9"/>
      <name val="ＭＳ 明朝"/>
      <family val="1"/>
      <charset val="128"/>
    </font>
    <font>
      <sz val="6"/>
      <name val="ＭＳ Ｐゴシック"/>
      <family val="3"/>
      <charset val="128"/>
    </font>
    <font>
      <sz val="9"/>
      <name val="ＭＳ Ｐ明朝"/>
      <family val="1"/>
      <charset val="128"/>
    </font>
    <font>
      <i/>
      <sz val="9"/>
      <name val="Times New Roman"/>
      <family val="1"/>
    </font>
    <font>
      <sz val="11"/>
      <name val="ＭＳ Ｐゴシック"/>
      <family val="3"/>
      <charset val="128"/>
    </font>
    <font>
      <b/>
      <sz val="9"/>
      <name val="Times New Roman"/>
      <family val="1"/>
    </font>
    <font>
      <sz val="8"/>
      <name val="ＭＳ ゴシック"/>
      <family val="3"/>
      <charset val="128"/>
    </font>
    <font>
      <sz val="11"/>
      <color indexed="8"/>
      <name val="ＭＳ Ｐゴシック"/>
      <family val="3"/>
      <charset val="128"/>
    </font>
    <font>
      <b/>
      <sz val="9"/>
      <name val="ＭＳ 明朝"/>
      <family val="1"/>
      <charset val="128"/>
    </font>
    <font>
      <sz val="9"/>
      <color rgb="FFFF0000"/>
      <name val="Times New Roman"/>
      <family val="1"/>
    </font>
    <font>
      <sz val="9"/>
      <name val="ＭＳ ゴシック"/>
      <family val="3"/>
      <charset val="128"/>
    </font>
    <font>
      <sz val="9"/>
      <color theme="1"/>
      <name val="Times New Roman"/>
      <family val="1"/>
    </font>
    <font>
      <vertAlign val="superscript"/>
      <sz val="9"/>
      <name val="Times New Roman"/>
      <family val="1"/>
    </font>
    <font>
      <sz val="10"/>
      <color theme="1"/>
      <name val="Times New Roman"/>
      <family val="1"/>
    </font>
    <font>
      <b/>
      <sz val="10"/>
      <color theme="1"/>
      <name val="Times New Roman"/>
      <family val="1"/>
    </font>
    <font>
      <sz val="11"/>
      <color theme="1"/>
      <name val="Times New Roman"/>
      <family val="1"/>
    </font>
    <font>
      <sz val="9"/>
      <color indexed="8"/>
      <name val="ＭＳ 明朝"/>
      <family val="1"/>
      <charset val="128"/>
    </font>
    <font>
      <sz val="9"/>
      <color indexed="8"/>
      <name val="Times New Roman"/>
      <family val="1"/>
    </font>
    <font>
      <sz val="10"/>
      <color theme="1"/>
      <name val="ＭＳ 明朝"/>
      <family val="1"/>
      <charset val="128"/>
    </font>
    <font>
      <sz val="11"/>
      <color theme="1"/>
      <name val="游ゴシック"/>
      <family val="3"/>
      <charset val="128"/>
      <scheme val="minor"/>
    </font>
    <font>
      <sz val="12"/>
      <name val="Times New Roman"/>
      <family val="1"/>
    </font>
    <font>
      <sz val="12"/>
      <name val="ＭＳ ゴシック"/>
      <family val="3"/>
      <charset val="128"/>
    </font>
    <font>
      <sz val="9"/>
      <name val="Times New Roman"/>
      <family val="1"/>
      <charset val="128"/>
    </font>
    <font>
      <sz val="9"/>
      <color indexed="8"/>
      <name val="ＭＳ ゴシック"/>
      <family val="3"/>
      <charset val="128"/>
    </font>
    <font>
      <sz val="9"/>
      <name val="Times New Roman"/>
      <family val="3"/>
    </font>
    <font>
      <sz val="9"/>
      <name val="Yu Gothic"/>
      <family val="1"/>
      <charset val="128"/>
    </font>
    <font>
      <sz val="9"/>
      <color indexed="8"/>
      <name val="Times New Roman"/>
      <family val="3"/>
      <charset val="128"/>
    </font>
    <font>
      <b/>
      <sz val="9"/>
      <name val="Times New Roman"/>
      <family val="1"/>
      <charset val="128"/>
    </font>
    <font>
      <b/>
      <sz val="9"/>
      <color indexed="8"/>
      <name val="Times New Roman"/>
      <family val="1"/>
    </font>
    <font>
      <sz val="9"/>
      <color rgb="FF000000"/>
      <name val="Times New Roman"/>
      <family val="1"/>
    </font>
    <font>
      <b/>
      <sz val="9"/>
      <name val="ＭＳ Ｐ明朝"/>
      <family val="1"/>
      <charset val="128"/>
    </font>
    <font>
      <sz val="12"/>
      <color theme="1"/>
      <name val="Times New Roman"/>
      <family val="1"/>
    </font>
    <font>
      <sz val="9"/>
      <color theme="1"/>
      <name val="游ゴシック"/>
      <family val="2"/>
      <scheme val="minor"/>
    </font>
    <font>
      <sz val="9"/>
      <color indexed="8"/>
      <name val="Segoe UI Semibold"/>
      <family val="3"/>
      <charset val="128"/>
    </font>
    <font>
      <sz val="9"/>
      <color indexed="8"/>
      <name val="Segoe UI Semibold"/>
      <family val="2"/>
    </font>
    <font>
      <sz val="9"/>
      <color rgb="FF000000"/>
      <name val="Segoe UI Semibold"/>
      <family val="2"/>
    </font>
  </fonts>
  <fills count="3">
    <fill>
      <patternFill patternType="none"/>
    </fill>
    <fill>
      <patternFill patternType="gray125"/>
    </fill>
    <fill>
      <patternFill patternType="solid">
        <fgColor theme="0"/>
        <bgColor indexed="64"/>
      </patternFill>
    </fill>
  </fills>
  <borders count="3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6">
    <xf numFmtId="0" fontId="0" fillId="0" borderId="0"/>
    <xf numFmtId="38" fontId="1" fillId="0" borderId="0" applyFont="0" applyFill="0" applyBorder="0" applyAlignment="0" applyProtection="0">
      <alignment vertical="center"/>
    </xf>
    <xf numFmtId="0" fontId="8" fillId="0" borderId="0"/>
    <xf numFmtId="0" fontId="8" fillId="0" borderId="0"/>
    <xf numFmtId="0" fontId="10" fillId="0" borderId="0"/>
    <xf numFmtId="0" fontId="23" fillId="0" borderId="0">
      <alignment vertical="center"/>
    </xf>
  </cellStyleXfs>
  <cellXfs count="636">
    <xf numFmtId="0" fontId="0" fillId="0" borderId="0" xfId="0"/>
    <xf numFmtId="0" fontId="2" fillId="0" borderId="0" xfId="0" applyFont="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7" fillId="0" borderId="0" xfId="0" applyFont="1" applyBorder="1" applyAlignment="1">
      <alignment horizontal="left" vertical="center"/>
    </xf>
    <xf numFmtId="38" fontId="2" fillId="0" borderId="0" xfId="1" applyFont="1" applyBorder="1" applyAlignment="1">
      <alignment vertical="center"/>
    </xf>
    <xf numFmtId="0" fontId="7" fillId="0" borderId="2"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right" vertical="center"/>
    </xf>
    <xf numFmtId="38" fontId="2" fillId="0" borderId="2" xfId="1" applyFont="1" applyBorder="1" applyAlignment="1">
      <alignmen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3" fontId="2" fillId="0" borderId="0" xfId="0" applyNumberFormat="1" applyFont="1" applyBorder="1" applyAlignment="1">
      <alignment horizontal="center" vertical="center"/>
    </xf>
    <xf numFmtId="38" fontId="2" fillId="0" borderId="0" xfId="1" applyFont="1" applyBorder="1" applyAlignment="1">
      <alignment horizontal="center" vertical="center"/>
    </xf>
    <xf numFmtId="38" fontId="2" fillId="0" borderId="0" xfId="1" applyFont="1" applyBorder="1" applyAlignment="1">
      <alignment horizontal="right" vertical="center"/>
    </xf>
    <xf numFmtId="178" fontId="2" fillId="0" borderId="0" xfId="1" applyNumberFormat="1" applyFont="1" applyBorder="1" applyAlignment="1">
      <alignment vertical="center"/>
    </xf>
    <xf numFmtId="179" fontId="2" fillId="0" borderId="0" xfId="1" applyNumberFormat="1" applyFont="1" applyBorder="1" applyAlignment="1">
      <alignment vertical="center"/>
    </xf>
    <xf numFmtId="178" fontId="2" fillId="0" borderId="0" xfId="1" applyNumberFormat="1" applyFont="1" applyBorder="1" applyAlignment="1">
      <alignment horizontal="right" vertical="center"/>
    </xf>
    <xf numFmtId="179" fontId="2" fillId="0" borderId="0" xfId="1" applyNumberFormat="1" applyFont="1" applyFill="1" applyBorder="1" applyAlignment="1">
      <alignment vertical="center"/>
    </xf>
    <xf numFmtId="0" fontId="2" fillId="0" borderId="0" xfId="0" applyFont="1" applyFill="1" applyBorder="1" applyAlignment="1">
      <alignment vertical="center"/>
    </xf>
    <xf numFmtId="38" fontId="2" fillId="0" borderId="0" xfId="1" applyFont="1" applyFill="1" applyBorder="1" applyAlignment="1">
      <alignment vertical="center"/>
    </xf>
    <xf numFmtId="178" fontId="2" fillId="0" borderId="0" xfId="1" applyNumberFormat="1" applyFont="1" applyFill="1" applyBorder="1" applyAlignment="1">
      <alignment vertical="center"/>
    </xf>
    <xf numFmtId="0" fontId="2" fillId="0" borderId="0" xfId="0" applyFont="1" applyBorder="1" applyAlignment="1">
      <alignment horizontal="left"/>
    </xf>
    <xf numFmtId="0" fontId="2" fillId="0" borderId="0" xfId="0" applyFont="1" applyBorder="1" applyAlignment="1">
      <alignment horizontal="right"/>
    </xf>
    <xf numFmtId="0" fontId="2" fillId="0" borderId="0" xfId="0" applyFont="1" applyBorder="1" applyAlignment="1"/>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0" xfId="0" applyFont="1" applyAlignment="1"/>
    <xf numFmtId="0" fontId="2" fillId="0" borderId="0" xfId="0" applyFont="1" applyAlignment="1">
      <alignment horizontal="left"/>
    </xf>
    <xf numFmtId="0" fontId="2" fillId="0" borderId="0" xfId="0" applyFont="1" applyFill="1" applyAlignment="1">
      <alignment horizontal="left"/>
    </xf>
    <xf numFmtId="0" fontId="2" fillId="0" borderId="0" xfId="0" applyFont="1" applyFill="1" applyBorder="1" applyAlignment="1">
      <alignment horizontal="left"/>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38" fontId="2" fillId="0" borderId="0" xfId="1" applyFont="1" applyFill="1" applyBorder="1" applyAlignment="1">
      <alignment horizontal="right" vertical="center"/>
    </xf>
    <xf numFmtId="0" fontId="2" fillId="0" borderId="3" xfId="0" applyFont="1" applyBorder="1" applyAlignment="1">
      <alignment horizontal="left"/>
    </xf>
    <xf numFmtId="0" fontId="2" fillId="0" borderId="3" xfId="0" applyFont="1" applyFill="1" applyBorder="1" applyAlignment="1">
      <alignment horizontal="left"/>
    </xf>
    <xf numFmtId="0" fontId="2" fillId="0" borderId="0" xfId="0" applyFont="1" applyFill="1" applyAlignment="1">
      <alignment vertical="center"/>
    </xf>
    <xf numFmtId="180" fontId="2" fillId="0" borderId="0" xfId="0" applyNumberFormat="1" applyFont="1" applyFill="1" applyAlignment="1">
      <alignment vertical="center"/>
    </xf>
    <xf numFmtId="180" fontId="2" fillId="0" borderId="0" xfId="0" applyNumberFormat="1" applyFont="1" applyFill="1" applyAlignment="1">
      <alignment horizontal="left" vertical="center"/>
    </xf>
    <xf numFmtId="0" fontId="2" fillId="0" borderId="0" xfId="0" applyFont="1" applyFill="1" applyAlignment="1">
      <alignment horizontal="right" vertical="center"/>
    </xf>
    <xf numFmtId="0" fontId="2" fillId="0" borderId="0" xfId="0" applyFont="1" applyAlignment="1">
      <alignment horizontal="center" vertical="center"/>
    </xf>
    <xf numFmtId="0" fontId="2" fillId="0" borderId="3" xfId="0" applyFont="1" applyBorder="1" applyAlignment="1">
      <alignment horizontal="center"/>
    </xf>
    <xf numFmtId="0" fontId="2" fillId="0" borderId="3" xfId="0" applyFont="1" applyFill="1" applyBorder="1" applyAlignment="1"/>
    <xf numFmtId="0" fontId="2" fillId="0" borderId="0" xfId="0" applyFont="1" applyFill="1" applyBorder="1" applyAlignment="1"/>
    <xf numFmtId="0" fontId="2" fillId="0" borderId="0" xfId="0" applyFont="1" applyFill="1" applyAlignment="1"/>
    <xf numFmtId="38" fontId="9" fillId="0" borderId="0" xfId="1" applyFont="1" applyBorder="1" applyAlignment="1">
      <alignment vertical="center"/>
    </xf>
    <xf numFmtId="180" fontId="2" fillId="0" borderId="0" xfId="0" applyNumberFormat="1" applyFont="1" applyFill="1" applyBorder="1" applyAlignment="1">
      <alignment vertical="center"/>
    </xf>
    <xf numFmtId="180" fontId="2" fillId="0" borderId="0" xfId="0" applyNumberFormat="1" applyFont="1" applyBorder="1" applyAlignment="1">
      <alignment vertical="center"/>
    </xf>
    <xf numFmtId="0" fontId="2" fillId="0" borderId="2" xfId="0" applyFont="1" applyFill="1" applyBorder="1" applyAlignment="1">
      <alignment vertical="center"/>
    </xf>
    <xf numFmtId="0" fontId="2" fillId="0" borderId="0" xfId="0" applyFont="1" applyFill="1" applyBorder="1" applyAlignment="1">
      <alignment horizontal="center" vertical="center"/>
    </xf>
    <xf numFmtId="0" fontId="2" fillId="0" borderId="1" xfId="0" applyNumberFormat="1" applyFont="1" applyFill="1" applyBorder="1" applyAlignment="1">
      <alignment vertical="center"/>
    </xf>
    <xf numFmtId="38" fontId="2" fillId="0" borderId="1" xfId="1" applyFont="1" applyFill="1" applyBorder="1" applyAlignment="1">
      <alignment vertical="center"/>
    </xf>
    <xf numFmtId="0" fontId="2" fillId="0" borderId="0" xfId="0" applyNumberFormat="1" applyFont="1" applyFill="1" applyBorder="1" applyAlignment="1">
      <alignment horizontal="left"/>
    </xf>
    <xf numFmtId="38" fontId="2" fillId="0" borderId="0" xfId="1" applyFont="1" applyFill="1" applyBorder="1" applyAlignment="1"/>
    <xf numFmtId="0" fontId="2" fillId="0" borderId="0" xfId="0" applyNumberFormat="1" applyFont="1" applyFill="1" applyBorder="1" applyAlignment="1">
      <alignment horizontal="left" vertical="center"/>
    </xf>
    <xf numFmtId="0" fontId="2" fillId="0" borderId="2" xfId="0" applyNumberFormat="1" applyFont="1" applyFill="1" applyBorder="1" applyAlignment="1">
      <alignment vertical="center"/>
    </xf>
    <xf numFmtId="0" fontId="2" fillId="0" borderId="1" xfId="0" applyFont="1" applyFill="1" applyBorder="1" applyAlignment="1">
      <alignment vertical="center"/>
    </xf>
    <xf numFmtId="0" fontId="2" fillId="0" borderId="0"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2" xfId="0" applyNumberFormat="1" applyFont="1" applyFill="1" applyBorder="1" applyAlignment="1">
      <alignment horizontal="left" vertical="center"/>
    </xf>
    <xf numFmtId="0" fontId="2" fillId="0" borderId="3" xfId="0" applyFont="1" applyFill="1" applyBorder="1" applyAlignment="1">
      <alignment vertical="center"/>
    </xf>
    <xf numFmtId="0" fontId="2" fillId="0" borderId="24" xfId="0" applyFont="1" applyFill="1" applyBorder="1" applyAlignment="1">
      <alignment horizontal="center" vertical="center"/>
    </xf>
    <xf numFmtId="41" fontId="2" fillId="0" borderId="0" xfId="0" applyNumberFormat="1" applyFont="1" applyFill="1" applyAlignment="1">
      <alignment vertical="center"/>
    </xf>
    <xf numFmtId="49" fontId="2" fillId="0" borderId="0" xfId="0" applyNumberFormat="1" applyFont="1" applyFill="1" applyBorder="1" applyAlignment="1">
      <alignment vertical="center"/>
    </xf>
    <xf numFmtId="179" fontId="2" fillId="0" borderId="0" xfId="0" applyNumberFormat="1" applyFont="1" applyFill="1" applyBorder="1" applyAlignment="1">
      <alignment vertical="center"/>
    </xf>
    <xf numFmtId="49" fontId="2" fillId="0" borderId="0" xfId="0" applyNumberFormat="1" applyFont="1" applyFill="1" applyBorder="1" applyAlignment="1">
      <alignment horizontal="center" vertical="center"/>
    </xf>
    <xf numFmtId="182" fontId="2" fillId="0" borderId="0" xfId="0" applyNumberFormat="1" applyFont="1" applyFill="1" applyBorder="1" applyAlignment="1">
      <alignment vertical="center"/>
    </xf>
    <xf numFmtId="41" fontId="2" fillId="0" borderId="0" xfId="0" applyNumberFormat="1" applyFont="1" applyFill="1" applyBorder="1" applyAlignment="1">
      <alignment vertical="center"/>
    </xf>
    <xf numFmtId="0" fontId="2" fillId="0" borderId="6" xfId="0" applyFont="1" applyBorder="1" applyAlignment="1">
      <alignment vertical="center" wrapText="1"/>
    </xf>
    <xf numFmtId="0" fontId="2" fillId="0" borderId="14" xfId="0" applyFont="1" applyBorder="1" applyAlignment="1">
      <alignment vertical="center" wrapText="1"/>
    </xf>
    <xf numFmtId="0" fontId="2" fillId="0" borderId="29" xfId="0" applyFont="1" applyBorder="1" applyAlignment="1">
      <alignment vertical="center" wrapText="1"/>
    </xf>
    <xf numFmtId="0" fontId="2" fillId="0" borderId="0" xfId="0" applyNumberFormat="1" applyFont="1" applyBorder="1" applyAlignment="1">
      <alignment horizontal="left" vertical="center"/>
    </xf>
    <xf numFmtId="176" fontId="2" fillId="0" borderId="0" xfId="1" applyNumberFormat="1" applyFont="1" applyBorder="1" applyAlignment="1">
      <alignment vertical="center"/>
    </xf>
    <xf numFmtId="176" fontId="2" fillId="0" borderId="0" xfId="1" applyNumberFormat="1" applyFont="1" applyBorder="1" applyAlignment="1">
      <alignment horizontal="right" vertical="center"/>
    </xf>
    <xf numFmtId="38" fontId="2" fillId="0" borderId="19" xfId="1" applyFont="1" applyBorder="1" applyAlignment="1">
      <alignment vertical="center"/>
    </xf>
    <xf numFmtId="177" fontId="2" fillId="0" borderId="17" xfId="1" applyNumberFormat="1" applyFont="1" applyBorder="1" applyAlignment="1">
      <alignment vertical="center"/>
    </xf>
    <xf numFmtId="0" fontId="2" fillId="0" borderId="0" xfId="0" applyNumberFormat="1" applyFont="1" applyBorder="1" applyAlignment="1">
      <alignment horizontal="right" vertical="center"/>
    </xf>
    <xf numFmtId="177" fontId="2" fillId="0" borderId="19" xfId="0" applyNumberFormat="1" applyFont="1" applyBorder="1" applyAlignment="1">
      <alignment vertical="center"/>
    </xf>
    <xf numFmtId="0" fontId="2" fillId="0" borderId="0" xfId="0" applyNumberFormat="1" applyFont="1" applyBorder="1" applyAlignment="1">
      <alignment vertical="center"/>
    </xf>
    <xf numFmtId="177" fontId="2" fillId="0" borderId="19" xfId="0" applyNumberFormat="1" applyFont="1" applyFill="1" applyBorder="1" applyAlignment="1">
      <alignment vertical="center"/>
    </xf>
    <xf numFmtId="177" fontId="2" fillId="0" borderId="17" xfId="1" applyNumberFormat="1" applyFont="1" applyFill="1" applyBorder="1" applyAlignment="1">
      <alignment vertical="center"/>
    </xf>
    <xf numFmtId="0" fontId="2" fillId="0" borderId="2" xfId="0" applyNumberFormat="1" applyFont="1" applyBorder="1" applyAlignment="1">
      <alignment horizontal="left" vertical="center"/>
    </xf>
    <xf numFmtId="180" fontId="2" fillId="0" borderId="23" xfId="1" applyNumberFormat="1" applyFont="1" applyBorder="1" applyAlignment="1">
      <alignment vertical="center"/>
    </xf>
    <xf numFmtId="38" fontId="2" fillId="0" borderId="2" xfId="1" applyFont="1" applyBorder="1" applyAlignment="1">
      <alignment horizontal="left" vertical="center"/>
    </xf>
    <xf numFmtId="38" fontId="2" fillId="0" borderId="22" xfId="1" applyFont="1" applyBorder="1" applyAlignment="1">
      <alignment vertical="center"/>
    </xf>
    <xf numFmtId="38" fontId="2" fillId="0" borderId="23" xfId="1" applyFont="1" applyBorder="1" applyAlignment="1">
      <alignment vertical="center"/>
    </xf>
    <xf numFmtId="38" fontId="2" fillId="0" borderId="17" xfId="1" applyFont="1" applyBorder="1" applyAlignment="1">
      <alignment vertical="center"/>
    </xf>
    <xf numFmtId="38" fontId="2" fillId="0" borderId="26" xfId="1" applyFont="1" applyBorder="1" applyAlignment="1">
      <alignment vertical="center"/>
    </xf>
    <xf numFmtId="179" fontId="2" fillId="0" borderId="17" xfId="1" applyNumberFormat="1" applyFont="1" applyBorder="1" applyAlignment="1">
      <alignment vertical="center"/>
    </xf>
    <xf numFmtId="179" fontId="2" fillId="0" borderId="17" xfId="1" applyNumberFormat="1" applyFont="1" applyFill="1" applyBorder="1" applyAlignment="1">
      <alignment vertical="center"/>
    </xf>
    <xf numFmtId="43" fontId="2" fillId="0" borderId="0" xfId="1" applyNumberFormat="1" applyFont="1" applyBorder="1" applyAlignment="1">
      <alignment vertical="center"/>
    </xf>
    <xf numFmtId="43" fontId="2" fillId="0" borderId="0" xfId="1" applyNumberFormat="1" applyFont="1" applyFill="1" applyBorder="1" applyAlignment="1">
      <alignment vertical="center"/>
    </xf>
    <xf numFmtId="41" fontId="2" fillId="0" borderId="0" xfId="1" applyNumberFormat="1" applyFont="1" applyBorder="1" applyAlignment="1">
      <alignment vertical="center"/>
    </xf>
    <xf numFmtId="43" fontId="2" fillId="0" borderId="25" xfId="1" applyNumberFormat="1" applyFont="1" applyFill="1" applyBorder="1" applyAlignment="1">
      <alignment vertical="center"/>
    </xf>
    <xf numFmtId="41" fontId="2" fillId="0" borderId="2" xfId="1" applyNumberFormat="1" applyFont="1" applyFill="1" applyBorder="1" applyAlignment="1">
      <alignment vertical="center"/>
    </xf>
    <xf numFmtId="43" fontId="2" fillId="0" borderId="17" xfId="1" applyNumberFormat="1" applyFont="1" applyBorder="1" applyAlignment="1">
      <alignment vertical="center"/>
    </xf>
    <xf numFmtId="41" fontId="2" fillId="0" borderId="17" xfId="1" applyNumberFormat="1" applyFont="1" applyBorder="1" applyAlignment="1">
      <alignment vertical="center"/>
    </xf>
    <xf numFmtId="43" fontId="2" fillId="0" borderId="26" xfId="1" applyNumberFormat="1" applyFont="1" applyFill="1" applyBorder="1" applyAlignment="1">
      <alignment vertical="center"/>
    </xf>
    <xf numFmtId="43" fontId="2" fillId="0" borderId="17" xfId="1" applyNumberFormat="1" applyFont="1" applyFill="1" applyBorder="1" applyAlignment="1">
      <alignment vertical="center"/>
    </xf>
    <xf numFmtId="41" fontId="2" fillId="0" borderId="23" xfId="1" applyNumberFormat="1" applyFont="1" applyFill="1" applyBorder="1" applyAlignment="1">
      <alignment vertical="center"/>
    </xf>
    <xf numFmtId="43" fontId="2" fillId="0" borderId="26" xfId="1" applyNumberFormat="1" applyFont="1" applyBorder="1" applyAlignment="1">
      <alignment vertical="center"/>
    </xf>
    <xf numFmtId="43" fontId="2" fillId="0" borderId="25" xfId="1" applyNumberFormat="1" applyFont="1" applyBorder="1" applyAlignment="1">
      <alignment vertical="center"/>
    </xf>
    <xf numFmtId="41" fontId="2" fillId="0" borderId="16" xfId="1" applyNumberFormat="1" applyFont="1" applyBorder="1" applyAlignment="1">
      <alignment vertical="center"/>
    </xf>
    <xf numFmtId="41" fontId="2" fillId="0" borderId="10" xfId="1" applyNumberFormat="1" applyFont="1" applyBorder="1" applyAlignment="1">
      <alignment vertical="center"/>
    </xf>
    <xf numFmtId="180" fontId="2" fillId="0" borderId="0" xfId="0" applyNumberFormat="1" applyFont="1" applyFill="1" applyBorder="1" applyAlignment="1">
      <alignment horizontal="left" vertical="center"/>
    </xf>
    <xf numFmtId="180" fontId="2" fillId="0" borderId="0" xfId="0" applyNumberFormat="1" applyFont="1" applyFill="1" applyBorder="1" applyAlignment="1">
      <alignment horizontal="left"/>
    </xf>
    <xf numFmtId="180" fontId="2" fillId="0" borderId="0" xfId="1" applyNumberFormat="1" applyFont="1" applyFill="1" applyBorder="1" applyAlignment="1"/>
    <xf numFmtId="180" fontId="2" fillId="0" borderId="0" xfId="2" quotePrefix="1" applyNumberFormat="1" applyFont="1" applyFill="1" applyBorder="1" applyAlignment="1"/>
    <xf numFmtId="180" fontId="2" fillId="0" borderId="0" xfId="2" quotePrefix="1" applyNumberFormat="1" applyFont="1" applyFill="1" applyBorder="1" applyAlignment="1">
      <alignment horizontal="right"/>
    </xf>
    <xf numFmtId="180" fontId="2" fillId="0" borderId="0" xfId="0" applyNumberFormat="1" applyFont="1" applyFill="1" applyAlignment="1"/>
    <xf numFmtId="180" fontId="2" fillId="0" borderId="0" xfId="0" applyNumberFormat="1" applyFont="1" applyFill="1" applyAlignment="1">
      <alignment horizontal="right" vertical="center"/>
    </xf>
    <xf numFmtId="180" fontId="2" fillId="0" borderId="0" xfId="1" applyNumberFormat="1" applyFont="1" applyFill="1" applyBorder="1" applyAlignment="1">
      <alignment vertical="center"/>
    </xf>
    <xf numFmtId="180" fontId="2" fillId="0" borderId="0" xfId="2" quotePrefix="1" applyNumberFormat="1" applyFont="1" applyFill="1" applyBorder="1" applyAlignment="1">
      <alignment vertical="center"/>
    </xf>
    <xf numFmtId="180" fontId="2" fillId="0" borderId="0" xfId="2" quotePrefix="1" applyNumberFormat="1" applyFont="1" applyFill="1" applyBorder="1" applyAlignment="1">
      <alignment horizontal="right" vertical="center"/>
    </xf>
    <xf numFmtId="180" fontId="2" fillId="0" borderId="2" xfId="0" applyNumberFormat="1" applyFont="1" applyFill="1" applyBorder="1" applyAlignment="1">
      <alignment horizontal="center" vertical="center"/>
    </xf>
    <xf numFmtId="180" fontId="2" fillId="0" borderId="3" xfId="1" applyNumberFormat="1" applyFont="1" applyFill="1" applyBorder="1" applyAlignment="1"/>
    <xf numFmtId="180" fontId="2" fillId="0" borderId="3" xfId="2" quotePrefix="1" applyNumberFormat="1" applyFont="1" applyFill="1" applyBorder="1" applyAlignment="1"/>
    <xf numFmtId="180" fontId="2" fillId="0" borderId="0" xfId="0" applyNumberFormat="1" applyFont="1" applyFill="1" applyAlignment="1">
      <alignment horizontal="left"/>
    </xf>
    <xf numFmtId="180" fontId="2" fillId="0" borderId="0" xfId="1" applyNumberFormat="1" applyFont="1" applyFill="1" applyAlignment="1">
      <alignment horizontal="left" vertical="center"/>
    </xf>
    <xf numFmtId="180" fontId="2" fillId="0" borderId="2" xfId="1" applyNumberFormat="1" applyFont="1" applyFill="1" applyBorder="1" applyAlignment="1">
      <alignment horizontal="right" vertical="center"/>
    </xf>
    <xf numFmtId="180" fontId="2" fillId="0" borderId="0" xfId="1" applyNumberFormat="1" applyFont="1" applyFill="1" applyBorder="1" applyAlignment="1">
      <alignment horizontal="right" vertical="center"/>
    </xf>
    <xf numFmtId="180" fontId="2" fillId="0" borderId="3" xfId="0" applyNumberFormat="1" applyFont="1" applyFill="1" applyBorder="1" applyAlignment="1">
      <alignment horizontal="center" vertical="center"/>
    </xf>
    <xf numFmtId="180" fontId="2" fillId="0" borderId="10" xfId="0" applyNumberFormat="1" applyFont="1" applyFill="1" applyBorder="1" applyAlignment="1">
      <alignment horizontal="center" vertical="center"/>
    </xf>
    <xf numFmtId="180" fontId="2" fillId="0" borderId="13" xfId="0" applyNumberFormat="1" applyFont="1" applyFill="1" applyBorder="1" applyAlignment="1">
      <alignment horizontal="center" vertical="center"/>
    </xf>
    <xf numFmtId="180" fontId="2" fillId="0" borderId="13" xfId="1" applyNumberFormat="1" applyFont="1" applyFill="1" applyBorder="1" applyAlignment="1">
      <alignment horizontal="center" vertical="center"/>
    </xf>
    <xf numFmtId="180" fontId="2" fillId="0" borderId="0" xfId="1" applyNumberFormat="1" applyFont="1" applyFill="1" applyBorder="1" applyAlignment="1">
      <alignment horizontal="center" vertical="center"/>
    </xf>
    <xf numFmtId="180" fontId="2" fillId="0" borderId="0" xfId="0" applyNumberFormat="1" applyFont="1" applyFill="1" applyAlignment="1">
      <alignment horizontal="center" vertical="center"/>
    </xf>
    <xf numFmtId="180" fontId="2" fillId="0" borderId="18" xfId="0" applyNumberFormat="1" applyFont="1" applyFill="1" applyBorder="1" applyAlignment="1">
      <alignment horizontal="center" vertical="center"/>
    </xf>
    <xf numFmtId="180" fontId="2" fillId="0" borderId="0" xfId="1" applyNumberFormat="1" applyFont="1" applyFill="1" applyAlignment="1">
      <alignment horizontal="right" vertical="center"/>
    </xf>
    <xf numFmtId="180" fontId="9" fillId="0" borderId="20" xfId="0" applyNumberFormat="1" applyFont="1" applyFill="1" applyBorder="1" applyAlignment="1">
      <alignment horizontal="center" vertical="center"/>
    </xf>
    <xf numFmtId="180" fontId="9" fillId="0" borderId="0" xfId="0" applyNumberFormat="1" applyFont="1" applyFill="1" applyAlignment="1">
      <alignment horizontal="left" vertical="center"/>
    </xf>
    <xf numFmtId="180" fontId="2" fillId="0" borderId="20" xfId="0" applyNumberFormat="1" applyFont="1" applyFill="1" applyBorder="1" applyAlignment="1">
      <alignment horizontal="center" vertical="center"/>
    </xf>
    <xf numFmtId="180" fontId="9" fillId="0" borderId="0" xfId="1" applyNumberFormat="1" applyFont="1" applyFill="1" applyBorder="1" applyAlignment="1">
      <alignment vertical="center"/>
    </xf>
    <xf numFmtId="180" fontId="9" fillId="0" borderId="0" xfId="0" applyNumberFormat="1" applyFont="1" applyFill="1" applyAlignment="1">
      <alignment vertical="center"/>
    </xf>
    <xf numFmtId="180" fontId="2" fillId="0" borderId="21" xfId="0" applyNumberFormat="1" applyFont="1" applyFill="1" applyBorder="1" applyAlignment="1">
      <alignment horizontal="center" vertical="center"/>
    </xf>
    <xf numFmtId="180" fontId="2" fillId="0" borderId="2" xfId="1" applyNumberFormat="1" applyFont="1" applyFill="1" applyBorder="1" applyAlignment="1">
      <alignment vertical="center"/>
    </xf>
    <xf numFmtId="180" fontId="2" fillId="0" borderId="2" xfId="2" quotePrefix="1" applyNumberFormat="1" applyFont="1" applyFill="1" applyBorder="1" applyAlignment="1">
      <alignment vertical="center"/>
    </xf>
    <xf numFmtId="180" fontId="2" fillId="0" borderId="2" xfId="2" quotePrefix="1" applyNumberFormat="1" applyFont="1" applyFill="1" applyBorder="1" applyAlignment="1">
      <alignment horizontal="right" vertical="center"/>
    </xf>
    <xf numFmtId="180" fontId="2" fillId="0" borderId="2" xfId="1" quotePrefix="1" applyNumberFormat="1" applyFont="1" applyFill="1" applyBorder="1" applyAlignment="1">
      <alignment vertical="center"/>
    </xf>
    <xf numFmtId="180" fontId="2" fillId="0" borderId="0" xfId="1" quotePrefix="1" applyNumberFormat="1" applyFont="1" applyFill="1" applyBorder="1" applyAlignment="1">
      <alignment vertical="center"/>
    </xf>
    <xf numFmtId="180" fontId="2" fillId="0" borderId="0" xfId="1" quotePrefix="1" applyNumberFormat="1" applyFont="1" applyFill="1" applyBorder="1" applyAlignment="1"/>
    <xf numFmtId="180" fontId="2" fillId="0" borderId="26" xfId="0" applyNumberFormat="1" applyFont="1" applyFill="1" applyBorder="1" applyAlignment="1">
      <alignment horizontal="center" vertical="center"/>
    </xf>
    <xf numFmtId="180" fontId="9" fillId="0" borderId="0" xfId="0" applyNumberFormat="1" applyFont="1" applyFill="1" applyBorder="1" applyAlignment="1">
      <alignment vertical="center"/>
    </xf>
    <xf numFmtId="180" fontId="2" fillId="0" borderId="3" xfId="1" quotePrefix="1" applyNumberFormat="1" applyFont="1" applyFill="1" applyBorder="1" applyAlignment="1"/>
    <xf numFmtId="180" fontId="2" fillId="0" borderId="20" xfId="0" applyNumberFormat="1" applyFont="1" applyFill="1" applyBorder="1" applyAlignment="1">
      <alignment horizontal="left" vertical="center"/>
    </xf>
    <xf numFmtId="180" fontId="2" fillId="0" borderId="21" xfId="0" applyNumberFormat="1" applyFont="1" applyFill="1" applyBorder="1" applyAlignment="1">
      <alignment horizontal="left" vertical="center"/>
    </xf>
    <xf numFmtId="180" fontId="2" fillId="0" borderId="0" xfId="1" applyNumberFormat="1" applyFont="1" applyFill="1" applyAlignment="1">
      <alignment horizontal="left"/>
    </xf>
    <xf numFmtId="180" fontId="2" fillId="0" borderId="24" xfId="1" applyNumberFormat="1" applyFont="1" applyFill="1" applyBorder="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distributed" vertical="center" shrinkToFit="1"/>
    </xf>
    <xf numFmtId="41" fontId="2" fillId="0" borderId="17"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Fill="1" applyAlignment="1">
      <alignment horizontal="right" vertical="center"/>
    </xf>
    <xf numFmtId="0" fontId="2" fillId="0" borderId="25" xfId="0" applyFont="1" applyBorder="1" applyAlignment="1">
      <alignment horizontal="distributed" vertical="center" shrinkToFit="1"/>
    </xf>
    <xf numFmtId="41" fontId="2" fillId="0" borderId="0" xfId="0" applyNumberFormat="1" applyFont="1" applyFill="1" applyAlignment="1">
      <alignment horizontal="left" vertical="center"/>
    </xf>
    <xf numFmtId="0" fontId="9" fillId="0" borderId="0" xfId="0" applyFont="1" applyAlignment="1">
      <alignment horizontal="left" vertical="center"/>
    </xf>
    <xf numFmtId="0" fontId="9" fillId="0" borderId="0" xfId="0" applyFont="1" applyAlignment="1">
      <alignment horizontal="distributed" vertical="center" shrinkToFit="1"/>
    </xf>
    <xf numFmtId="0" fontId="9" fillId="0" borderId="20" xfId="0" applyFont="1" applyBorder="1" applyAlignment="1">
      <alignment horizontal="left" vertical="center" shrinkToFit="1"/>
    </xf>
    <xf numFmtId="41" fontId="9" fillId="0" borderId="0" xfId="3" applyNumberFormat="1" applyFont="1" applyFill="1" applyBorder="1" applyAlignment="1">
      <alignment horizontal="right" vertical="center"/>
    </xf>
    <xf numFmtId="41" fontId="9" fillId="0" borderId="0" xfId="1" applyNumberFormat="1" applyFont="1" applyFill="1" applyBorder="1" applyAlignment="1">
      <alignment horizontal="right" vertical="center"/>
    </xf>
    <xf numFmtId="41" fontId="2" fillId="0" borderId="0" xfId="2" quotePrefix="1" applyNumberFormat="1" applyFont="1" applyFill="1" applyBorder="1" applyAlignment="1">
      <alignment horizontal="right" vertical="center"/>
    </xf>
    <xf numFmtId="41" fontId="2" fillId="0" borderId="0" xfId="2" applyNumberFormat="1" applyFont="1" applyFill="1" applyBorder="1" applyAlignment="1">
      <alignment horizontal="right" vertical="center"/>
    </xf>
    <xf numFmtId="41" fontId="2" fillId="0" borderId="0" xfId="1" applyNumberFormat="1" applyFont="1" applyFill="1" applyAlignment="1">
      <alignment vertical="center"/>
    </xf>
    <xf numFmtId="41" fontId="2" fillId="0" borderId="0" xfId="1" applyNumberFormat="1" applyFont="1" applyFill="1" applyBorder="1" applyAlignment="1">
      <alignment vertical="center"/>
    </xf>
    <xf numFmtId="38" fontId="2" fillId="0" borderId="0" xfId="1" applyFont="1" applyFill="1" applyAlignment="1">
      <alignment horizontal="right" vertical="center"/>
    </xf>
    <xf numFmtId="0" fontId="9" fillId="0" borderId="0" xfId="0" applyFont="1" applyAlignment="1">
      <alignment vertical="center" shrinkToFit="1"/>
    </xf>
    <xf numFmtId="0" fontId="9" fillId="0" borderId="0" xfId="0" applyFont="1" applyAlignment="1">
      <alignment horizontal="left" vertical="center" shrinkToFit="1"/>
    </xf>
    <xf numFmtId="41" fontId="9" fillId="0" borderId="0" xfId="2" quotePrefix="1" applyNumberFormat="1" applyFont="1" applyFill="1" applyBorder="1" applyAlignment="1">
      <alignment horizontal="right" vertical="center"/>
    </xf>
    <xf numFmtId="41" fontId="9" fillId="0" borderId="0" xfId="1" applyNumberFormat="1" applyFont="1" applyFill="1" applyAlignment="1">
      <alignment vertical="center"/>
    </xf>
    <xf numFmtId="41" fontId="9" fillId="0" borderId="0" xfId="1" applyNumberFormat="1" applyFont="1" applyFill="1" applyBorder="1" applyAlignment="1">
      <alignment vertical="center"/>
    </xf>
    <xf numFmtId="0" fontId="2" fillId="0" borderId="25" xfId="0" applyFont="1" applyBorder="1" applyAlignment="1">
      <alignment horizontal="left" vertical="center" shrinkToFit="1"/>
    </xf>
    <xf numFmtId="0" fontId="9" fillId="0" borderId="25" xfId="0" applyFont="1" applyBorder="1" applyAlignment="1">
      <alignment vertical="center" shrinkToFit="1"/>
    </xf>
    <xf numFmtId="0" fontId="9" fillId="0" borderId="25" xfId="0" applyFont="1" applyBorder="1" applyAlignment="1">
      <alignment horizontal="left" vertical="center" shrinkToFit="1"/>
    </xf>
    <xf numFmtId="41" fontId="9" fillId="0" borderId="25" xfId="1" applyNumberFormat="1" applyFont="1" applyFill="1" applyBorder="1" applyAlignment="1">
      <alignment horizontal="right" vertical="center"/>
    </xf>
    <xf numFmtId="41" fontId="9" fillId="0" borderId="25" xfId="1" applyNumberFormat="1" applyFont="1" applyFill="1" applyBorder="1" applyAlignment="1">
      <alignment vertical="center"/>
    </xf>
    <xf numFmtId="41" fontId="2" fillId="0" borderId="0" xfId="0" applyNumberFormat="1" applyFont="1" applyFill="1" applyBorder="1" applyAlignment="1">
      <alignment horizontal="left" vertical="center"/>
    </xf>
    <xf numFmtId="0" fontId="2" fillId="0" borderId="21" xfId="0" applyFont="1" applyBorder="1" applyAlignment="1">
      <alignment horizontal="left" vertical="center" shrinkToFit="1"/>
    </xf>
    <xf numFmtId="38" fontId="2" fillId="0" borderId="2" xfId="1" applyFont="1" applyFill="1" applyBorder="1" applyAlignment="1">
      <alignment horizontal="right" vertical="center"/>
    </xf>
    <xf numFmtId="41" fontId="2" fillId="0" borderId="2" xfId="0" applyNumberFormat="1" applyFont="1" applyFill="1" applyBorder="1" applyAlignment="1">
      <alignment horizontal="left" vertical="center"/>
    </xf>
    <xf numFmtId="180" fontId="2" fillId="0" borderId="24" xfId="0" applyNumberFormat="1" applyFont="1" applyFill="1" applyBorder="1" applyAlignment="1">
      <alignment horizontal="center" vertical="center"/>
    </xf>
    <xf numFmtId="41" fontId="2" fillId="0" borderId="26" xfId="0" applyNumberFormat="1" applyFont="1" applyFill="1" applyBorder="1" applyAlignment="1">
      <alignment horizontal="center" vertical="center"/>
    </xf>
    <xf numFmtId="41" fontId="2" fillId="0" borderId="25" xfId="0" applyNumberFormat="1" applyFont="1" applyFill="1" applyBorder="1" applyAlignment="1">
      <alignment horizontal="center" vertical="center"/>
    </xf>
    <xf numFmtId="41" fontId="2" fillId="0" borderId="17" xfId="1" applyNumberFormat="1" applyFont="1" applyFill="1" applyBorder="1" applyAlignment="1">
      <alignment vertical="center"/>
    </xf>
    <xf numFmtId="41" fontId="9" fillId="0" borderId="17" xfId="1" applyNumberFormat="1" applyFont="1" applyFill="1" applyBorder="1" applyAlignment="1">
      <alignment vertical="center"/>
    </xf>
    <xf numFmtId="41" fontId="9" fillId="0" borderId="0" xfId="2" quotePrefix="1" applyNumberFormat="1" applyFont="1" applyFill="1" applyBorder="1" applyAlignment="1">
      <alignment vertical="center"/>
    </xf>
    <xf numFmtId="41" fontId="9" fillId="0" borderId="26" xfId="1" applyNumberFormat="1" applyFont="1" applyFill="1" applyBorder="1" applyAlignment="1">
      <alignment vertical="center"/>
    </xf>
    <xf numFmtId="41" fontId="2" fillId="0" borderId="25" xfId="1" applyNumberFormat="1" applyFont="1" applyFill="1" applyBorder="1" applyAlignment="1">
      <alignment horizontal="right" vertical="center"/>
    </xf>
    <xf numFmtId="41" fontId="2" fillId="0" borderId="23" xfId="0" applyNumberFormat="1" applyFont="1" applyFill="1" applyBorder="1" applyAlignment="1">
      <alignment vertical="center"/>
    </xf>
    <xf numFmtId="41" fontId="2" fillId="0" borderId="2" xfId="0" applyNumberFormat="1" applyFont="1" applyFill="1" applyBorder="1" applyAlignment="1">
      <alignment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26" xfId="0" applyFont="1" applyBorder="1" applyAlignment="1">
      <alignment horizontal="center" vertical="center"/>
    </xf>
    <xf numFmtId="0" fontId="2" fillId="0" borderId="16" xfId="0" applyFont="1" applyBorder="1" applyAlignment="1">
      <alignment vertical="center"/>
    </xf>
    <xf numFmtId="0" fontId="2" fillId="0" borderId="13" xfId="0" applyFont="1" applyBorder="1" applyAlignment="1">
      <alignment horizontal="center" vertical="center"/>
    </xf>
    <xf numFmtId="49" fontId="2" fillId="0" borderId="18" xfId="0" applyNumberFormat="1" applyFont="1" applyBorder="1" applyAlignment="1">
      <alignment vertical="center"/>
    </xf>
    <xf numFmtId="180" fontId="2" fillId="0" borderId="26" xfId="0" applyNumberFormat="1" applyFont="1" applyBorder="1" applyAlignment="1">
      <alignment vertical="center"/>
    </xf>
    <xf numFmtId="180" fontId="2" fillId="0" borderId="0" xfId="1" applyNumberFormat="1" applyFont="1" applyBorder="1" applyAlignment="1">
      <alignment vertical="center"/>
    </xf>
    <xf numFmtId="49" fontId="2" fillId="0" borderId="0" xfId="0" applyNumberFormat="1" applyFont="1" applyBorder="1" applyAlignment="1">
      <alignment vertical="center"/>
    </xf>
    <xf numFmtId="49" fontId="2" fillId="0" borderId="2" xfId="0" applyNumberFormat="1" applyFont="1" applyBorder="1" applyAlignment="1">
      <alignment vertical="center"/>
    </xf>
    <xf numFmtId="180" fontId="2" fillId="0" borderId="2" xfId="0" applyNumberFormat="1" applyFont="1" applyBorder="1" applyAlignment="1">
      <alignment vertical="center"/>
    </xf>
    <xf numFmtId="0" fontId="2" fillId="0" borderId="10" xfId="0" applyNumberFormat="1" applyFont="1" applyFill="1" applyBorder="1" applyAlignment="1">
      <alignment vertical="center"/>
    </xf>
    <xf numFmtId="0" fontId="2" fillId="0" borderId="0" xfId="0" applyNumberFormat="1" applyFont="1" applyFill="1" applyBorder="1" applyAlignment="1">
      <alignment horizontal="right" vertical="center"/>
    </xf>
    <xf numFmtId="41" fontId="2" fillId="0" borderId="17" xfId="1" applyNumberFormat="1" applyFont="1" applyFill="1" applyBorder="1" applyAlignment="1">
      <alignment vertical="center" shrinkToFit="1"/>
    </xf>
    <xf numFmtId="41" fontId="2" fillId="0" borderId="0" xfId="1" applyNumberFormat="1" applyFont="1" applyFill="1" applyBorder="1" applyAlignment="1">
      <alignment vertical="center" shrinkToFit="1"/>
    </xf>
    <xf numFmtId="0" fontId="2" fillId="0" borderId="2" xfId="0" applyNumberFormat="1" applyFont="1" applyFill="1" applyBorder="1" applyAlignment="1">
      <alignment horizontal="center" vertical="center"/>
    </xf>
    <xf numFmtId="38" fontId="2" fillId="0" borderId="24" xfId="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20" xfId="0" applyNumberFormat="1" applyFont="1" applyFill="1" applyBorder="1" applyAlignment="1">
      <alignment horizontal="left" vertical="center"/>
    </xf>
    <xf numFmtId="0" fontId="2" fillId="0" borderId="21" xfId="0" applyNumberFormat="1" applyFont="1" applyFill="1" applyBorder="1" applyAlignment="1">
      <alignment horizontal="center" vertical="center"/>
    </xf>
    <xf numFmtId="0" fontId="2" fillId="0" borderId="16" xfId="0" applyFont="1" applyFill="1" applyBorder="1" applyAlignment="1">
      <alignment horizontal="center" vertical="center"/>
    </xf>
    <xf numFmtId="0" fontId="4" fillId="0" borderId="13" xfId="0" applyFont="1" applyFill="1" applyBorder="1" applyAlignment="1">
      <alignment horizontal="center" vertical="center"/>
    </xf>
    <xf numFmtId="41" fontId="2" fillId="0" borderId="17" xfId="0" applyNumberFormat="1" applyFont="1" applyFill="1" applyBorder="1" applyAlignment="1">
      <alignment vertical="center"/>
    </xf>
    <xf numFmtId="41" fontId="2" fillId="0" borderId="25" xfId="0" applyNumberFormat="1" applyFont="1" applyFill="1" applyBorder="1" applyAlignment="1">
      <alignment vertical="center"/>
    </xf>
    <xf numFmtId="41" fontId="2" fillId="0" borderId="17" xfId="0" applyNumberFormat="1" applyFont="1" applyFill="1" applyBorder="1" applyAlignment="1">
      <alignment vertical="center" shrinkToFit="1"/>
    </xf>
    <xf numFmtId="41" fontId="2" fillId="0" borderId="0" xfId="0" applyNumberFormat="1" applyFont="1" applyFill="1" applyBorder="1" applyAlignment="1">
      <alignment vertical="center" shrinkToFit="1"/>
    </xf>
    <xf numFmtId="38" fontId="2" fillId="0" borderId="3" xfId="1" applyFont="1" applyFill="1" applyBorder="1" applyAlignment="1">
      <alignment vertical="center"/>
    </xf>
    <xf numFmtId="41" fontId="2" fillId="0" borderId="0" xfId="4" applyNumberFormat="1" applyFont="1" applyFill="1" applyBorder="1" applyAlignment="1">
      <alignment horizontal="right" vertical="center" shrinkToFit="1"/>
    </xf>
    <xf numFmtId="0" fontId="2" fillId="0" borderId="3" xfId="0" applyNumberFormat="1" applyFont="1" applyFill="1" applyBorder="1" applyAlignment="1">
      <alignment vertical="center"/>
    </xf>
    <xf numFmtId="41" fontId="2" fillId="0" borderId="0" xfId="1" applyNumberFormat="1" applyFont="1" applyFill="1" applyBorder="1" applyAlignment="1">
      <alignment horizontal="center" vertical="center"/>
    </xf>
    <xf numFmtId="0" fontId="2" fillId="0" borderId="0" xfId="0" applyFont="1" applyFill="1" applyBorder="1" applyAlignment="1">
      <alignment vertical="center" wrapText="1"/>
    </xf>
    <xf numFmtId="41" fontId="2" fillId="0" borderId="0" xfId="4" applyNumberFormat="1" applyFont="1" applyFill="1" applyBorder="1" applyAlignment="1">
      <alignment vertical="center" shrinkToFit="1"/>
    </xf>
    <xf numFmtId="0" fontId="2" fillId="0" borderId="26" xfId="0" applyFont="1" applyFill="1" applyBorder="1" applyAlignment="1">
      <alignment vertical="center"/>
    </xf>
    <xf numFmtId="0" fontId="2" fillId="0" borderId="18" xfId="0" applyFont="1" applyFill="1" applyBorder="1" applyAlignment="1">
      <alignment vertical="center"/>
    </xf>
    <xf numFmtId="180" fontId="2" fillId="0" borderId="23" xfId="0" applyNumberFormat="1" applyFont="1" applyFill="1" applyBorder="1" applyAlignment="1">
      <alignment vertical="center"/>
    </xf>
    <xf numFmtId="41" fontId="2" fillId="0" borderId="26" xfId="1" applyNumberFormat="1" applyFont="1" applyFill="1" applyBorder="1" applyAlignment="1">
      <alignment vertical="center"/>
    </xf>
    <xf numFmtId="41" fontId="2" fillId="0" borderId="17" xfId="4" applyNumberFormat="1" applyFont="1" applyFill="1" applyBorder="1" applyAlignment="1">
      <alignment horizontal="right" vertical="center" shrinkToFit="1"/>
    </xf>
    <xf numFmtId="41" fontId="2" fillId="0" borderId="25" xfId="1" applyNumberFormat="1" applyFont="1" applyFill="1" applyBorder="1" applyAlignment="1">
      <alignment vertical="center"/>
    </xf>
    <xf numFmtId="0" fontId="2" fillId="0" borderId="10" xfId="0" applyFont="1" applyFill="1" applyBorder="1" applyAlignment="1">
      <alignment vertical="center"/>
    </xf>
    <xf numFmtId="41" fontId="2" fillId="0" borderId="0" xfId="2" applyNumberFormat="1"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Alignment="1">
      <alignment horizontal="left" vertical="center" indent="1"/>
    </xf>
    <xf numFmtId="0" fontId="2" fillId="0" borderId="0" xfId="0" applyFont="1" applyFill="1" applyBorder="1" applyAlignment="1">
      <alignment horizontal="left" vertical="center" indent="2"/>
    </xf>
    <xf numFmtId="0" fontId="2" fillId="0" borderId="0" xfId="0" applyFont="1" applyFill="1" applyAlignment="1">
      <alignment horizontal="left" vertical="center" indent="2"/>
    </xf>
    <xf numFmtId="41" fontId="2" fillId="0" borderId="2" xfId="2" applyNumberFormat="1" applyFont="1" applyFill="1" applyBorder="1" applyAlignment="1">
      <alignment vertical="center"/>
    </xf>
    <xf numFmtId="0" fontId="2" fillId="0" borderId="0" xfId="0" applyFont="1" applyFill="1" applyBorder="1" applyAlignment="1">
      <alignment horizontal="left" vertical="center" indent="4"/>
    </xf>
    <xf numFmtId="0" fontId="2" fillId="0" borderId="0" xfId="0" applyFont="1" applyFill="1" applyAlignment="1">
      <alignment horizontal="left" vertical="center" indent="4"/>
    </xf>
    <xf numFmtId="0"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1" fontId="9" fillId="0" borderId="0" xfId="0" applyNumberFormat="1" applyFont="1" applyFill="1" applyAlignment="1">
      <alignment vertical="center"/>
    </xf>
    <xf numFmtId="0" fontId="2" fillId="0" borderId="20" xfId="0" applyFont="1" applyFill="1" applyBorder="1" applyAlignment="1">
      <alignment vertical="center" shrinkToFit="1"/>
    </xf>
    <xf numFmtId="0" fontId="9" fillId="0" borderId="0" xfId="0" applyFont="1" applyFill="1" applyBorder="1" applyAlignment="1">
      <alignment horizontal="left" vertical="center"/>
    </xf>
    <xf numFmtId="0" fontId="9" fillId="0" borderId="0"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20" xfId="0" applyFont="1" applyFill="1" applyBorder="1" applyAlignment="1">
      <alignment vertical="center"/>
    </xf>
    <xf numFmtId="41" fontId="9" fillId="0" borderId="0" xfId="1" applyNumberFormat="1" applyFont="1" applyFill="1" applyAlignment="1">
      <alignment horizontal="right" vertical="center"/>
    </xf>
    <xf numFmtId="0" fontId="2" fillId="0" borderId="25"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0" xfId="0" applyFont="1" applyFill="1" applyBorder="1" applyAlignment="1">
      <alignment horizontal="left" vertical="center" indent="1" shrinkToFit="1"/>
    </xf>
    <xf numFmtId="49" fontId="2" fillId="0" borderId="24" xfId="0" applyNumberFormat="1" applyFont="1" applyFill="1" applyBorder="1" applyAlignment="1">
      <alignment horizontal="center" vertical="center"/>
    </xf>
    <xf numFmtId="41" fontId="13" fillId="0" borderId="2" xfId="1" applyNumberFormat="1" applyFont="1" applyFill="1" applyBorder="1" applyAlignment="1">
      <alignment vertical="center"/>
    </xf>
    <xf numFmtId="43" fontId="2" fillId="0" borderId="2" xfId="0" applyNumberFormat="1" applyFont="1" applyFill="1" applyBorder="1" applyAlignment="1">
      <alignment vertical="center"/>
    </xf>
    <xf numFmtId="49" fontId="2" fillId="0" borderId="25" xfId="0" applyNumberFormat="1" applyFont="1" applyFill="1" applyBorder="1" applyAlignment="1">
      <alignment vertical="center"/>
    </xf>
    <xf numFmtId="49" fontId="2" fillId="0" borderId="0" xfId="0" applyNumberFormat="1" applyFont="1" applyFill="1" applyBorder="1" applyAlignment="1">
      <alignment horizontal="left" vertical="center" indent="2"/>
    </xf>
    <xf numFmtId="0" fontId="2" fillId="0" borderId="20" xfId="0" applyFont="1" applyFill="1" applyBorder="1" applyAlignment="1">
      <alignment vertical="center" wrapText="1"/>
    </xf>
    <xf numFmtId="0" fontId="2" fillId="0" borderId="21" xfId="0" applyFont="1" applyFill="1" applyBorder="1" applyAlignment="1">
      <alignment vertical="center"/>
    </xf>
    <xf numFmtId="41" fontId="2" fillId="0" borderId="0" xfId="1" applyNumberFormat="1" applyFont="1" applyFill="1" applyBorder="1" applyAlignment="1">
      <alignment horizontal="right" vertical="center" shrinkToFit="1"/>
    </xf>
    <xf numFmtId="41" fontId="2" fillId="0" borderId="26" xfId="0" applyNumberFormat="1" applyFont="1" applyFill="1" applyBorder="1" applyAlignment="1">
      <alignment vertical="center"/>
    </xf>
    <xf numFmtId="41" fontId="2" fillId="0" borderId="17" xfId="1" applyNumberFormat="1" applyFont="1" applyFill="1" applyBorder="1" applyAlignment="1">
      <alignment horizontal="right" vertical="center" shrinkToFit="1"/>
    </xf>
    <xf numFmtId="0" fontId="2" fillId="0" borderId="26" xfId="0" applyFont="1" applyFill="1" applyBorder="1" applyAlignment="1">
      <alignment horizontal="center" vertical="center"/>
    </xf>
    <xf numFmtId="180" fontId="2" fillId="0" borderId="4" xfId="0" applyNumberFormat="1" applyFont="1" applyFill="1" applyBorder="1" applyAlignment="1">
      <alignment horizontal="center" vertical="center"/>
    </xf>
    <xf numFmtId="180" fontId="2" fillId="0" borderId="11" xfId="0" applyNumberFormat="1" applyFont="1" applyFill="1" applyBorder="1" applyAlignment="1">
      <alignment horizontal="center" vertical="center"/>
    </xf>
    <xf numFmtId="0" fontId="9" fillId="0" borderId="0" xfId="0" applyFont="1" applyBorder="1" applyAlignment="1">
      <alignment horizontal="left" vertical="center" shrinkToFit="1"/>
    </xf>
    <xf numFmtId="0" fontId="2" fillId="0" borderId="0" xfId="0" applyFont="1" applyBorder="1" applyAlignment="1">
      <alignment horizontal="left" vertical="center" shrinkToFit="1"/>
    </xf>
    <xf numFmtId="41" fontId="9" fillId="0" borderId="17" xfId="3" applyNumberFormat="1" applyFont="1" applyFill="1" applyBorder="1" applyAlignment="1">
      <alignment horizontal="right" vertical="center"/>
    </xf>
    <xf numFmtId="41" fontId="9" fillId="0" borderId="17" xfId="1" applyNumberFormat="1" applyFont="1" applyFill="1" applyBorder="1" applyAlignment="1">
      <alignment horizontal="right" vertical="center"/>
    </xf>
    <xf numFmtId="41" fontId="2" fillId="0" borderId="17" xfId="2" quotePrefix="1" applyNumberFormat="1" applyFont="1" applyFill="1" applyBorder="1" applyAlignment="1">
      <alignment horizontal="right" vertical="center"/>
    </xf>
    <xf numFmtId="41" fontId="2" fillId="0" borderId="17" xfId="2" applyNumberFormat="1" applyFont="1" applyFill="1" applyBorder="1" applyAlignment="1">
      <alignment horizontal="right" vertical="center"/>
    </xf>
    <xf numFmtId="41" fontId="9" fillId="0" borderId="17" xfId="2" quotePrefix="1" applyNumberFormat="1" applyFont="1" applyFill="1" applyBorder="1" applyAlignment="1">
      <alignment horizontal="right" vertical="center"/>
    </xf>
    <xf numFmtId="41" fontId="9" fillId="0" borderId="26" xfId="1" applyNumberFormat="1" applyFont="1" applyFill="1" applyBorder="1" applyAlignment="1">
      <alignment horizontal="right" vertical="center"/>
    </xf>
    <xf numFmtId="0" fontId="2" fillId="0" borderId="2" xfId="0" applyFont="1" applyBorder="1" applyAlignment="1">
      <alignment horizontal="left" vertical="center" shrinkToFit="1"/>
    </xf>
    <xf numFmtId="41" fontId="2" fillId="0" borderId="23" xfId="1" applyNumberFormat="1" applyFont="1" applyFill="1" applyBorder="1" applyAlignment="1">
      <alignment horizontal="right" vertical="center"/>
    </xf>
    <xf numFmtId="41" fontId="2" fillId="0" borderId="2" xfId="1" applyNumberFormat="1" applyFont="1" applyFill="1" applyBorder="1" applyAlignment="1">
      <alignment horizontal="right" vertical="center"/>
    </xf>
    <xf numFmtId="41" fontId="9" fillId="0" borderId="0" xfId="0" applyNumberFormat="1" applyFont="1" applyFill="1" applyBorder="1" applyAlignment="1">
      <alignment horizontal="left" vertical="center"/>
    </xf>
    <xf numFmtId="41" fontId="2" fillId="0" borderId="0" xfId="2" quotePrefix="1" applyNumberFormat="1" applyFont="1" applyFill="1" applyBorder="1" applyAlignment="1">
      <alignment vertical="center"/>
    </xf>
    <xf numFmtId="41" fontId="2" fillId="0" borderId="17" xfId="2" applyNumberFormat="1" applyFont="1" applyFill="1" applyBorder="1" applyAlignment="1">
      <alignment vertical="center"/>
    </xf>
    <xf numFmtId="41" fontId="9" fillId="0" borderId="17" xfId="0" applyNumberFormat="1" applyFont="1" applyFill="1" applyBorder="1" applyAlignment="1">
      <alignment vertical="center"/>
    </xf>
    <xf numFmtId="0" fontId="2" fillId="0" borderId="26" xfId="0" applyFont="1" applyFill="1" applyBorder="1" applyAlignment="1">
      <alignment vertical="center" wrapText="1"/>
    </xf>
    <xf numFmtId="0" fontId="2" fillId="0" borderId="25" xfId="0" applyFont="1" applyFill="1" applyBorder="1" applyAlignment="1">
      <alignment vertical="center"/>
    </xf>
    <xf numFmtId="43" fontId="2" fillId="0" borderId="23" xfId="0" applyNumberFormat="1" applyFont="1" applyFill="1" applyBorder="1" applyAlignment="1">
      <alignment vertical="center"/>
    </xf>
    <xf numFmtId="41" fontId="15" fillId="0" borderId="0" xfId="1" applyNumberFormat="1" applyFont="1">
      <alignment vertical="center"/>
    </xf>
    <xf numFmtId="41" fontId="2" fillId="0" borderId="0" xfId="0" applyNumberFormat="1" applyFont="1" applyFill="1" applyBorder="1" applyAlignment="1">
      <alignment horizontal="right" vertical="center"/>
    </xf>
    <xf numFmtId="0" fontId="2" fillId="0" borderId="5" xfId="0" applyFont="1" applyFill="1" applyBorder="1" applyAlignment="1">
      <alignment vertical="center"/>
    </xf>
    <xf numFmtId="41" fontId="9" fillId="0" borderId="0" xfId="1" applyNumberFormat="1" applyFont="1">
      <alignment vertical="center"/>
    </xf>
    <xf numFmtId="41" fontId="2" fillId="0" borderId="17" xfId="1" applyNumberFormat="1" applyFont="1" applyBorder="1">
      <alignment vertical="center"/>
    </xf>
    <xf numFmtId="41" fontId="2" fillId="0" borderId="0" xfId="1" applyNumberFormat="1" applyFont="1" applyBorder="1">
      <alignment vertical="center"/>
    </xf>
    <xf numFmtId="41" fontId="2" fillId="0" borderId="0" xfId="1" applyNumberFormat="1" applyFont="1">
      <alignment vertical="center"/>
    </xf>
    <xf numFmtId="183" fontId="2" fillId="0" borderId="17" xfId="1" applyNumberFormat="1" applyFont="1" applyBorder="1" applyAlignment="1">
      <alignment vertical="center"/>
    </xf>
    <xf numFmtId="183" fontId="2" fillId="0" borderId="0" xfId="1" applyNumberFormat="1" applyFont="1" applyBorder="1" applyAlignment="1">
      <alignment vertical="center"/>
    </xf>
    <xf numFmtId="41" fontId="2" fillId="0" borderId="0" xfId="1" applyNumberFormat="1" applyFont="1" applyBorder="1" applyAlignment="1">
      <alignment horizontal="right" vertical="center"/>
    </xf>
    <xf numFmtId="184" fontId="2" fillId="0" borderId="17" xfId="1" applyNumberFormat="1" applyFont="1" applyBorder="1" applyAlignment="1">
      <alignment vertical="center"/>
    </xf>
    <xf numFmtId="184" fontId="2" fillId="0" borderId="0" xfId="1" applyNumberFormat="1" applyFont="1" applyBorder="1" applyAlignment="1">
      <alignment vertical="center"/>
    </xf>
    <xf numFmtId="184" fontId="2" fillId="0" borderId="17" xfId="1" applyNumberFormat="1" applyFont="1" applyFill="1" applyBorder="1" applyAlignment="1">
      <alignment vertical="center"/>
    </xf>
    <xf numFmtId="184" fontId="2" fillId="0" borderId="0" xfId="1" applyNumberFormat="1" applyFont="1" applyFill="1" applyBorder="1" applyAlignment="1">
      <alignment vertical="center"/>
    </xf>
    <xf numFmtId="41" fontId="2" fillId="0" borderId="0" xfId="0" applyNumberFormat="1" applyFont="1" applyFill="1" applyBorder="1" applyAlignment="1">
      <alignment horizontal="center" vertical="center"/>
    </xf>
    <xf numFmtId="41" fontId="9" fillId="0" borderId="0" xfId="0" applyNumberFormat="1" applyFont="1" applyFill="1" applyBorder="1" applyAlignment="1">
      <alignment horizontal="right" vertical="center"/>
    </xf>
    <xf numFmtId="41" fontId="9" fillId="0" borderId="0" xfId="1" applyNumberFormat="1" applyFont="1" applyFill="1" applyBorder="1">
      <alignment vertical="center"/>
    </xf>
    <xf numFmtId="41" fontId="2" fillId="0" borderId="0" xfId="1" applyNumberFormat="1" applyFont="1" applyFill="1" applyBorder="1">
      <alignment vertical="center"/>
    </xf>
    <xf numFmtId="41" fontId="2" fillId="0" borderId="0" xfId="1" quotePrefix="1" applyNumberFormat="1" applyFont="1" applyFill="1" applyBorder="1" applyAlignment="1">
      <alignment horizontal="right" vertical="center"/>
    </xf>
    <xf numFmtId="41" fontId="9" fillId="0" borderId="0" xfId="1" quotePrefix="1" applyNumberFormat="1" applyFont="1" applyFill="1" applyBorder="1" applyAlignment="1">
      <alignment horizontal="right" vertical="center"/>
    </xf>
    <xf numFmtId="41" fontId="9" fillId="0" borderId="0" xfId="1" quotePrefix="1" applyNumberFormat="1" applyFont="1" applyFill="1" applyBorder="1" applyAlignment="1">
      <alignment vertical="center"/>
    </xf>
    <xf numFmtId="41" fontId="2" fillId="0" borderId="0" xfId="1" quotePrefix="1" applyNumberFormat="1" applyFont="1" applyFill="1" applyBorder="1" applyAlignment="1">
      <alignment vertical="center"/>
    </xf>
    <xf numFmtId="41" fontId="2" fillId="0" borderId="17" xfId="1" quotePrefix="1" applyNumberFormat="1" applyFont="1" applyFill="1" applyBorder="1" applyAlignment="1">
      <alignment horizontal="right" vertical="center"/>
    </xf>
    <xf numFmtId="41" fontId="9" fillId="0" borderId="17" xfId="1" quotePrefix="1" applyNumberFormat="1" applyFont="1" applyFill="1" applyBorder="1" applyAlignment="1">
      <alignment horizontal="right" vertical="center"/>
    </xf>
    <xf numFmtId="179" fontId="2" fillId="0" borderId="26" xfId="1" applyNumberFormat="1" applyFont="1" applyFill="1" applyBorder="1" applyAlignment="1">
      <alignment vertical="center"/>
    </xf>
    <xf numFmtId="183" fontId="2" fillId="0" borderId="17" xfId="0" applyNumberFormat="1" applyFont="1" applyFill="1" applyBorder="1" applyAlignment="1">
      <alignment vertical="center"/>
    </xf>
    <xf numFmtId="183" fontId="2" fillId="0" borderId="0" xfId="0" applyNumberFormat="1" applyFont="1" applyFill="1" applyBorder="1" applyAlignment="1">
      <alignment vertical="center"/>
    </xf>
    <xf numFmtId="183" fontId="2" fillId="0" borderId="0" xfId="0" applyNumberFormat="1" applyFont="1" applyFill="1" applyAlignment="1">
      <alignment vertical="center"/>
    </xf>
    <xf numFmtId="41" fontId="2" fillId="0" borderId="17" xfId="0" applyNumberFormat="1" applyFont="1" applyFill="1" applyBorder="1" applyAlignment="1">
      <alignment horizontal="right" vertical="center"/>
    </xf>
    <xf numFmtId="41" fontId="4" fillId="0" borderId="0" xfId="2" quotePrefix="1" applyNumberFormat="1" applyFont="1" applyFill="1" applyBorder="1" applyAlignment="1">
      <alignment horizontal="right" vertical="center"/>
    </xf>
    <xf numFmtId="180" fontId="2" fillId="0" borderId="20" xfId="0" applyNumberFormat="1" applyFont="1" applyFill="1" applyBorder="1" applyAlignment="1">
      <alignment horizontal="center" vertical="center"/>
    </xf>
    <xf numFmtId="180" fontId="2" fillId="0" borderId="0" xfId="0" applyNumberFormat="1" applyFont="1" applyFill="1" applyBorder="1" applyAlignment="1">
      <alignment horizontal="center" vertical="center"/>
    </xf>
    <xf numFmtId="0" fontId="4" fillId="0" borderId="0" xfId="0" applyFont="1" applyFill="1" applyBorder="1" applyAlignment="1">
      <alignment horizontal="right" vertical="center"/>
    </xf>
    <xf numFmtId="0" fontId="2" fillId="0" borderId="2" xfId="0" applyFont="1" applyFill="1" applyBorder="1" applyAlignment="1">
      <alignment horizontal="left" vertical="center"/>
    </xf>
    <xf numFmtId="0" fontId="17" fillId="0" borderId="0" xfId="0" applyFont="1" applyAlignment="1">
      <alignment horizontal="left" vertical="center"/>
    </xf>
    <xf numFmtId="0" fontId="17" fillId="0" borderId="0" xfId="0" applyFont="1" applyAlignment="1">
      <alignment vertical="center"/>
    </xf>
    <xf numFmtId="0" fontId="15" fillId="0" borderId="0" xfId="0" applyFont="1" applyAlignment="1">
      <alignment horizontal="center"/>
    </xf>
    <xf numFmtId="0" fontId="22" fillId="0" borderId="0" xfId="0" applyFont="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xf>
    <xf numFmtId="180" fontId="2" fillId="0" borderId="20" xfId="0" applyNumberFormat="1" applyFont="1" applyFill="1" applyBorder="1" applyAlignment="1">
      <alignment horizontal="center" vertical="center"/>
    </xf>
    <xf numFmtId="180" fontId="2" fillId="0" borderId="13" xfId="0" applyNumberFormat="1" applyFont="1" applyFill="1" applyBorder="1" applyAlignment="1">
      <alignment horizontal="center" vertical="center"/>
    </xf>
    <xf numFmtId="180" fontId="2" fillId="0" borderId="0" xfId="0" applyNumberFormat="1" applyFont="1" applyFill="1" applyBorder="1" applyAlignment="1">
      <alignment horizontal="center" vertical="center"/>
    </xf>
    <xf numFmtId="0" fontId="2" fillId="0" borderId="20" xfId="0" applyFont="1" applyBorder="1" applyAlignment="1">
      <alignment vertical="center" shrinkToFit="1"/>
    </xf>
    <xf numFmtId="0" fontId="2" fillId="0" borderId="0" xfId="0" applyFont="1" applyBorder="1" applyAlignment="1">
      <alignment vertical="center" shrinkToFit="1"/>
    </xf>
    <xf numFmtId="0" fontId="2" fillId="0" borderId="5" xfId="0" applyFont="1" applyFill="1" applyBorder="1" applyAlignment="1">
      <alignment horizontal="center" vertical="center"/>
    </xf>
    <xf numFmtId="0" fontId="2" fillId="0" borderId="0" xfId="0" applyFont="1" applyAlignment="1">
      <alignment vertical="center" shrinkToFit="1"/>
    </xf>
    <xf numFmtId="0" fontId="2" fillId="0" borderId="4" xfId="0" applyFont="1" applyFill="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0" xfId="0" applyNumberFormat="1" applyFont="1" applyFill="1" applyBorder="1" applyAlignment="1">
      <alignment horizontal="center" vertical="center"/>
    </xf>
    <xf numFmtId="38" fontId="2" fillId="0" borderId="13" xfId="1" applyFont="1" applyFill="1" applyBorder="1" applyAlignment="1">
      <alignment horizontal="center" vertical="center"/>
    </xf>
    <xf numFmtId="38" fontId="2" fillId="0" borderId="12" xfId="1" applyFont="1" applyFill="1" applyBorder="1" applyAlignment="1">
      <alignment horizontal="center" vertical="center"/>
    </xf>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0" xfId="0" applyFont="1" applyFill="1" applyAlignment="1">
      <alignment horizontal="center" vertical="center"/>
    </xf>
    <xf numFmtId="0" fontId="2" fillId="0" borderId="2" xfId="0" applyFont="1" applyFill="1" applyBorder="1" applyAlignment="1">
      <alignment horizontal="right" vertical="center"/>
    </xf>
    <xf numFmtId="0" fontId="24" fillId="0" borderId="0" xfId="0" applyFont="1" applyFill="1" applyAlignment="1">
      <alignment vertical="center"/>
    </xf>
    <xf numFmtId="179" fontId="2" fillId="0" borderId="17" xfId="1" applyNumberFormat="1" applyFont="1" applyBorder="1" applyAlignment="1">
      <alignment horizontal="right" vertical="center"/>
    </xf>
    <xf numFmtId="179" fontId="2" fillId="0" borderId="0" xfId="1" applyNumberFormat="1" applyFont="1" applyBorder="1" applyAlignment="1">
      <alignment horizontal="right" vertical="center"/>
    </xf>
    <xf numFmtId="49" fontId="2" fillId="0" borderId="17" xfId="1" applyNumberFormat="1" applyFont="1" applyBorder="1" applyAlignment="1">
      <alignment horizontal="right" vertical="center"/>
    </xf>
    <xf numFmtId="49" fontId="2" fillId="0" borderId="0" xfId="1" applyNumberFormat="1" applyFont="1" applyBorder="1" applyAlignment="1">
      <alignment horizontal="right" vertical="center"/>
    </xf>
    <xf numFmtId="38" fontId="26" fillId="0" borderId="12" xfId="1" applyFont="1" applyBorder="1" applyAlignment="1">
      <alignment horizontal="center" vertical="center" wrapText="1"/>
    </xf>
    <xf numFmtId="38" fontId="26" fillId="0" borderId="13" xfId="1" applyFont="1" applyBorder="1" applyAlignment="1">
      <alignment horizontal="center" vertical="center" wrapText="1"/>
    </xf>
    <xf numFmtId="0" fontId="26" fillId="0" borderId="0" xfId="0" applyFont="1" applyBorder="1" applyAlignment="1"/>
    <xf numFmtId="0" fontId="2" fillId="0" borderId="25" xfId="0" applyFont="1" applyBorder="1" applyAlignment="1">
      <alignment horizontal="center" vertical="center"/>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6" fillId="0" borderId="0" xfId="0" applyNumberFormat="1" applyFont="1" applyFill="1" applyBorder="1" applyAlignment="1">
      <alignment horizontal="left"/>
    </xf>
    <xf numFmtId="0" fontId="13" fillId="0" borderId="0" xfId="0" applyFont="1" applyFill="1" applyBorder="1" applyAlignment="1">
      <alignment vertical="center"/>
    </xf>
    <xf numFmtId="0" fontId="6" fillId="0" borderId="0" xfId="0" applyFont="1" applyFill="1" applyBorder="1" applyAlignment="1"/>
    <xf numFmtId="0" fontId="26" fillId="0" borderId="0" xfId="0" applyFont="1" applyFill="1" applyBorder="1" applyAlignment="1">
      <alignment horizontal="left"/>
    </xf>
    <xf numFmtId="0" fontId="2" fillId="0" borderId="1" xfId="0" applyFont="1" applyFill="1" applyBorder="1" applyAlignment="1">
      <alignment horizontal="left" vertical="center" indent="1"/>
    </xf>
    <xf numFmtId="41" fontId="2" fillId="0" borderId="1" xfId="0" applyNumberFormat="1" applyFont="1" applyFill="1" applyBorder="1" applyAlignment="1">
      <alignment vertical="center"/>
    </xf>
    <xf numFmtId="49" fontId="2" fillId="0" borderId="0" xfId="0" applyNumberFormat="1" applyFont="1" applyBorder="1" applyAlignment="1">
      <alignment horizontal="center" vertical="center"/>
    </xf>
    <xf numFmtId="179" fontId="2" fillId="0" borderId="17" xfId="1" applyNumberFormat="1" applyFont="1" applyFill="1" applyBorder="1" applyAlignment="1">
      <alignment vertical="center" shrinkToFit="1"/>
    </xf>
    <xf numFmtId="179" fontId="2" fillId="0" borderId="0" xfId="1" applyNumberFormat="1" applyFont="1" applyFill="1" applyBorder="1" applyAlignment="1">
      <alignment vertical="center" shrinkToFit="1"/>
    </xf>
    <xf numFmtId="179" fontId="2" fillId="0" borderId="0" xfId="4" applyNumberFormat="1" applyFont="1" applyFill="1" applyBorder="1" applyAlignment="1">
      <alignment horizontal="right" vertical="center" shrinkToFit="1"/>
    </xf>
    <xf numFmtId="179" fontId="2" fillId="0" borderId="0" xfId="4" applyNumberFormat="1" applyFont="1" applyFill="1" applyAlignment="1">
      <alignment horizontal="right" vertical="center" shrinkToFit="1"/>
    </xf>
    <xf numFmtId="185" fontId="2" fillId="0" borderId="0" xfId="1" applyNumberFormat="1" applyFont="1" applyFill="1" applyBorder="1" applyAlignment="1">
      <alignment vertical="center" shrinkToFit="1"/>
    </xf>
    <xf numFmtId="179" fontId="2" fillId="0" borderId="17" xfId="0" applyNumberFormat="1" applyFont="1" applyFill="1" applyBorder="1" applyAlignment="1">
      <alignment vertical="center" shrinkToFit="1"/>
    </xf>
    <xf numFmtId="179" fontId="2" fillId="0" borderId="0" xfId="0" applyNumberFormat="1" applyFont="1" applyFill="1" applyBorder="1" applyAlignment="1">
      <alignment vertical="center" shrinkToFit="1"/>
    </xf>
    <xf numFmtId="179" fontId="2" fillId="0" borderId="0" xfId="0" applyNumberFormat="1" applyFont="1" applyFill="1" applyBorder="1" applyAlignment="1">
      <alignment horizontal="right" vertical="center" shrinkToFit="1"/>
    </xf>
    <xf numFmtId="0" fontId="4" fillId="0" borderId="13" xfId="0" applyFont="1" applyBorder="1" applyAlignment="1">
      <alignment horizontal="justify" vertical="center" wrapText="1"/>
    </xf>
    <xf numFmtId="0" fontId="26" fillId="0" borderId="13" xfId="0" applyFont="1" applyBorder="1" applyAlignment="1">
      <alignment horizontal="justify" vertical="center" wrapText="1"/>
    </xf>
    <xf numFmtId="0" fontId="4" fillId="0" borderId="30" xfId="0" applyFont="1" applyBorder="1" applyAlignment="1">
      <alignment horizontal="justify" vertical="center" wrapText="1"/>
    </xf>
    <xf numFmtId="0" fontId="26" fillId="0" borderId="0" xfId="0" applyFont="1" applyBorder="1" applyAlignment="1">
      <alignment horizontal="right" vertical="center"/>
    </xf>
    <xf numFmtId="0" fontId="26" fillId="0" borderId="0" xfId="0" applyFont="1" applyAlignment="1">
      <alignment horizontal="left"/>
    </xf>
    <xf numFmtId="0" fontId="26" fillId="0" borderId="0" xfId="0" applyFont="1" applyAlignment="1"/>
    <xf numFmtId="0" fontId="4" fillId="0" borderId="0" xfId="0" applyFont="1" applyFill="1" applyBorder="1" applyAlignment="1">
      <alignment horizontal="left"/>
    </xf>
    <xf numFmtId="0" fontId="4" fillId="0" borderId="2" xfId="0" applyFont="1" applyFill="1" applyBorder="1" applyAlignment="1">
      <alignment horizontal="right" vertical="center"/>
    </xf>
    <xf numFmtId="0" fontId="26" fillId="0" borderId="0" xfId="0" applyNumberFormat="1" applyFont="1" applyFill="1" applyBorder="1" applyAlignment="1"/>
    <xf numFmtId="0" fontId="26" fillId="0" borderId="0" xfId="0" applyFont="1" applyFill="1" applyBorder="1" applyAlignment="1"/>
    <xf numFmtId="0" fontId="4" fillId="0" borderId="0" xfId="0" applyFont="1" applyFill="1" applyBorder="1" applyAlignment="1"/>
    <xf numFmtId="0" fontId="4" fillId="0" borderId="0" xfId="0" applyFont="1" applyFill="1" applyAlignment="1">
      <alignment vertical="center"/>
    </xf>
    <xf numFmtId="0" fontId="4" fillId="0" borderId="0" xfId="0" applyFont="1" applyFill="1" applyBorder="1" applyAlignment="1">
      <alignment vertical="center"/>
    </xf>
    <xf numFmtId="0" fontId="26" fillId="0" borderId="0" xfId="0" applyFont="1" applyFill="1" applyAlignment="1"/>
    <xf numFmtId="0" fontId="4" fillId="0" borderId="0" xfId="0" applyFont="1" applyFill="1" applyBorder="1" applyAlignment="1">
      <alignment horizontal="left" vertical="center" indent="1"/>
    </xf>
    <xf numFmtId="0" fontId="4" fillId="0" borderId="0" xfId="0" applyFont="1" applyFill="1" applyAlignment="1"/>
    <xf numFmtId="49" fontId="2" fillId="0" borderId="0" xfId="0" applyNumberFormat="1" applyFont="1" applyBorder="1" applyAlignment="1">
      <alignment horizontal="center" vertical="center"/>
    </xf>
    <xf numFmtId="0" fontId="31" fillId="0" borderId="0" xfId="0" applyFont="1" applyAlignment="1">
      <alignment vertical="center"/>
    </xf>
    <xf numFmtId="42" fontId="2" fillId="0" borderId="17" xfId="1" applyNumberFormat="1" applyFont="1" applyFill="1" applyBorder="1" applyAlignment="1">
      <alignment horizontal="right" vertical="center"/>
    </xf>
    <xf numFmtId="41" fontId="21" fillId="0" borderId="0" xfId="0" applyNumberFormat="1" applyFont="1" applyAlignment="1">
      <alignment horizontal="right"/>
    </xf>
    <xf numFmtId="3" fontId="9" fillId="0" borderId="0" xfId="1" applyNumberFormat="1" applyFont="1" applyFill="1" applyBorder="1" applyAlignment="1">
      <alignment vertical="center"/>
    </xf>
    <xf numFmtId="49" fontId="26" fillId="0" borderId="0" xfId="0" applyNumberFormat="1" applyFont="1" applyFill="1" applyBorder="1" applyAlignment="1">
      <alignment horizontal="center" vertical="center"/>
    </xf>
    <xf numFmtId="0" fontId="15" fillId="0" borderId="0" xfId="0" applyFont="1" applyAlignment="1">
      <alignment vertical="center"/>
    </xf>
    <xf numFmtId="0" fontId="19" fillId="0" borderId="0" xfId="0" applyFont="1"/>
    <xf numFmtId="0" fontId="4" fillId="0" borderId="24" xfId="0" applyFont="1" applyFill="1" applyBorder="1" applyAlignment="1">
      <alignment horizontal="center" vertical="center"/>
    </xf>
    <xf numFmtId="0" fontId="26" fillId="0" borderId="2" xfId="0" applyFont="1" applyFill="1" applyBorder="1" applyAlignment="1">
      <alignment horizontal="right" vertical="center"/>
    </xf>
    <xf numFmtId="49" fontId="26" fillId="0" borderId="0" xfId="0" applyNumberFormat="1" applyFont="1" applyFill="1" applyBorder="1" applyAlignment="1">
      <alignment vertical="center"/>
    </xf>
    <xf numFmtId="41" fontId="32" fillId="0" borderId="0" xfId="0" applyNumberFormat="1" applyFont="1" applyAlignment="1">
      <alignment horizontal="right"/>
    </xf>
    <xf numFmtId="0" fontId="34" fillId="0" borderId="0" xfId="0" applyFont="1" applyFill="1" applyBorder="1" applyAlignment="1">
      <alignment horizontal="left" vertical="center" shrinkToFit="1"/>
    </xf>
    <xf numFmtId="41" fontId="6" fillId="0" borderId="0" xfId="2" applyNumberFormat="1" applyFont="1" applyFill="1" applyBorder="1" applyAlignment="1">
      <alignment horizontal="right" vertical="center"/>
    </xf>
    <xf numFmtId="0" fontId="26" fillId="0" borderId="7" xfId="0" applyFont="1" applyBorder="1" applyAlignment="1">
      <alignment horizontal="justify" vertical="center" wrapText="1"/>
    </xf>
    <xf numFmtId="0" fontId="4" fillId="0" borderId="10" xfId="0" applyFont="1" applyFill="1" applyBorder="1" applyAlignment="1">
      <alignment horizontal="center" vertical="center"/>
    </xf>
    <xf numFmtId="0" fontId="2" fillId="0" borderId="3" xfId="0" applyFont="1" applyFill="1" applyBorder="1" applyAlignment="1">
      <alignment horizontal="left" vertical="center"/>
    </xf>
    <xf numFmtId="0" fontId="26" fillId="0" borderId="0" xfId="0" applyFont="1" applyFill="1" applyBorder="1" applyAlignment="1">
      <alignment vertical="center"/>
    </xf>
    <xf numFmtId="180" fontId="2" fillId="0" borderId="20"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4" fillId="0" borderId="14" xfId="0" applyFont="1" applyBorder="1" applyAlignment="1">
      <alignment vertical="center" wrapText="1"/>
    </xf>
    <xf numFmtId="38" fontId="2" fillId="0" borderId="20" xfId="1" applyFont="1" applyBorder="1" applyAlignment="1">
      <alignment horizontal="right" vertical="center"/>
    </xf>
    <xf numFmtId="0" fontId="26" fillId="0" borderId="11" xfId="0" applyFont="1" applyBorder="1" applyAlignment="1">
      <alignment horizontal="center" vertical="center" wrapText="1"/>
    </xf>
    <xf numFmtId="41" fontId="2" fillId="0" borderId="20" xfId="1" applyNumberFormat="1" applyFont="1" applyBorder="1" applyAlignment="1">
      <alignment horizontal="right" vertical="center"/>
    </xf>
    <xf numFmtId="41" fontId="2" fillId="0" borderId="20" xfId="1" applyNumberFormat="1" applyFont="1" applyFill="1" applyBorder="1" applyAlignment="1">
      <alignment horizontal="right" vertical="center"/>
    </xf>
    <xf numFmtId="41" fontId="2" fillId="0" borderId="2" xfId="1" applyNumberFormat="1" applyFont="1" applyBorder="1" applyAlignment="1">
      <alignment horizontal="right" vertical="center"/>
    </xf>
    <xf numFmtId="41" fontId="2" fillId="0" borderId="21" xfId="1" applyNumberFormat="1" applyFont="1" applyBorder="1" applyAlignment="1">
      <alignment horizontal="right" vertical="center"/>
    </xf>
    <xf numFmtId="180" fontId="31" fillId="0" borderId="20" xfId="0" applyNumberFormat="1" applyFont="1" applyFill="1" applyBorder="1" applyAlignment="1">
      <alignment horizontal="center" vertical="center"/>
    </xf>
    <xf numFmtId="180" fontId="31" fillId="0" borderId="20" xfId="0" applyNumberFormat="1" applyFont="1" applyFill="1" applyBorder="1" applyAlignment="1">
      <alignment horizontal="left" vertical="center"/>
    </xf>
    <xf numFmtId="0" fontId="2" fillId="0" borderId="24" xfId="0" applyNumberFormat="1" applyFont="1" applyFill="1" applyBorder="1" applyAlignment="1">
      <alignment horizontal="center" vertical="center"/>
    </xf>
    <xf numFmtId="0" fontId="26" fillId="0" borderId="0" xfId="0" applyFont="1" applyFill="1" applyBorder="1" applyAlignment="1">
      <alignment horizontal="left" vertical="center"/>
    </xf>
    <xf numFmtId="0" fontId="4" fillId="0" borderId="20" xfId="0" applyFont="1" applyFill="1" applyBorder="1" applyAlignment="1">
      <alignment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left"/>
    </xf>
    <xf numFmtId="0" fontId="4" fillId="0" borderId="0" xfId="0" applyFont="1" applyBorder="1" applyAlignment="1"/>
    <xf numFmtId="180" fontId="4" fillId="0" borderId="0" xfId="0" applyNumberFormat="1" applyFont="1" applyFill="1" applyBorder="1" applyAlignment="1">
      <alignment horizontal="left"/>
    </xf>
    <xf numFmtId="0" fontId="4" fillId="0" borderId="3" xfId="0" applyFont="1" applyBorder="1" applyAlignment="1">
      <alignment horizontal="left"/>
    </xf>
    <xf numFmtId="0" fontId="4" fillId="0" borderId="0" xfId="0" applyNumberFormat="1" applyFont="1" applyFill="1" applyBorder="1" applyAlignment="1">
      <alignment horizontal="left"/>
    </xf>
    <xf numFmtId="0" fontId="4" fillId="0" borderId="3" xfId="0" applyFont="1" applyFill="1" applyBorder="1" applyAlignment="1"/>
    <xf numFmtId="0" fontId="4" fillId="0" borderId="3" xfId="0" applyFont="1" applyFill="1" applyBorder="1" applyAlignment="1">
      <alignment horizontal="left" vertical="center"/>
    </xf>
    <xf numFmtId="0" fontId="4" fillId="0" borderId="13" xfId="0" applyFont="1" applyBorder="1" applyAlignment="1">
      <alignment horizontal="justify" vertical="center"/>
    </xf>
    <xf numFmtId="0" fontId="0" fillId="2" borderId="0" xfId="0" applyFill="1"/>
    <xf numFmtId="0" fontId="35" fillId="2" borderId="0" xfId="0" applyFont="1" applyFill="1" applyAlignment="1">
      <alignment vertical="center"/>
    </xf>
    <xf numFmtId="0" fontId="21" fillId="0" borderId="0" xfId="0" applyFont="1" applyAlignment="1">
      <alignment vertical="center"/>
    </xf>
    <xf numFmtId="0" fontId="17" fillId="2" borderId="0" xfId="0" applyFont="1" applyFill="1" applyAlignment="1">
      <alignment vertical="center"/>
    </xf>
    <xf numFmtId="0" fontId="18" fillId="2" borderId="0" xfId="0" applyFont="1" applyFill="1" applyAlignment="1">
      <alignment vertical="center"/>
    </xf>
    <xf numFmtId="0" fontId="21" fillId="2" borderId="0" xfId="0" applyFont="1" applyFill="1" applyAlignment="1">
      <alignment vertical="center"/>
    </xf>
    <xf numFmtId="0" fontId="19" fillId="2" borderId="0" xfId="0" applyFont="1" applyFill="1" applyAlignment="1">
      <alignment vertical="center"/>
    </xf>
    <xf numFmtId="0" fontId="30" fillId="2" borderId="0" xfId="0" applyFont="1" applyFill="1" applyAlignment="1">
      <alignment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49" fontId="4" fillId="0" borderId="15" xfId="0" applyNumberFormat="1" applyFont="1" applyFill="1" applyBorder="1" applyAlignment="1">
      <alignment horizontal="center" vertical="center"/>
    </xf>
    <xf numFmtId="49" fontId="2" fillId="0" borderId="21" xfId="0" applyNumberFormat="1" applyFont="1" applyFill="1" applyBorder="1" applyAlignment="1">
      <alignment horizontal="left" vertical="center" indent="2"/>
    </xf>
    <xf numFmtId="49" fontId="2" fillId="0" borderId="20" xfId="0" applyNumberFormat="1" applyFont="1" applyFill="1" applyBorder="1" applyAlignment="1">
      <alignment horizontal="left" vertical="center" indent="2"/>
    </xf>
    <xf numFmtId="0" fontId="37" fillId="0" borderId="0" xfId="0" applyFont="1" applyAlignment="1">
      <alignment vertical="center"/>
    </xf>
    <xf numFmtId="180" fontId="2" fillId="0" borderId="13" xfId="0" applyNumberFormat="1" applyFont="1" applyFill="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38" fontId="4" fillId="0" borderId="13" xfId="1" applyFont="1" applyBorder="1" applyAlignment="1">
      <alignment horizontal="center" vertical="center" wrapText="1"/>
    </xf>
    <xf numFmtId="38" fontId="4" fillId="0" borderId="13" xfId="1" applyFont="1" applyBorder="1" applyAlignment="1">
      <alignment horizontal="center" vertical="center"/>
    </xf>
    <xf numFmtId="180" fontId="4" fillId="0" borderId="13"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26" fillId="0" borderId="0" xfId="0" applyFont="1" applyAlignment="1">
      <alignment vertical="center"/>
    </xf>
    <xf numFmtId="0" fontId="20" fillId="2" borderId="0" xfId="0" applyFont="1" applyFill="1" applyAlignment="1">
      <alignment horizontal="left" vertical="center"/>
    </xf>
    <xf numFmtId="0" fontId="15" fillId="2" borderId="0" xfId="0" applyFont="1" applyFill="1" applyAlignment="1">
      <alignment horizontal="left" vertical="center"/>
    </xf>
    <xf numFmtId="0" fontId="36" fillId="0" borderId="0" xfId="0" applyFont="1" applyAlignment="1">
      <alignment vertical="center"/>
    </xf>
    <xf numFmtId="0" fontId="20" fillId="0" borderId="0" xfId="0" applyFont="1" applyAlignment="1">
      <alignment horizontal="left" vertical="center"/>
    </xf>
    <xf numFmtId="0" fontId="9" fillId="0" borderId="0" xfId="0" applyFont="1" applyFill="1" applyBorder="1" applyAlignment="1">
      <alignment vertical="center"/>
    </xf>
    <xf numFmtId="0" fontId="26" fillId="0" borderId="0" xfId="0" applyFont="1" applyAlignment="1">
      <alignment horizontal="left" vertical="center"/>
    </xf>
    <xf numFmtId="41" fontId="9" fillId="0" borderId="0" xfId="0" applyNumberFormat="1" applyFont="1" applyFill="1" applyBorder="1" applyAlignment="1">
      <alignment vertical="center"/>
    </xf>
    <xf numFmtId="0" fontId="9" fillId="0" borderId="20" xfId="0" applyFont="1" applyFill="1" applyBorder="1" applyAlignment="1">
      <alignment vertical="center"/>
    </xf>
    <xf numFmtId="0" fontId="26" fillId="0" borderId="0" xfId="0" applyFont="1" applyAlignment="1">
      <alignment horizontal="justify" vertical="top" wrapText="1"/>
    </xf>
    <xf numFmtId="0" fontId="2" fillId="0" borderId="0" xfId="0" applyFont="1" applyAlignment="1">
      <alignment horizontal="justify" vertical="top"/>
    </xf>
    <xf numFmtId="38" fontId="26" fillId="0" borderId="9" xfId="1" applyFont="1" applyBorder="1" applyAlignment="1">
      <alignment horizontal="center" vertical="center" wrapText="1"/>
    </xf>
    <xf numFmtId="38" fontId="26" fillId="0" borderId="17" xfId="1" applyFont="1" applyBorder="1" applyAlignment="1">
      <alignment horizontal="center" vertical="center" wrapText="1"/>
    </xf>
    <xf numFmtId="38" fontId="26" fillId="0" borderId="16" xfId="1" applyFont="1" applyBorder="1" applyAlignment="1">
      <alignment horizontal="center" vertical="center" wrapText="1"/>
    </xf>
    <xf numFmtId="38" fontId="2" fillId="0" borderId="16" xfId="1" applyFont="1" applyBorder="1" applyAlignment="1">
      <alignment horizontal="center" vertical="center" wrapText="1"/>
    </xf>
    <xf numFmtId="0" fontId="26" fillId="0" borderId="26" xfId="0" applyFont="1" applyBorder="1" applyAlignment="1">
      <alignment horizontal="center"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3" fontId="26" fillId="0" borderId="7" xfId="0" applyNumberFormat="1" applyFont="1" applyBorder="1" applyAlignment="1">
      <alignment horizontal="center" vertical="center"/>
    </xf>
    <xf numFmtId="3" fontId="2" fillId="0" borderId="6" xfId="0" applyNumberFormat="1" applyFont="1" applyBorder="1" applyAlignment="1">
      <alignment horizontal="center" vertical="center"/>
    </xf>
    <xf numFmtId="3" fontId="2" fillId="0" borderId="5" xfId="0" applyNumberFormat="1" applyFont="1" applyBorder="1" applyAlignment="1">
      <alignment horizontal="center" vertical="center"/>
    </xf>
    <xf numFmtId="3" fontId="4" fillId="0" borderId="7" xfId="0" applyNumberFormat="1"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26" fillId="0" borderId="28" xfId="0" applyFont="1" applyBorder="1" applyAlignment="1">
      <alignment horizontal="center" vertical="center" wrapText="1"/>
    </xf>
    <xf numFmtId="0" fontId="26" fillId="0" borderId="15" xfId="0" applyFont="1" applyBorder="1" applyAlignment="1">
      <alignment horizontal="center" vertical="center" wrapText="1"/>
    </xf>
    <xf numFmtId="38" fontId="26" fillId="0" borderId="8" xfId="1" applyFont="1" applyBorder="1" applyAlignment="1">
      <alignment horizontal="center" vertical="center" wrapText="1"/>
    </xf>
    <xf numFmtId="38" fontId="26" fillId="0" borderId="19" xfId="1" applyFont="1" applyBorder="1" applyAlignment="1">
      <alignment horizontal="center" vertical="center" wrapText="1"/>
    </xf>
    <xf numFmtId="38" fontId="26" fillId="0" borderId="15" xfId="1" applyFont="1" applyBorder="1" applyAlignment="1">
      <alignment horizontal="center" vertical="center" wrapText="1"/>
    </xf>
    <xf numFmtId="49" fontId="26" fillId="0" borderId="25"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4"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49" fontId="2" fillId="0" borderId="25"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25" xfId="0" applyNumberFormat="1" applyFont="1" applyBorder="1" applyAlignment="1">
      <alignment horizontal="center" vertical="center"/>
    </xf>
    <xf numFmtId="49" fontId="2" fillId="0" borderId="10" xfId="0" applyNumberFormat="1" applyFont="1" applyBorder="1" applyAlignment="1">
      <alignment horizontal="center" vertical="center"/>
    </xf>
    <xf numFmtId="180" fontId="4" fillId="0" borderId="7" xfId="0" applyNumberFormat="1" applyFont="1" applyFill="1" applyBorder="1" applyAlignment="1">
      <alignment horizontal="center" vertical="center"/>
    </xf>
    <xf numFmtId="180" fontId="2" fillId="0" borderId="5" xfId="0" applyNumberFormat="1" applyFont="1" applyFill="1" applyBorder="1" applyAlignment="1">
      <alignment horizontal="center" vertical="center"/>
    </xf>
    <xf numFmtId="180" fontId="2" fillId="0" borderId="20" xfId="0" applyNumberFormat="1" applyFont="1" applyFill="1" applyBorder="1" applyAlignment="1">
      <alignment horizontal="center" vertical="center"/>
    </xf>
    <xf numFmtId="180" fontId="2" fillId="0" borderId="13" xfId="0" applyNumberFormat="1" applyFont="1" applyFill="1" applyBorder="1" applyAlignment="1">
      <alignment horizontal="center" vertical="center"/>
    </xf>
    <xf numFmtId="180" fontId="2" fillId="0" borderId="12"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180" fontId="2" fillId="0" borderId="14"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2" fillId="0" borderId="7" xfId="0" applyNumberFormat="1" applyFont="1" applyFill="1" applyBorder="1" applyAlignment="1">
      <alignment horizontal="center" vertical="center"/>
    </xf>
    <xf numFmtId="180" fontId="2" fillId="0" borderId="0" xfId="0" applyNumberFormat="1" applyFont="1" applyFill="1" applyBorder="1" applyAlignment="1">
      <alignment horizontal="center" vertical="center"/>
    </xf>
    <xf numFmtId="181" fontId="4" fillId="0" borderId="0" xfId="2" applyNumberFormat="1" applyFont="1" applyFill="1" applyBorder="1" applyAlignment="1">
      <alignment vertical="center" shrinkToFit="1"/>
    </xf>
    <xf numFmtId="0" fontId="2" fillId="0" borderId="0" xfId="0" applyFont="1" applyBorder="1" applyAlignment="1">
      <alignment vertical="center" shrinkToFit="1"/>
    </xf>
    <xf numFmtId="181" fontId="2" fillId="0" borderId="0" xfId="2" applyNumberFormat="1" applyFont="1" applyFill="1" applyBorder="1" applyAlignment="1">
      <alignment vertical="center" shrinkToFit="1"/>
    </xf>
    <xf numFmtId="0" fontId="4" fillId="0" borderId="0" xfId="0" applyFont="1" applyAlignment="1">
      <alignment vertical="center" shrinkToFit="1"/>
    </xf>
    <xf numFmtId="0" fontId="2" fillId="0" borderId="20" xfId="0" applyFont="1" applyBorder="1" applyAlignment="1">
      <alignment vertical="center" shrinkToFit="1"/>
    </xf>
    <xf numFmtId="0" fontId="4" fillId="0" borderId="3" xfId="0" applyFont="1" applyBorder="1" applyAlignment="1">
      <alignment horizontal="center" vertical="center"/>
    </xf>
    <xf numFmtId="0" fontId="2" fillId="0" borderId="2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181" fontId="26" fillId="0" borderId="0" xfId="2" applyNumberFormat="1" applyFont="1" applyFill="1" applyBorder="1" applyAlignment="1">
      <alignment vertical="center" shrinkToFit="1"/>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26" fillId="0" borderId="0" xfId="0" applyFont="1" applyBorder="1" applyAlignment="1">
      <alignment horizontal="left"/>
    </xf>
    <xf numFmtId="0" fontId="2" fillId="0" borderId="0" xfId="0" applyFont="1" applyBorder="1" applyAlignment="1">
      <alignment horizontal="left"/>
    </xf>
    <xf numFmtId="0" fontId="4" fillId="0" borderId="28" xfId="0" applyFont="1" applyBorder="1" applyAlignment="1">
      <alignment horizontal="center" vertical="center"/>
    </xf>
    <xf numFmtId="0" fontId="4" fillId="0" borderId="15" xfId="0" applyFont="1" applyBorder="1" applyAlignment="1">
      <alignment horizontal="center" vertical="center"/>
    </xf>
    <xf numFmtId="0" fontId="2" fillId="0" borderId="0" xfId="0" applyNumberFormat="1" applyFont="1" applyFill="1" applyBorder="1" applyAlignment="1">
      <alignment horizontal="center" vertical="center"/>
    </xf>
    <xf numFmtId="0" fontId="2" fillId="0" borderId="20" xfId="0" applyNumberFormat="1" applyFont="1" applyFill="1" applyBorder="1" applyAlignment="1">
      <alignment horizontal="center" vertical="center"/>
    </xf>
    <xf numFmtId="38" fontId="2" fillId="0" borderId="9" xfId="1" applyFont="1" applyFill="1" applyBorder="1" applyAlignment="1">
      <alignment horizontal="center" vertical="center" wrapText="1"/>
    </xf>
    <xf numFmtId="38" fontId="2" fillId="0" borderId="17" xfId="1" applyFont="1" applyFill="1" applyBorder="1" applyAlignment="1">
      <alignment horizontal="center" vertical="center" wrapText="1"/>
    </xf>
    <xf numFmtId="38" fontId="2" fillId="0" borderId="16" xfId="1" applyFont="1" applyFill="1" applyBorder="1" applyAlignment="1">
      <alignment horizontal="center" vertical="center" wrapText="1"/>
    </xf>
    <xf numFmtId="38" fontId="2" fillId="0" borderId="8" xfId="1" applyFont="1" applyFill="1" applyBorder="1" applyAlignment="1">
      <alignment horizontal="center" vertical="center" wrapText="1"/>
    </xf>
    <xf numFmtId="38" fontId="2" fillId="0" borderId="19" xfId="1" applyFont="1" applyFill="1" applyBorder="1" applyAlignment="1">
      <alignment horizontal="center" vertical="center" wrapText="1"/>
    </xf>
    <xf numFmtId="38" fontId="2" fillId="0" borderId="15" xfId="1" applyFont="1" applyFill="1" applyBorder="1" applyAlignment="1">
      <alignment horizontal="center" vertical="center" wrapText="1"/>
    </xf>
    <xf numFmtId="38" fontId="2" fillId="0" borderId="28" xfId="1" applyFont="1" applyFill="1" applyBorder="1" applyAlignment="1">
      <alignment horizontal="center" vertical="center"/>
    </xf>
    <xf numFmtId="38" fontId="2" fillId="0" borderId="15" xfId="1" applyFont="1" applyFill="1" applyBorder="1" applyAlignment="1">
      <alignment horizontal="center" vertical="center"/>
    </xf>
    <xf numFmtId="38" fontId="4" fillId="0" borderId="28" xfId="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4" fillId="0" borderId="7" xfId="0" applyFont="1" applyFill="1" applyBorder="1" applyAlignment="1">
      <alignment horizontal="center" vertical="center"/>
    </xf>
    <xf numFmtId="38" fontId="2" fillId="0" borderId="13" xfId="1" applyFont="1" applyFill="1" applyBorder="1" applyAlignment="1">
      <alignment horizontal="center" vertical="center"/>
    </xf>
    <xf numFmtId="38" fontId="2" fillId="0" borderId="12" xfId="1" applyFont="1" applyFill="1" applyBorder="1" applyAlignment="1">
      <alignment horizontal="center" vertical="center"/>
    </xf>
    <xf numFmtId="0" fontId="2" fillId="0" borderId="2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Border="1" applyAlignment="1">
      <alignment horizontal="center" vertical="center"/>
    </xf>
    <xf numFmtId="0" fontId="2" fillId="0" borderId="2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9"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9"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6" fillId="0" borderId="7" xfId="0" applyFont="1" applyFill="1" applyBorder="1" applyAlignment="1">
      <alignment horizontal="center" vertical="center"/>
    </xf>
    <xf numFmtId="38" fontId="4" fillId="0" borderId="7" xfId="1" applyFont="1" applyFill="1" applyBorder="1" applyAlignment="1">
      <alignment horizontal="center" vertical="center"/>
    </xf>
    <xf numFmtId="0" fontId="4" fillId="0" borderId="0" xfId="0" applyFont="1" applyFill="1" applyBorder="1" applyAlignment="1">
      <alignment horizontal="center" vertical="center"/>
    </xf>
    <xf numFmtId="38" fontId="2" fillId="0" borderId="14" xfId="1" applyFont="1" applyFill="1" applyBorder="1" applyAlignment="1">
      <alignment horizontal="center" vertical="center"/>
    </xf>
    <xf numFmtId="38" fontId="6" fillId="0" borderId="13" xfId="1" applyFont="1" applyFill="1" applyBorder="1" applyAlignment="1">
      <alignment horizontal="center" vertical="center"/>
    </xf>
    <xf numFmtId="38" fontId="6" fillId="0" borderId="12" xfId="1"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38" fontId="4" fillId="0" borderId="9" xfId="1" applyFont="1" applyFill="1" applyBorder="1" applyAlignment="1">
      <alignment horizontal="center" vertical="center" wrapText="1"/>
    </xf>
    <xf numFmtId="38" fontId="2" fillId="0" borderId="3" xfId="1" applyFont="1" applyFill="1" applyBorder="1" applyAlignment="1">
      <alignment horizontal="center" vertical="center" wrapText="1"/>
    </xf>
    <xf numFmtId="38" fontId="2" fillId="0" borderId="10" xfId="1"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38" fontId="2" fillId="0" borderId="3" xfId="1" applyFont="1" applyFill="1" applyBorder="1" applyAlignment="1">
      <alignment horizontal="center" vertical="center"/>
    </xf>
    <xf numFmtId="38" fontId="2" fillId="0" borderId="4" xfId="1" applyFont="1" applyFill="1" applyBorder="1" applyAlignment="1">
      <alignment horizontal="center" vertical="center"/>
    </xf>
    <xf numFmtId="38" fontId="2" fillId="0" borderId="16" xfId="1" applyFont="1" applyFill="1" applyBorder="1" applyAlignment="1">
      <alignment horizontal="center" vertical="center"/>
    </xf>
    <xf numFmtId="38" fontId="2" fillId="0" borderId="10" xfId="1" applyFont="1" applyFill="1" applyBorder="1" applyAlignment="1">
      <alignment horizontal="center" vertical="center"/>
    </xf>
    <xf numFmtId="38" fontId="2" fillId="0" borderId="11" xfId="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15" xfId="0" applyFont="1" applyFill="1" applyBorder="1" applyAlignment="1">
      <alignment horizontal="center" vertical="center" wrapText="1"/>
    </xf>
    <xf numFmtId="38" fontId="4" fillId="0" borderId="2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16" xfId="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0" fontId="2"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15" xfId="0" applyFont="1" applyFill="1" applyBorder="1" applyAlignment="1">
      <alignment horizontal="center" vertical="center"/>
    </xf>
    <xf numFmtId="0" fontId="2" fillId="0" borderId="2" xfId="0" applyFont="1" applyFill="1" applyBorder="1" applyAlignment="1">
      <alignment horizontal="right" vertical="center"/>
    </xf>
    <xf numFmtId="0" fontId="4" fillId="0" borderId="14" xfId="0" applyFont="1" applyFill="1" applyBorder="1" applyAlignment="1">
      <alignment horizontal="center" vertical="center"/>
    </xf>
  </cellXfs>
  <cellStyles count="6">
    <cellStyle name="桁区切り" xfId="1" builtinId="6"/>
    <cellStyle name="標準" xfId="0" builtinId="0"/>
    <cellStyle name="標準 3" xfId="5" xr:uid="{00000000-0005-0000-0000-000002000000}"/>
    <cellStyle name="標準_JB16" xfId="2" xr:uid="{00000000-0005-0000-0000-000003000000}"/>
    <cellStyle name="標準_JB16_3-23 sangyou nenrei danjobetu" xfId="3" xr:uid="{00000000-0005-0000-0000-000004000000}"/>
    <cellStyle name="標準_第7表" xfId="4"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88087921223523E-2"/>
          <c:y val="8.7337887413512894E-2"/>
          <c:w val="0.89243920090866957"/>
          <c:h val="0.81524249808549121"/>
        </c:manualLayout>
      </c:layout>
      <c:barChart>
        <c:barDir val="col"/>
        <c:grouping val="clustered"/>
        <c:varyColors val="0"/>
        <c:ser>
          <c:idx val="0"/>
          <c:order val="0"/>
          <c:spPr>
            <a:solidFill>
              <a:schemeClr val="accent1"/>
            </a:solidFill>
            <a:ln w="3175">
              <a:solidFill>
                <a:sysClr val="windowText" lastClr="000000"/>
              </a:solidFill>
            </a:ln>
            <a:effectLst/>
          </c:spPr>
          <c:invertIfNegative val="0"/>
          <c:dLbls>
            <c:dLbl>
              <c:idx val="0"/>
              <c:layout>
                <c:manualLayout>
                  <c:x val="-1.6760814604714929E-17"/>
                  <c:y val="1.52342512029659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CF-45C3-932C-2FAEDA843EBE}"/>
                </c:ext>
              </c:extLst>
            </c:dLbl>
            <c:dLbl>
              <c:idx val="1"/>
              <c:layout>
                <c:manualLayout>
                  <c:x val="0"/>
                  <c:y val="1.52342512029660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CF-45C3-932C-2FAEDA843EBE}"/>
                </c:ext>
              </c:extLst>
            </c:dLbl>
            <c:dLbl>
              <c:idx val="2"/>
              <c:layout>
                <c:manualLayout>
                  <c:x val="0"/>
                  <c:y val="1.52342512029660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CF-45C3-932C-2FAEDA843EBE}"/>
                </c:ext>
              </c:extLst>
            </c:dLbl>
            <c:dLbl>
              <c:idx val="3"/>
              <c:layout>
                <c:manualLayout>
                  <c:x val="0"/>
                  <c:y val="9.14055072177951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CF-45C3-932C-2FAEDA843EBE}"/>
                </c:ext>
              </c:extLst>
            </c:dLbl>
            <c:dLbl>
              <c:idx val="5"/>
              <c:layout>
                <c:manualLayout>
                  <c:x val="-3.3521629209429858E-17"/>
                  <c:y val="1.21874009623727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CF-45C3-932C-2FAEDA843EBE}"/>
                </c:ext>
              </c:extLst>
            </c:dLbl>
            <c:dLbl>
              <c:idx val="6"/>
              <c:layout>
                <c:manualLayout>
                  <c:x val="-6.7043258418859716E-17"/>
                  <c:y val="1.218740096237283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CF-45C3-932C-2FAEDA843EBE}"/>
                </c:ext>
              </c:extLst>
            </c:dLbl>
            <c:dLbl>
              <c:idx val="7"/>
              <c:layout>
                <c:manualLayout>
                  <c:x val="0"/>
                  <c:y val="1.52342512029660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FCF-45C3-932C-2FAEDA843EBE}"/>
                </c:ext>
              </c:extLst>
            </c:dLbl>
            <c:dLbl>
              <c:idx val="8"/>
              <c:layout>
                <c:manualLayout>
                  <c:x val="0"/>
                  <c:y val="1.8281101443559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FCF-45C3-932C-2FAEDA843EBE}"/>
                </c:ext>
              </c:extLst>
            </c:dLbl>
            <c:dLbl>
              <c:idx val="9"/>
              <c:layout>
                <c:manualLayout>
                  <c:x val="-6.7043258418859716E-17"/>
                  <c:y val="1.52342512029659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CF-45C3-932C-2FAEDA843EBE}"/>
                </c:ext>
              </c:extLst>
            </c:dLbl>
            <c:dLbl>
              <c:idx val="10"/>
              <c:layout>
                <c:manualLayout>
                  <c:x val="-6.7043258418859716E-17"/>
                  <c:y val="1.52342512029659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CF-45C3-932C-2FAEDA843EBE}"/>
                </c:ext>
              </c:extLst>
            </c:dLbl>
            <c:dLbl>
              <c:idx val="11"/>
              <c:layout>
                <c:manualLayout>
                  <c:x val="-8.2080051782036003E-3"/>
                  <c:y val="2.131287562090237E-2"/>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9.3735533854395967E-2"/>
                      <c:h val="6.4848137913385923E-2"/>
                    </c:manualLayout>
                  </c15:layout>
                </c:ext>
                <c:ext xmlns:c16="http://schemas.microsoft.com/office/drawing/2014/chart" uri="{C3380CC4-5D6E-409C-BE32-E72D297353CC}">
                  <c16:uniqueId val="{0000000A-0FCF-45C3-932C-2FAEDA843EBE}"/>
                </c:ext>
              </c:extLst>
            </c:dLbl>
            <c:dLbl>
              <c:idx val="12"/>
              <c:layout>
                <c:manualLayout>
                  <c:x val="0"/>
                  <c:y val="1.52342512029660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FCF-45C3-932C-2FAEDA843EBE}"/>
                </c:ext>
              </c:extLst>
            </c:dLbl>
            <c:dLbl>
              <c:idx val="13"/>
              <c:layout>
                <c:manualLayout>
                  <c:x val="0"/>
                  <c:y val="1.82811014435592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FCF-45C3-932C-2FAEDA843EBE}"/>
                </c:ext>
              </c:extLst>
            </c:dLbl>
            <c:dLbl>
              <c:idx val="14"/>
              <c:layout>
                <c:manualLayout>
                  <c:x val="0"/>
                  <c:y val="3.046850240593181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FCF-45C3-932C-2FAEDA843EBE}"/>
                </c:ext>
              </c:extLst>
            </c:dLbl>
            <c:dLbl>
              <c:idx val="15"/>
              <c:layout>
                <c:manualLayout>
                  <c:x val="-1.5047983769567979E-16"/>
                  <c:y val="-6.063407004524161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FCF-45C3-932C-2FAEDA843EBE}"/>
                </c:ext>
              </c:extLst>
            </c:dLbl>
            <c:dLbl>
              <c:idx val="16"/>
              <c:layout>
                <c:manualLayout>
                  <c:x val="-1.3408651683771943E-16"/>
                  <c:y val="-4.874960384949135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FCF-45C3-932C-2FAEDA843EBE}"/>
                </c:ext>
              </c:extLst>
            </c:dLbl>
            <c:dLbl>
              <c:idx val="17"/>
              <c:layout>
                <c:manualLayout>
                  <c:x val="0"/>
                  <c:y val="-3.04685024059320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FCF-45C3-932C-2FAEDA843EBE}"/>
                </c:ext>
              </c:extLst>
            </c:dLbl>
            <c:dLbl>
              <c:idx val="18"/>
              <c:layout>
                <c:manualLayout>
                  <c:x val="-1.3408651683771943E-16"/>
                  <c:y val="-1.218740096237283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FCF-45C3-932C-2FAEDA843EBE}"/>
                </c:ext>
              </c:extLst>
            </c:dLbl>
            <c:dLbl>
              <c:idx val="19"/>
              <c:layout>
                <c:manualLayout>
                  <c:x val="0"/>
                  <c:y val="9.14055072177962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FCF-45C3-932C-2FAEDA843EBE}"/>
                </c:ext>
              </c:extLst>
            </c:dLbl>
            <c:dLbl>
              <c:idx val="20"/>
              <c:layout>
                <c:manualLayout>
                  <c:x val="0"/>
                  <c:y val="1.52342512029660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FCF-45C3-932C-2FAEDA843EBE}"/>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'[1]3国勢調査'!$A$6:$A$26</c:f>
              <c:strCache>
                <c:ptCount val="21"/>
                <c:pt idx="0">
                  <c:v>大正 9 </c:v>
                </c:pt>
                <c:pt idx="1">
                  <c:v>14</c:v>
                </c:pt>
                <c:pt idx="2">
                  <c:v>昭和 5 </c:v>
                </c:pt>
                <c:pt idx="3">
                  <c:v>10</c:v>
                </c:pt>
                <c:pt idx="4">
                  <c:v>15</c:v>
                </c:pt>
                <c:pt idx="5">
                  <c:v>22</c:v>
                </c:pt>
                <c:pt idx="6">
                  <c:v>25</c:v>
                </c:pt>
                <c:pt idx="7">
                  <c:v>30</c:v>
                </c:pt>
                <c:pt idx="8">
                  <c:v>35</c:v>
                </c:pt>
                <c:pt idx="9">
                  <c:v>40</c:v>
                </c:pt>
                <c:pt idx="10">
                  <c:v>45</c:v>
                </c:pt>
                <c:pt idx="11">
                  <c:v>50</c:v>
                </c:pt>
                <c:pt idx="12">
                  <c:v>55</c:v>
                </c:pt>
                <c:pt idx="13">
                  <c:v>60</c:v>
                </c:pt>
                <c:pt idx="14">
                  <c:v>平成 2 </c:v>
                </c:pt>
                <c:pt idx="15">
                  <c:v>7</c:v>
                </c:pt>
                <c:pt idx="16">
                  <c:v>12</c:v>
                </c:pt>
                <c:pt idx="17">
                  <c:v>17</c:v>
                </c:pt>
                <c:pt idx="18">
                  <c:v>22</c:v>
                </c:pt>
                <c:pt idx="19">
                  <c:v>27</c:v>
                </c:pt>
                <c:pt idx="20">
                  <c:v>令和 2 </c:v>
                </c:pt>
              </c:strCache>
            </c:strRef>
          </c:cat>
          <c:val>
            <c:numRef>
              <c:f>'[1]3国勢調査'!$B$6:$B$26</c:f>
              <c:numCache>
                <c:formatCode>General</c:formatCode>
                <c:ptCount val="21"/>
                <c:pt idx="0">
                  <c:v>84086</c:v>
                </c:pt>
                <c:pt idx="1">
                  <c:v>95998</c:v>
                </c:pt>
                <c:pt idx="2">
                  <c:v>107274</c:v>
                </c:pt>
                <c:pt idx="3">
                  <c:v>116349</c:v>
                </c:pt>
                <c:pt idx="4">
                  <c:v>122930</c:v>
                </c:pt>
                <c:pt idx="5">
                  <c:v>143173</c:v>
                </c:pt>
                <c:pt idx="6">
                  <c:v>155993</c:v>
                </c:pt>
                <c:pt idx="7">
                  <c:v>172196</c:v>
                </c:pt>
                <c:pt idx="8">
                  <c:v>188360</c:v>
                </c:pt>
                <c:pt idx="9">
                  <c:v>207016</c:v>
                </c:pt>
                <c:pt idx="10">
                  <c:v>226868</c:v>
                </c:pt>
                <c:pt idx="11">
                  <c:v>251280</c:v>
                </c:pt>
                <c:pt idx="12">
                  <c:v>272814</c:v>
                </c:pt>
                <c:pt idx="13">
                  <c:v>287312</c:v>
                </c:pt>
                <c:pt idx="14">
                  <c:v>292632</c:v>
                </c:pt>
                <c:pt idx="15">
                  <c:v>300723</c:v>
                </c:pt>
                <c:pt idx="16">
                  <c:v>302857</c:v>
                </c:pt>
                <c:pt idx="17">
                  <c:v>300746</c:v>
                </c:pt>
                <c:pt idx="18">
                  <c:v>298348</c:v>
                </c:pt>
                <c:pt idx="19">
                  <c:v>297631</c:v>
                </c:pt>
                <c:pt idx="20">
                  <c:v>289731</c:v>
                </c:pt>
              </c:numCache>
            </c:numRef>
          </c:val>
          <c:extLst>
            <c:ext xmlns:c16="http://schemas.microsoft.com/office/drawing/2014/chart" uri="{C3380CC4-5D6E-409C-BE32-E72D297353CC}">
              <c16:uniqueId val="{00000014-0FCF-45C3-932C-2FAEDA843EBE}"/>
            </c:ext>
          </c:extLst>
        </c:ser>
        <c:dLbls>
          <c:dLblPos val="outEnd"/>
          <c:showLegendKey val="0"/>
          <c:showVal val="1"/>
          <c:showCatName val="0"/>
          <c:showSerName val="0"/>
          <c:showPercent val="0"/>
          <c:showBubbleSize val="0"/>
        </c:dLbls>
        <c:gapWidth val="100"/>
        <c:overlap val="-30"/>
        <c:axId val="597468800"/>
        <c:axId val="597461912"/>
      </c:barChart>
      <c:catAx>
        <c:axId val="597468800"/>
        <c:scaling>
          <c:orientation val="minMax"/>
        </c:scaling>
        <c:delete val="0"/>
        <c:axPos val="b"/>
        <c:numFmt formatCode="General" sourceLinked="1"/>
        <c:majorTickMark val="none"/>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597461912"/>
        <c:crosses val="autoZero"/>
        <c:auto val="1"/>
        <c:lblAlgn val="ctr"/>
        <c:lblOffset val="100"/>
        <c:noMultiLvlLbl val="0"/>
      </c:catAx>
      <c:valAx>
        <c:axId val="59746191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9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r>
                  <a:rPr lang="en-US" sz="900">
                    <a:latin typeface="ＭＳ 明朝" panose="02020609040205080304" pitchFamily="17" charset="-128"/>
                    <a:ea typeface="ＭＳ 明朝" panose="02020609040205080304" pitchFamily="17" charset="-128"/>
                  </a:rPr>
                  <a:t>(</a:t>
                </a:r>
                <a:r>
                  <a:rPr lang="ja-JP" sz="900">
                    <a:latin typeface="ＭＳ 明朝" panose="02020609040205080304" pitchFamily="17" charset="-128"/>
                    <a:ea typeface="ＭＳ 明朝" panose="02020609040205080304" pitchFamily="17" charset="-128"/>
                  </a:rPr>
                  <a:t>人</a:t>
                </a:r>
                <a:r>
                  <a:rPr lang="en-US" sz="900">
                    <a:latin typeface="ＭＳ 明朝" panose="02020609040205080304" pitchFamily="17" charset="-128"/>
                    <a:ea typeface="ＭＳ 明朝" panose="02020609040205080304" pitchFamily="17" charset="-128"/>
                  </a:rPr>
                  <a:t>)</a:t>
                </a:r>
                <a:endParaRPr lang="ja-JP" sz="900">
                  <a:latin typeface="ＭＳ 明朝" panose="02020609040205080304" pitchFamily="17" charset="-128"/>
                  <a:ea typeface="ＭＳ 明朝" panose="02020609040205080304" pitchFamily="17" charset="-128"/>
                </a:endParaRPr>
              </a:p>
            </c:rich>
          </c:tx>
          <c:layout>
            <c:manualLayout>
              <c:xMode val="edge"/>
              <c:yMode val="edge"/>
              <c:x val="3.1266669955291003E-2"/>
              <c:y val="7.3907327129285726E-3"/>
            </c:manualLayout>
          </c:layout>
          <c:overlay val="0"/>
          <c:spPr>
            <a:noFill/>
            <a:ln>
              <a:noFill/>
            </a:ln>
            <a:effectLst/>
          </c:spPr>
          <c:txPr>
            <a:bodyPr rot="0" spcFirstLastPara="1" vertOverflow="ellipsis" wrap="square" anchor="ctr" anchorCtr="1"/>
            <a:lstStyle/>
            <a:p>
              <a:pPr>
                <a:defRPr sz="9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title>
        <c:numFmt formatCode="#,##0_);[Red]\(#,##0\)" sourceLinked="0"/>
        <c:majorTickMark val="out"/>
        <c:minorTickMark val="none"/>
        <c:tickLblPos val="nextTo"/>
        <c:spPr>
          <a:noFill/>
          <a:ln w="3175">
            <a:solidFill>
              <a:schemeClr val="tx1"/>
            </a:solidFill>
          </a:ln>
          <a:effectLst>
            <a:glow rad="50800">
              <a:schemeClr val="bg1">
                <a:alpha val="40000"/>
              </a:schemeClr>
            </a:glow>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97468800"/>
        <c:crosses val="autoZero"/>
        <c:crossBetween val="between"/>
      </c:valAx>
      <c:spPr>
        <a:noFill/>
        <a:ln>
          <a:noFill/>
        </a:ln>
        <a:effectLst/>
      </c:spPr>
    </c:plotArea>
    <c:plotVisOnly val="1"/>
    <c:dispBlanksAs val="gap"/>
    <c:showDLblsOverMax val="0"/>
  </c:chart>
  <c:spPr>
    <a:solidFill>
      <a:schemeClr val="bg1"/>
    </a:solidFill>
    <a:ln w="3175" cap="flat" cmpd="sng" algn="ctr">
      <a:solidFill>
        <a:sysClr val="windowText" lastClr="000000"/>
      </a:solidFill>
      <a:round/>
    </a:ln>
    <a:effectLst/>
  </c:spPr>
  <c:txPr>
    <a:bodyPr/>
    <a:lstStyle/>
    <a:p>
      <a:pPr>
        <a:defRPr sz="800" b="1">
          <a:solidFill>
            <a:sysClr val="windowText" lastClr="000000"/>
          </a:solidFill>
          <a:latin typeface="+mj-ea"/>
          <a:ea typeface="+mj-ea"/>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98570443660555E-2"/>
          <c:y val="3.2539299880976508E-2"/>
          <c:w val="0.88045231901744481"/>
          <c:h val="0.85291836377755892"/>
        </c:manualLayout>
      </c:layout>
      <c:areaChart>
        <c:grouping val="percentStacked"/>
        <c:varyColors val="0"/>
        <c:ser>
          <c:idx val="0"/>
          <c:order val="0"/>
          <c:tx>
            <c:strRef>
              <c:f>'[1]3国勢調査'!$A$31</c:f>
              <c:strCache>
                <c:ptCount val="1"/>
                <c:pt idx="0">
                  <c:v>年少人口（0～14歳）</c:v>
                </c:pt>
              </c:strCache>
            </c:strRef>
          </c:tx>
          <c:spPr>
            <a:solidFill>
              <a:schemeClr val="bg2"/>
            </a:solidFill>
            <a:ln>
              <a:noFill/>
            </a:ln>
            <a:effectLst>
              <a:innerShdw dist="12700" dir="16200000">
                <a:schemeClr val="lt1">
                  <a:alpha val="75000"/>
                </a:schemeClr>
              </a:innerShdw>
            </a:effectLst>
          </c:spPr>
          <c:dLbls>
            <c:dLbl>
              <c:idx val="0"/>
              <c:layout>
                <c:manualLayout>
                  <c:x val="2.4953790530409643E-2"/>
                  <c:y val="-8.63164906935749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1E-41D4-9C16-399B4B59F089}"/>
                </c:ext>
              </c:extLst>
            </c:dLbl>
            <c:dLbl>
              <c:idx val="1"/>
              <c:layout>
                <c:manualLayout>
                  <c:x val="2.6614728932776714E-2"/>
                  <c:y val="-6.03036846040430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1E-41D4-9C16-399B4B59F089}"/>
                </c:ext>
              </c:extLst>
            </c:dLbl>
            <c:dLbl>
              <c:idx val="2"/>
              <c:layout>
                <c:manualLayout>
                  <c:x val="2.6611870692613303E-2"/>
                  <c:y val="2.8724026208461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1E-41D4-9C16-399B4B59F089}"/>
                </c:ext>
              </c:extLst>
            </c:dLbl>
            <c:dLbl>
              <c:idx val="3"/>
              <c:layout>
                <c:manualLayout>
                  <c:x val="2.655305111872272E-2"/>
                  <c:y val="-2.83233991805779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1E-41D4-9C16-399B4B59F089}"/>
                </c:ext>
              </c:extLst>
            </c:dLbl>
            <c:dLbl>
              <c:idx val="4"/>
              <c:layout>
                <c:manualLayout>
                  <c:x val="2.8463559017469345E-2"/>
                  <c:y val="-5.82190265229078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1E-41D4-9C16-399B4B59F089}"/>
                </c:ext>
              </c:extLst>
            </c:dLbl>
            <c:dLbl>
              <c:idx val="5"/>
              <c:layout>
                <c:manualLayout>
                  <c:x val="2.6553051118722651E-2"/>
                  <c:y val="-2.89522904452793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1E-41D4-9C16-399B4B59F089}"/>
                </c:ext>
              </c:extLst>
            </c:dLbl>
            <c:dLbl>
              <c:idx val="6"/>
              <c:layout>
                <c:manualLayout>
                  <c:x val="2.655305111872272E-2"/>
                  <c:y val="-5.91623634199572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01E-41D4-9C16-399B4B59F089}"/>
                </c:ext>
              </c:extLst>
            </c:dLbl>
            <c:dLbl>
              <c:idx val="7"/>
              <c:layout>
                <c:manualLayout>
                  <c:x val="2.6575917040030556E-2"/>
                  <c:y val="-5.91623634199572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1E-41D4-9C16-399B4B59F089}"/>
                </c:ext>
              </c:extLst>
            </c:dLbl>
            <c:dLbl>
              <c:idx val="8"/>
              <c:layout>
                <c:manualLayout>
                  <c:x val="2.6913941547785189E-2"/>
                  <c:y val="-8.8533914708369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01E-41D4-9C16-399B4B59F089}"/>
                </c:ext>
              </c:extLst>
            </c:dLbl>
            <c:dLbl>
              <c:idx val="9"/>
              <c:delete val="1"/>
              <c:extLst>
                <c:ext xmlns:c15="http://schemas.microsoft.com/office/drawing/2012/chart" uri="{CE6537A1-D6FC-4f65-9D91-7224C49458BB}"/>
                <c:ext xmlns:c16="http://schemas.microsoft.com/office/drawing/2014/chart" uri="{C3380CC4-5D6E-409C-BE32-E72D297353CC}">
                  <c16:uniqueId val="{00000009-B01E-41D4-9C16-399B4B59F089}"/>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'[1]3国勢調査'!$B$30:$K$30</c:f>
              <c:strCache>
                <c:ptCount val="10"/>
                <c:pt idx="0">
                  <c:v>昭和50年</c:v>
                </c:pt>
                <c:pt idx="1">
                  <c:v>55年</c:v>
                </c:pt>
                <c:pt idx="2">
                  <c:v>60年</c:v>
                </c:pt>
                <c:pt idx="3">
                  <c:v>平成 2 年</c:v>
                </c:pt>
                <c:pt idx="4">
                  <c:v> 7 年</c:v>
                </c:pt>
                <c:pt idx="5">
                  <c:v>12年</c:v>
                </c:pt>
                <c:pt idx="6">
                  <c:v>17年</c:v>
                </c:pt>
                <c:pt idx="7">
                  <c:v>22年</c:v>
                </c:pt>
                <c:pt idx="8">
                  <c:v>27年</c:v>
                </c:pt>
                <c:pt idx="9">
                  <c:v>令和 2 年</c:v>
                </c:pt>
              </c:strCache>
            </c:strRef>
          </c:cat>
          <c:val>
            <c:numRef>
              <c:f>'[1]3国勢調査'!$B$31:$K$31</c:f>
              <c:numCache>
                <c:formatCode>General</c:formatCode>
                <c:ptCount val="10"/>
                <c:pt idx="0">
                  <c:v>61115</c:v>
                </c:pt>
                <c:pt idx="1">
                  <c:v>63566</c:v>
                </c:pt>
                <c:pt idx="2">
                  <c:v>63222</c:v>
                </c:pt>
                <c:pt idx="3">
                  <c:v>56718</c:v>
                </c:pt>
                <c:pt idx="4">
                  <c:v>52092</c:v>
                </c:pt>
                <c:pt idx="5">
                  <c:v>46159</c:v>
                </c:pt>
                <c:pt idx="6">
                  <c:v>41928</c:v>
                </c:pt>
                <c:pt idx="7">
                  <c:v>38771</c:v>
                </c:pt>
                <c:pt idx="8">
                  <c:v>36828</c:v>
                </c:pt>
                <c:pt idx="9">
                  <c:v>33602</c:v>
                </c:pt>
              </c:numCache>
            </c:numRef>
          </c:val>
          <c:extLst>
            <c:ext xmlns:c16="http://schemas.microsoft.com/office/drawing/2014/chart" uri="{C3380CC4-5D6E-409C-BE32-E72D297353CC}">
              <c16:uniqueId val="{0000000A-B01E-41D4-9C16-399B4B59F089}"/>
            </c:ext>
          </c:extLst>
        </c:ser>
        <c:ser>
          <c:idx val="1"/>
          <c:order val="1"/>
          <c:tx>
            <c:strRef>
              <c:f>'[1]3国勢調査'!$A$32</c:f>
              <c:strCache>
                <c:ptCount val="1"/>
                <c:pt idx="0">
                  <c:v>生産年齢人口（15～64歳）</c:v>
                </c:pt>
              </c:strCache>
            </c:strRef>
          </c:tx>
          <c:spPr>
            <a:solidFill>
              <a:srgbClr val="99CCFF"/>
            </a:solidFill>
            <a:ln w="3175">
              <a:solidFill>
                <a:schemeClr val="tx1"/>
              </a:solidFill>
            </a:ln>
            <a:effectLst>
              <a:innerShdw dist="12700" dir="16200000">
                <a:schemeClr val="lt1">
                  <a:alpha val="75000"/>
                </a:schemeClr>
              </a:innerShdw>
            </a:effectLst>
          </c:spPr>
          <c:dLbls>
            <c:dLbl>
              <c:idx val="0"/>
              <c:layout>
                <c:manualLayout>
                  <c:x val="3.0593482591862637E-2"/>
                  <c:y val="3.04862044687206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01E-41D4-9C16-399B4B59F089}"/>
                </c:ext>
              </c:extLst>
            </c:dLbl>
            <c:dLbl>
              <c:idx val="1"/>
              <c:layout>
                <c:manualLayout>
                  <c:x val="3.2615277805973737E-2"/>
                  <c:y val="9.05735224571819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01E-41D4-9C16-399B4B59F089}"/>
                </c:ext>
              </c:extLst>
            </c:dLbl>
            <c:dLbl>
              <c:idx val="2"/>
              <c:layout>
                <c:manualLayout>
                  <c:x val="3.3993192363200281E-2"/>
                  <c:y val="3.0043188201172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01E-41D4-9C16-399B4B59F089}"/>
                </c:ext>
              </c:extLst>
            </c:dLbl>
            <c:dLbl>
              <c:idx val="3"/>
              <c:layout>
                <c:manualLayout>
                  <c:x val="3.7561614307193743E-2"/>
                  <c:y val="2.7038822301749633E-2"/>
                </c:manualLayout>
              </c:layout>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01E-41D4-9C16-399B4B59F089}"/>
                </c:ext>
              </c:extLst>
            </c:dLbl>
            <c:dLbl>
              <c:idx val="4"/>
              <c:layout>
                <c:manualLayout>
                  <c:x val="3.2505538663749847E-2"/>
                  <c:y val="1.8025937478857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01E-41D4-9C16-399B4B59F089}"/>
                </c:ext>
              </c:extLst>
            </c:dLbl>
            <c:dLbl>
              <c:idx val="5"/>
              <c:layout>
                <c:manualLayout>
                  <c:x val="3.2505538663749708E-2"/>
                  <c:y val="9.01296873942868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01E-41D4-9C16-399B4B59F089}"/>
                </c:ext>
              </c:extLst>
            </c:dLbl>
            <c:dLbl>
              <c:idx val="6"/>
              <c:layout>
                <c:manualLayout>
                  <c:x val="3.05934481541173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01E-41D4-9C16-399B4B59F089}"/>
                </c:ext>
              </c:extLst>
            </c:dLbl>
            <c:dLbl>
              <c:idx val="7"/>
              <c:layout>
                <c:manualLayout>
                  <c:x val="3.4866529660787883E-2"/>
                  <c:y val="-6.00855083632367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01E-41D4-9C16-399B4B59F089}"/>
                </c:ext>
              </c:extLst>
            </c:dLbl>
            <c:dLbl>
              <c:idx val="8"/>
              <c:layout>
                <c:manualLayout>
                  <c:x val="3.0593448154117506E-2"/>
                  <c:y val="-1.5021614565714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01E-41D4-9C16-399B4B59F089}"/>
                </c:ext>
              </c:extLst>
            </c:dLbl>
            <c:dLbl>
              <c:idx val="9"/>
              <c:delete val="1"/>
              <c:extLst>
                <c:ext xmlns:c15="http://schemas.microsoft.com/office/drawing/2012/chart" uri="{CE6537A1-D6FC-4f65-9D91-7224C49458BB}"/>
                <c:ext xmlns:c16="http://schemas.microsoft.com/office/drawing/2014/chart" uri="{C3380CC4-5D6E-409C-BE32-E72D297353CC}">
                  <c16:uniqueId val="{00000014-B01E-41D4-9C16-399B4B59F089}"/>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'[1]3国勢調査'!$B$30:$K$30</c:f>
              <c:strCache>
                <c:ptCount val="10"/>
                <c:pt idx="0">
                  <c:v>昭和50年</c:v>
                </c:pt>
                <c:pt idx="1">
                  <c:v>55年</c:v>
                </c:pt>
                <c:pt idx="2">
                  <c:v>60年</c:v>
                </c:pt>
                <c:pt idx="3">
                  <c:v>平成 2 年</c:v>
                </c:pt>
                <c:pt idx="4">
                  <c:v> 7 年</c:v>
                </c:pt>
                <c:pt idx="5">
                  <c:v>12年</c:v>
                </c:pt>
                <c:pt idx="6">
                  <c:v>17年</c:v>
                </c:pt>
                <c:pt idx="7">
                  <c:v>22年</c:v>
                </c:pt>
                <c:pt idx="8">
                  <c:v>27年</c:v>
                </c:pt>
                <c:pt idx="9">
                  <c:v>令和 2 年</c:v>
                </c:pt>
              </c:strCache>
            </c:strRef>
          </c:cat>
          <c:val>
            <c:numRef>
              <c:f>'[1]3国勢調査'!$B$32:$K$32</c:f>
              <c:numCache>
                <c:formatCode>General</c:formatCode>
                <c:ptCount val="10"/>
                <c:pt idx="0">
                  <c:v>174685</c:v>
                </c:pt>
                <c:pt idx="1">
                  <c:v>189456</c:v>
                </c:pt>
                <c:pt idx="2">
                  <c:v>199774</c:v>
                </c:pt>
                <c:pt idx="3">
                  <c:v>204943</c:v>
                </c:pt>
                <c:pt idx="4">
                  <c:v>209262</c:v>
                </c:pt>
                <c:pt idx="5">
                  <c:v>208171</c:v>
                </c:pt>
                <c:pt idx="6">
                  <c:v>199632</c:v>
                </c:pt>
                <c:pt idx="7">
                  <c:v>192664</c:v>
                </c:pt>
                <c:pt idx="8">
                  <c:v>182979</c:v>
                </c:pt>
                <c:pt idx="9">
                  <c:v>167894</c:v>
                </c:pt>
              </c:numCache>
            </c:numRef>
          </c:val>
          <c:extLst>
            <c:ext xmlns:c16="http://schemas.microsoft.com/office/drawing/2014/chart" uri="{C3380CC4-5D6E-409C-BE32-E72D297353CC}">
              <c16:uniqueId val="{00000015-B01E-41D4-9C16-399B4B59F089}"/>
            </c:ext>
          </c:extLst>
        </c:ser>
        <c:ser>
          <c:idx val="2"/>
          <c:order val="2"/>
          <c:tx>
            <c:strRef>
              <c:f>'[1]3国勢調査'!$A$33</c:f>
              <c:strCache>
                <c:ptCount val="1"/>
                <c:pt idx="0">
                  <c:v>老年人口（65歳～）</c:v>
                </c:pt>
              </c:strCache>
            </c:strRef>
          </c:tx>
          <c:spPr>
            <a:solidFill>
              <a:srgbClr val="FFCCFF"/>
            </a:solidFill>
            <a:ln w="3175">
              <a:solidFill>
                <a:schemeClr val="tx1"/>
              </a:solidFill>
            </a:ln>
            <a:effectLst>
              <a:innerShdw dist="12700" dir="16200000">
                <a:schemeClr val="lt1">
                  <a:alpha val="75000"/>
                </a:schemeClr>
              </a:innerShdw>
            </a:effectLst>
          </c:spPr>
          <c:dLbls>
            <c:dLbl>
              <c:idx val="0"/>
              <c:layout>
                <c:manualLayout>
                  <c:x val="2.4987932045934285E-2"/>
                  <c:y val="-5.9597693208174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01E-41D4-9C16-399B4B59F089}"/>
                </c:ext>
              </c:extLst>
            </c:dLbl>
            <c:dLbl>
              <c:idx val="1"/>
              <c:layout>
                <c:manualLayout>
                  <c:x val="3.4228096994958414E-2"/>
                  <c:y val="-1.19195386416349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01E-41D4-9C16-399B4B59F089}"/>
                </c:ext>
              </c:extLst>
            </c:dLbl>
            <c:dLbl>
              <c:idx val="2"/>
              <c:layout>
                <c:manualLayout>
                  <c:x val="2.6876933979066146E-2"/>
                  <c:y val="-8.91070020816115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01E-41D4-9C16-399B4B59F089}"/>
                </c:ext>
              </c:extLst>
            </c:dLbl>
            <c:dLbl>
              <c:idx val="3"/>
              <c:layout>
                <c:manualLayout>
                  <c:x val="2.686472110202659E-2"/>
                  <c:y val="-1.1793268518812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01E-41D4-9C16-399B4B59F089}"/>
                </c:ext>
              </c:extLst>
            </c:dLbl>
            <c:dLbl>
              <c:idx val="4"/>
              <c:layout>
                <c:manualLayout>
                  <c:x val="2.6870947736199986E-2"/>
                  <c:y val="-1.18158060187487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01E-41D4-9C16-399B4B59F089}"/>
                </c:ext>
              </c:extLst>
            </c:dLbl>
            <c:dLbl>
              <c:idx val="5"/>
              <c:layout>
                <c:manualLayout>
                  <c:x val="2.6848618529901037E-2"/>
                  <c:y val="-1.757847119841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01E-41D4-9C16-399B4B59F089}"/>
                </c:ext>
              </c:extLst>
            </c:dLbl>
            <c:dLbl>
              <c:idx val="6"/>
              <c:layout>
                <c:manualLayout>
                  <c:x val="2.4935768061915459E-2"/>
                  <c:y val="-1.74487289821590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01E-41D4-9C16-399B4B59F089}"/>
                </c:ext>
              </c:extLst>
            </c:dLbl>
            <c:dLbl>
              <c:idx val="7"/>
              <c:layout>
                <c:manualLayout>
                  <c:x val="2.4920561672823246E-2"/>
                  <c:y val="-1.43161900832741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01E-41D4-9C16-399B4B59F089}"/>
                </c:ext>
              </c:extLst>
            </c:dLbl>
            <c:dLbl>
              <c:idx val="8"/>
              <c:layout>
                <c:manualLayout>
                  <c:x val="2.6842739589081212E-2"/>
                  <c:y val="-2.00998665323631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01E-41D4-9C16-399B4B59F089}"/>
                </c:ext>
              </c:extLst>
            </c:dLbl>
            <c:dLbl>
              <c:idx val="9"/>
              <c:delete val="1"/>
              <c:extLst>
                <c:ext xmlns:c15="http://schemas.microsoft.com/office/drawing/2012/chart" uri="{CE6537A1-D6FC-4f65-9D91-7224C49458BB}"/>
                <c:ext xmlns:c16="http://schemas.microsoft.com/office/drawing/2014/chart" uri="{C3380CC4-5D6E-409C-BE32-E72D297353CC}">
                  <c16:uniqueId val="{0000001F-B01E-41D4-9C16-399B4B59F089}"/>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'[1]3国勢調査'!$B$30:$K$30</c:f>
              <c:strCache>
                <c:ptCount val="10"/>
                <c:pt idx="0">
                  <c:v>昭和50年</c:v>
                </c:pt>
                <c:pt idx="1">
                  <c:v>55年</c:v>
                </c:pt>
                <c:pt idx="2">
                  <c:v>60年</c:v>
                </c:pt>
                <c:pt idx="3">
                  <c:v>平成 2 年</c:v>
                </c:pt>
                <c:pt idx="4">
                  <c:v> 7 年</c:v>
                </c:pt>
                <c:pt idx="5">
                  <c:v>12年</c:v>
                </c:pt>
                <c:pt idx="6">
                  <c:v>17年</c:v>
                </c:pt>
                <c:pt idx="7">
                  <c:v>22年</c:v>
                </c:pt>
                <c:pt idx="8">
                  <c:v>27年</c:v>
                </c:pt>
                <c:pt idx="9">
                  <c:v>令和 2 年</c:v>
                </c:pt>
              </c:strCache>
            </c:strRef>
          </c:cat>
          <c:val>
            <c:numRef>
              <c:f>'[1]3国勢調査'!$B$33:$K$33</c:f>
              <c:numCache>
                <c:formatCode>General</c:formatCode>
                <c:ptCount val="10"/>
                <c:pt idx="0">
                  <c:v>15385</c:v>
                </c:pt>
                <c:pt idx="1">
                  <c:v>19700</c:v>
                </c:pt>
                <c:pt idx="2">
                  <c:v>24316</c:v>
                </c:pt>
                <c:pt idx="3">
                  <c:v>30826</c:v>
                </c:pt>
                <c:pt idx="4">
                  <c:v>39341</c:v>
                </c:pt>
                <c:pt idx="5">
                  <c:v>48469</c:v>
                </c:pt>
                <c:pt idx="6">
                  <c:v>56177</c:v>
                </c:pt>
                <c:pt idx="7">
                  <c:v>63721</c:v>
                </c:pt>
                <c:pt idx="8">
                  <c:v>73729</c:v>
                </c:pt>
                <c:pt idx="9">
                  <c:v>80035</c:v>
                </c:pt>
              </c:numCache>
            </c:numRef>
          </c:val>
          <c:extLst>
            <c:ext xmlns:c16="http://schemas.microsoft.com/office/drawing/2014/chart" uri="{C3380CC4-5D6E-409C-BE32-E72D297353CC}">
              <c16:uniqueId val="{00000020-B01E-41D4-9C16-399B4B59F089}"/>
            </c:ext>
          </c:extLst>
        </c:ser>
        <c:dLbls>
          <c:showLegendKey val="0"/>
          <c:showVal val="1"/>
          <c:showCatName val="0"/>
          <c:showSerName val="0"/>
          <c:showPercent val="0"/>
          <c:showBubbleSize val="0"/>
        </c:dLbls>
        <c:dropLines>
          <c:spPr>
            <a:ln w="3175" cap="flat" cmpd="sng" algn="ctr">
              <a:solidFill>
                <a:schemeClr val="tx1"/>
              </a:solidFill>
              <a:round/>
            </a:ln>
            <a:effectLst/>
          </c:spPr>
        </c:dropLines>
        <c:axId val="530787008"/>
        <c:axId val="1"/>
      </c:areaChart>
      <c:catAx>
        <c:axId val="530787008"/>
        <c:scaling>
          <c:orientation val="minMax"/>
        </c:scaling>
        <c:delete val="0"/>
        <c:axPos val="b"/>
        <c:numFmt formatCode="General" sourceLinked="1"/>
        <c:majorTickMark val="none"/>
        <c:minorTickMark val="none"/>
        <c:tickLblPos val="nextTo"/>
        <c:spPr>
          <a:noFill/>
          <a:ln w="3175" cap="flat" cmpd="sng" algn="ctr">
            <a:solidFill>
              <a:schemeClr val="tx1"/>
            </a:solidFill>
            <a:round/>
            <a:headEnd type="none" w="sm" len="sm"/>
            <a:tailEnd type="none" w="sm" len="sm"/>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1"/>
        <c:crosses val="autoZero"/>
        <c:auto val="1"/>
        <c:lblAlgn val="ctr"/>
        <c:lblOffset val="200"/>
        <c:noMultiLvlLbl val="0"/>
      </c:catAx>
      <c:valAx>
        <c:axId val="1"/>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30787008"/>
        <c:crosses val="autoZero"/>
        <c:crossBetween val="midCat"/>
      </c:valAx>
      <c:spPr>
        <a:noFill/>
        <a:ln w="3175">
          <a:solidFill>
            <a:schemeClr val="tx1"/>
          </a:solidFill>
        </a:ln>
        <a:effectLst/>
      </c:spPr>
    </c:plotArea>
    <c:plotVisOnly val="1"/>
    <c:dispBlanksAs val="zero"/>
    <c:showDLblsOverMax val="0"/>
  </c:chart>
  <c:spPr>
    <a:solidFill>
      <a:schemeClr val="bg1"/>
    </a:solidFill>
    <a:ln w="3175" cap="flat" cmpd="sng" algn="ctr">
      <a:solidFill>
        <a:sysClr val="windowText" lastClr="000000"/>
      </a:solidFill>
      <a:round/>
    </a:ln>
    <a:effectLst/>
  </c:spPr>
  <c:txPr>
    <a:bodyPr/>
    <a:lstStyle/>
    <a:p>
      <a:pPr>
        <a:defRPr sz="800" b="1">
          <a:solidFill>
            <a:sysClr val="windowText" lastClr="000000"/>
          </a:solidFill>
          <a:latin typeface="+mj-ea"/>
          <a:ea typeface="+mj-ea"/>
        </a:defRPr>
      </a:pPr>
      <a:endParaRPr lang="ja-JP"/>
    </a:p>
  </c:txPr>
  <c:printSettings>
    <c:headerFooter>
      <c:oddHeader>&amp;R統計図表　1</c:oddHeader>
    </c:headerFooter>
    <c:pageMargins b="0.74803149606299213" l="0.70866141732283472" r="0.70866141732283472" t="0.74803149606299213" header="0.31496062992125984" footer="0.31496062992125984"/>
    <c:pageSetup paperSize="9" orientation="landscape"/>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72680665901568"/>
          <c:y val="7.7055297697456851E-2"/>
          <c:w val="0.8588965947828977"/>
          <c:h val="0.86746909391300631"/>
        </c:manualLayout>
      </c:layout>
      <c:barChart>
        <c:barDir val="bar"/>
        <c:grouping val="percentStacked"/>
        <c:varyColors val="0"/>
        <c:ser>
          <c:idx val="0"/>
          <c:order val="0"/>
          <c:tx>
            <c:strRef>
              <c:f>'[1]3国勢調査'!$B$295</c:f>
              <c:strCache>
                <c:ptCount val="1"/>
                <c:pt idx="0">
                  <c:v>第 1 次産業</c:v>
                </c:pt>
              </c:strCache>
            </c:strRef>
          </c:tx>
          <c:spPr>
            <a:solidFill>
              <a:schemeClr val="accent1"/>
            </a:solidFill>
            <a:ln w="3175">
              <a:solidFill>
                <a:sysClr val="windowText" lastClr="000000"/>
              </a:solidFill>
            </a:ln>
            <a:effectLst/>
          </c:spPr>
          <c:invertIfNegative val="0"/>
          <c:dLbls>
            <c:dLbl>
              <c:idx val="0"/>
              <c:layout>
                <c:manualLayout>
                  <c:x val="9.6586795543111087E-2"/>
                  <c:y val="-6.8709158268796644E-2"/>
                </c:manualLayout>
              </c:layout>
              <c:tx>
                <c:rich>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fld id="{822C8EC9-F38F-4DF8-BC50-6EEC0E73B5B3}" type="VALUE">
                      <a:rPr lang="en-US" altLang="ja-JP" sz="900" b="1" i="0" u="none" strike="noStrike" kern="1200" baseline="0">
                        <a:solidFill>
                          <a:sysClr val="windowText" lastClr="000000"/>
                        </a:solidFill>
                        <a:latin typeface="Times New Roman" panose="02020603050405020304" pitchFamily="18" charset="0"/>
                        <a:cs typeface="Times New Roman" panose="02020603050405020304" pitchFamily="18" charset="0"/>
                      </a:rPr>
                      <a:pPr algn="l">
                        <a:defRPr>
                          <a:latin typeface="Times New Roman" panose="02020603050405020304" pitchFamily="18" charset="0"/>
                          <a:cs typeface="Times New Roman" panose="02020603050405020304" pitchFamily="18" charset="0"/>
                        </a:defRPr>
                      </a:pPr>
                      <a:t>[値]</a:t>
                    </a:fld>
                    <a:r>
                      <a:rPr lang="en-US" altLang="ja-JP" sz="900" b="1" i="0" u="none" strike="noStrike" kern="1200" baseline="0">
                        <a:solidFill>
                          <a:sysClr val="windowText" lastClr="000000"/>
                        </a:solidFill>
                        <a:latin typeface="Times New Roman" panose="02020603050405020304" pitchFamily="18" charset="0"/>
                        <a:cs typeface="Times New Roman" panose="02020603050405020304" pitchFamily="18" charset="0"/>
                      </a:rPr>
                      <a:t>(3.7%)</a:t>
                    </a:r>
                  </a:p>
                </c:rich>
              </c:tx>
              <c:numFmt formatCode="#,##0;[Red]#,##0" sourceLinked="0"/>
              <c:spPr>
                <a:noFill/>
                <a:ln>
                  <a:noFill/>
                </a:ln>
                <a:effectLst/>
              </c:spPr>
              <c:txPr>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5922787904971622"/>
                      <c:h val="3.9467773527328914E-2"/>
                    </c:manualLayout>
                  </c15:layout>
                  <c15:dlblFieldTable/>
                  <c15:showDataLabelsRange val="0"/>
                </c:ext>
                <c:ext xmlns:c16="http://schemas.microsoft.com/office/drawing/2014/chart" uri="{C3380CC4-5D6E-409C-BE32-E72D297353CC}">
                  <c16:uniqueId val="{00000000-892D-4A5E-B56C-3101533ABDC2}"/>
                </c:ext>
              </c:extLst>
            </c:dLbl>
            <c:dLbl>
              <c:idx val="1"/>
              <c:layout>
                <c:manualLayout>
                  <c:x val="0.11466360499703283"/>
                  <c:y val="-6.9202769406910558E-2"/>
                </c:manualLayout>
              </c:layout>
              <c:tx>
                <c:rich>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fld id="{822C8EC9-F38F-4DF8-BC50-6EEC0E73B5B3}" type="VALUE">
                      <a:rPr lang="en-US" altLang="ja-JP">
                        <a:latin typeface="Times New Roman" panose="02020603050405020304" pitchFamily="18" charset="0"/>
                        <a:cs typeface="Times New Roman" panose="02020603050405020304" pitchFamily="18" charset="0"/>
                      </a:rPr>
                      <a:pPr algn="l">
                        <a:defRPr>
                          <a:latin typeface="Times New Roman" panose="02020603050405020304" pitchFamily="18" charset="0"/>
                          <a:cs typeface="Times New Roman" panose="02020603050405020304" pitchFamily="18" charset="0"/>
                        </a:defRPr>
                      </a:pPr>
                      <a:t>[値]</a:t>
                    </a:fld>
                    <a:r>
                      <a:rPr lang="en-US" altLang="ja-JP">
                        <a:latin typeface="Times New Roman" panose="02020603050405020304" pitchFamily="18" charset="0"/>
                        <a:cs typeface="Times New Roman" panose="02020603050405020304" pitchFamily="18" charset="0"/>
                      </a:rPr>
                      <a:t>(3.7%)</a:t>
                    </a:r>
                  </a:p>
                </c:rich>
              </c:tx>
              <c:numFmt formatCode="#,##0;[Red]#,##0" sourceLinked="0"/>
              <c:spPr>
                <a:noFill/>
                <a:ln>
                  <a:noFill/>
                </a:ln>
                <a:effectLst/>
              </c:spPr>
              <c:txPr>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20377241348496386"/>
                      <c:h val="4.5200820203945523E-2"/>
                    </c:manualLayout>
                  </c15:layout>
                  <c15:dlblFieldTable/>
                  <c15:showDataLabelsRange val="0"/>
                </c:ext>
                <c:ext xmlns:c16="http://schemas.microsoft.com/office/drawing/2014/chart" uri="{C3380CC4-5D6E-409C-BE32-E72D297353CC}">
                  <c16:uniqueId val="{00000001-892D-4A5E-B56C-3101533ABDC2}"/>
                </c:ext>
              </c:extLst>
            </c:dLbl>
            <c:dLbl>
              <c:idx val="2"/>
              <c:layout>
                <c:manualLayout>
                  <c:x val="8.4356232663913386E-2"/>
                  <c:y val="-6.9078988583217218E-2"/>
                </c:manualLayout>
              </c:layout>
              <c:tx>
                <c:rich>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fld id="{970BB185-D26A-4BD9-9DF8-2F965464F282}" type="VALUE">
                      <a:rPr lang="en-US" altLang="ja-JP">
                        <a:latin typeface="Times New Roman" panose="02020603050405020304" pitchFamily="18" charset="0"/>
                        <a:cs typeface="Times New Roman" panose="02020603050405020304" pitchFamily="18" charset="0"/>
                      </a:rPr>
                      <a:pPr algn="l">
                        <a:defRPr>
                          <a:latin typeface="Times New Roman" panose="02020603050405020304" pitchFamily="18" charset="0"/>
                          <a:cs typeface="Times New Roman" panose="02020603050405020304" pitchFamily="18" charset="0"/>
                        </a:defRPr>
                      </a:pPr>
                      <a:t>[値]</a:t>
                    </a:fld>
                    <a:r>
                      <a:rPr lang="en-US" altLang="ja-JP">
                        <a:latin typeface="Times New Roman" panose="02020603050405020304" pitchFamily="18" charset="0"/>
                        <a:cs typeface="Times New Roman" panose="02020603050405020304" pitchFamily="18" charset="0"/>
                      </a:rPr>
                      <a:t>(4.3%)</a:t>
                    </a:r>
                  </a:p>
                </c:rich>
              </c:tx>
              <c:numFmt formatCode="#,##0;[Red]#,##0" sourceLinked="0"/>
              <c:spPr>
                <a:noFill/>
                <a:ln>
                  <a:noFill/>
                </a:ln>
                <a:effectLst/>
              </c:spPr>
              <c:txPr>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3513982658150539"/>
                      <c:h val="4.5200820203945523E-2"/>
                    </c:manualLayout>
                  </c15:layout>
                  <c15:dlblFieldTable/>
                  <c15:showDataLabelsRange val="0"/>
                </c:ext>
                <c:ext xmlns:c16="http://schemas.microsoft.com/office/drawing/2014/chart" uri="{C3380CC4-5D6E-409C-BE32-E72D297353CC}">
                  <c16:uniqueId val="{00000002-892D-4A5E-B56C-3101533ABDC2}"/>
                </c:ext>
              </c:extLst>
            </c:dLbl>
            <c:dLbl>
              <c:idx val="3"/>
              <c:layout>
                <c:manualLayout>
                  <c:x val="0.10640039129016401"/>
                  <c:y val="-6.7641143622479291E-2"/>
                </c:manualLayout>
              </c:layout>
              <c:tx>
                <c:rich>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fld id="{9914D755-19FF-454F-847A-5FCE0EAABA19}" type="VALUE">
                      <a:rPr lang="en-US" altLang="ja-JP">
                        <a:latin typeface="Times New Roman" panose="02020603050405020304" pitchFamily="18" charset="0"/>
                        <a:cs typeface="Times New Roman" panose="02020603050405020304" pitchFamily="18" charset="0"/>
                      </a:rPr>
                      <a:pPr algn="l">
                        <a:defRPr>
                          <a:latin typeface="Times New Roman" panose="02020603050405020304" pitchFamily="18" charset="0"/>
                          <a:cs typeface="Times New Roman" panose="02020603050405020304" pitchFamily="18" charset="0"/>
                        </a:defRPr>
                      </a:pPr>
                      <a:t>[値]</a:t>
                    </a:fld>
                    <a:r>
                      <a:rPr lang="en-US" altLang="ja-JP">
                        <a:latin typeface="Times New Roman" panose="02020603050405020304" pitchFamily="18" charset="0"/>
                        <a:cs typeface="Times New Roman" panose="02020603050405020304" pitchFamily="18" charset="0"/>
                      </a:rPr>
                      <a:t>(4.4%)</a:t>
                    </a:r>
                  </a:p>
                </c:rich>
              </c:tx>
              <c:numFmt formatCode="#,##0;[Red]#,##0" sourceLinked="0"/>
              <c:spPr>
                <a:noFill/>
                <a:ln>
                  <a:noFill/>
                </a:ln>
                <a:effectLst/>
              </c:spPr>
              <c:txPr>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7136259790706274"/>
                      <c:h val="5.3427109718323866E-2"/>
                    </c:manualLayout>
                  </c15:layout>
                  <c15:dlblFieldTable/>
                  <c15:showDataLabelsRange val="0"/>
                </c:ext>
                <c:ext xmlns:c16="http://schemas.microsoft.com/office/drawing/2014/chart" uri="{C3380CC4-5D6E-409C-BE32-E72D297353CC}">
                  <c16:uniqueId val="{00000003-892D-4A5E-B56C-3101533ABDC2}"/>
                </c:ext>
              </c:extLst>
            </c:dLbl>
            <c:dLbl>
              <c:idx val="4"/>
              <c:layout>
                <c:manualLayout>
                  <c:x val="8.9091871593502334E-2"/>
                  <c:y val="-6.9922988021559038E-2"/>
                </c:manualLayout>
              </c:layout>
              <c:tx>
                <c:rich>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fld id="{3347F84C-38FE-4B1F-987F-23704925F2ED}" type="VALUE">
                      <a:rPr lang="en-US" altLang="ja-JP">
                        <a:latin typeface="Times New Roman" panose="02020603050405020304" pitchFamily="18" charset="0"/>
                        <a:cs typeface="Times New Roman" panose="02020603050405020304" pitchFamily="18" charset="0"/>
                      </a:rPr>
                      <a:pPr algn="l">
                        <a:defRPr>
                          <a:latin typeface="Times New Roman" panose="02020603050405020304" pitchFamily="18" charset="0"/>
                          <a:cs typeface="Times New Roman" panose="02020603050405020304" pitchFamily="18" charset="0"/>
                        </a:defRPr>
                      </a:pPr>
                      <a:t>[値]</a:t>
                    </a:fld>
                    <a:r>
                      <a:rPr lang="en-US" altLang="ja-JP">
                        <a:latin typeface="Times New Roman" panose="02020603050405020304" pitchFamily="18" charset="0"/>
                        <a:cs typeface="Times New Roman" panose="02020603050405020304" pitchFamily="18" charset="0"/>
                      </a:rPr>
                      <a:t>(5.0%)</a:t>
                    </a:r>
                  </a:p>
                </c:rich>
              </c:tx>
              <c:numFmt formatCode="#,##0;[Red]#,##0" sourceLinked="0"/>
              <c:spPr>
                <a:noFill/>
                <a:ln>
                  <a:noFill/>
                </a:ln>
                <a:effectLst/>
              </c:spPr>
              <c:txPr>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4771116512525023"/>
                      <c:h val="5.1604966046864417E-2"/>
                    </c:manualLayout>
                  </c15:layout>
                  <c15:dlblFieldTable/>
                  <c15:showDataLabelsRange val="0"/>
                </c:ext>
                <c:ext xmlns:c16="http://schemas.microsoft.com/office/drawing/2014/chart" uri="{C3380CC4-5D6E-409C-BE32-E72D297353CC}">
                  <c16:uniqueId val="{00000004-892D-4A5E-B56C-3101533ABDC2}"/>
                </c:ext>
              </c:extLst>
            </c:dLbl>
            <c:dLbl>
              <c:idx val="5"/>
              <c:layout>
                <c:manualLayout>
                  <c:x val="9.1069064330598082E-2"/>
                  <c:y val="-6.8551677953836015E-2"/>
                </c:manualLayout>
              </c:layout>
              <c:tx>
                <c:rich>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fld id="{4A12BDB9-6C68-471D-B08F-76A847BAB9D1}" type="VALUE">
                      <a:rPr lang="en-US" altLang="ja-JP">
                        <a:latin typeface="Times New Roman" panose="02020603050405020304" pitchFamily="18" charset="0"/>
                        <a:cs typeface="Times New Roman" panose="02020603050405020304" pitchFamily="18" charset="0"/>
                      </a:rPr>
                      <a:pPr algn="l">
                        <a:defRPr>
                          <a:latin typeface="Times New Roman" panose="02020603050405020304" pitchFamily="18" charset="0"/>
                          <a:cs typeface="Times New Roman" panose="02020603050405020304" pitchFamily="18" charset="0"/>
                        </a:defRPr>
                      </a:pPr>
                      <a:t>[値]</a:t>
                    </a:fld>
                    <a:r>
                      <a:rPr lang="en-US" altLang="ja-JP">
                        <a:latin typeface="Times New Roman" panose="02020603050405020304" pitchFamily="18" charset="0"/>
                        <a:cs typeface="Times New Roman" panose="02020603050405020304" pitchFamily="18" charset="0"/>
                      </a:rPr>
                      <a:t>(6.2%)</a:t>
                    </a:r>
                  </a:p>
                </c:rich>
              </c:tx>
              <c:numFmt formatCode="#,##0;[Red]#,##0" sourceLinked="0"/>
              <c:spPr>
                <a:noFill/>
                <a:ln>
                  <a:noFill/>
                </a:ln>
                <a:effectLst/>
              </c:spPr>
              <c:txPr>
                <a:bodyPr rot="0" spcFirstLastPara="1" vertOverflow="ellipsis" vert="horz" wrap="square" anchor="ctr" anchorCtr="0"/>
                <a:lstStyle/>
                <a:p>
                  <a:pPr algn="l">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5180680201406696"/>
                      <c:h val="4.1067413777431262E-2"/>
                    </c:manualLayout>
                  </c15:layout>
                  <c15:dlblFieldTable/>
                  <c15:showDataLabelsRange val="0"/>
                </c:ext>
                <c:ext xmlns:c16="http://schemas.microsoft.com/office/drawing/2014/chart" uri="{C3380CC4-5D6E-409C-BE32-E72D297353CC}">
                  <c16:uniqueId val="{00000005-892D-4A5E-B56C-3101533ABDC2}"/>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a:solidFill>
                        <a:schemeClr val="tx1"/>
                      </a:solidFill>
                    </a:ln>
                    <a:effectLst/>
                  </c:spPr>
                </c15:leaderLines>
              </c:ext>
            </c:extLst>
          </c:dLbls>
          <c:cat>
            <c:strRef>
              <c:f>'[1]3国勢調査'!$C$294:$H$294</c:f>
              <c:strCache>
                <c:ptCount val="6"/>
                <c:pt idx="0">
                  <c:v>令和 2 年</c:v>
                </c:pt>
                <c:pt idx="1">
                  <c:v>平成27年</c:v>
                </c:pt>
                <c:pt idx="2">
                  <c:v>平成22年</c:v>
                </c:pt>
                <c:pt idx="3">
                  <c:v>平成17年</c:v>
                </c:pt>
                <c:pt idx="4">
                  <c:v>平成12年</c:v>
                </c:pt>
                <c:pt idx="5">
                  <c:v>平成 7 年</c:v>
                </c:pt>
              </c:strCache>
            </c:strRef>
          </c:cat>
          <c:val>
            <c:numRef>
              <c:f>'[1]3国勢調査'!$C$295:$H$295</c:f>
              <c:numCache>
                <c:formatCode>General</c:formatCode>
                <c:ptCount val="6"/>
                <c:pt idx="0">
                  <c:v>4280</c:v>
                </c:pt>
                <c:pt idx="1">
                  <c:v>4797</c:v>
                </c:pt>
                <c:pt idx="2">
                  <c:v>5016</c:v>
                </c:pt>
                <c:pt idx="3">
                  <c:v>6161</c:v>
                </c:pt>
                <c:pt idx="4">
                  <c:v>6712</c:v>
                </c:pt>
                <c:pt idx="5">
                  <c:v>7628</c:v>
                </c:pt>
              </c:numCache>
            </c:numRef>
          </c:val>
          <c:extLst>
            <c:ext xmlns:c16="http://schemas.microsoft.com/office/drawing/2014/chart" uri="{C3380CC4-5D6E-409C-BE32-E72D297353CC}">
              <c16:uniqueId val="{00000006-892D-4A5E-B56C-3101533ABDC2}"/>
            </c:ext>
          </c:extLst>
        </c:ser>
        <c:ser>
          <c:idx val="1"/>
          <c:order val="1"/>
          <c:tx>
            <c:strRef>
              <c:f>'[1]3国勢調査'!$B$296</c:f>
              <c:strCache>
                <c:ptCount val="1"/>
                <c:pt idx="0">
                  <c:v>第 2 次産業</c:v>
                </c:pt>
              </c:strCache>
            </c:strRef>
          </c:tx>
          <c:spPr>
            <a:solidFill>
              <a:schemeClr val="accent2"/>
            </a:solidFill>
            <a:ln w="3175">
              <a:solidFill>
                <a:sysClr val="windowText" lastClr="000000"/>
              </a:solidFill>
            </a:ln>
            <a:effectLst/>
          </c:spPr>
          <c:invertIfNegative val="0"/>
          <c:dLbls>
            <c:dLbl>
              <c:idx val="0"/>
              <c:tx>
                <c:rich>
                  <a:bodyPr/>
                  <a:lstStyle/>
                  <a:p>
                    <a:fld id="{F71027E5-D96B-4FF5-AFDA-3FDC0EBA0218}" type="VALUE">
                      <a:rPr lang="en-US" altLang="ja-JP"/>
                      <a:pPr/>
                      <a:t>[値]</a:t>
                    </a:fld>
                    <a:endParaRPr lang="en-US" altLang="ja-JP"/>
                  </a:p>
                  <a:p>
                    <a:r>
                      <a:rPr lang="en-US" altLang="ja-JP"/>
                      <a:t>(14.3%)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92D-4A5E-B56C-3101533ABDC2}"/>
                </c:ext>
              </c:extLst>
            </c:dLbl>
            <c:dLbl>
              <c:idx val="1"/>
              <c:tx>
                <c:rich>
                  <a:bodyPr/>
                  <a:lstStyle/>
                  <a:p>
                    <a:fld id="{A2D1C39C-D2FE-47A6-B1FC-19709BCC016E}" type="VALUE">
                      <a:rPr lang="en-US" altLang="ja-JP"/>
                      <a:pPr/>
                      <a:t>[値]</a:t>
                    </a:fld>
                    <a:endParaRPr lang="en-US" altLang="ja-JP"/>
                  </a:p>
                  <a:p>
                    <a:r>
                      <a:rPr lang="en-US" altLang="ja-JP"/>
                      <a:t>(13.5%)</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892D-4A5E-B56C-3101533ABDC2}"/>
                </c:ext>
              </c:extLst>
            </c:dLbl>
            <c:dLbl>
              <c:idx val="2"/>
              <c:tx>
                <c:rich>
                  <a:bodyPr/>
                  <a:lstStyle/>
                  <a:p>
                    <a:fld id="{F9C043A2-6717-446E-BA8E-D5C220FCC4BE}" type="VALUE">
                      <a:rPr lang="en-US" altLang="ja-JP"/>
                      <a:pPr/>
                      <a:t>[値]</a:t>
                    </a:fld>
                    <a:endParaRPr lang="en-US" altLang="ja-JP"/>
                  </a:p>
                  <a:p>
                    <a:r>
                      <a:rPr lang="en-US" altLang="ja-JP"/>
                      <a:t>(14.3%)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92D-4A5E-B56C-3101533ABDC2}"/>
                </c:ext>
              </c:extLst>
            </c:dLbl>
            <c:dLbl>
              <c:idx val="3"/>
              <c:tx>
                <c:rich>
                  <a:bodyPr/>
                  <a:lstStyle/>
                  <a:p>
                    <a:fld id="{0DF95326-D486-4E02-88D7-79D11C5B663C}" type="VALUE">
                      <a:rPr lang="en-US" altLang="ja-JP"/>
                      <a:pPr/>
                      <a:t>[値]</a:t>
                    </a:fld>
                    <a:endParaRPr lang="en-US" altLang="ja-JP"/>
                  </a:p>
                  <a:p>
                    <a:r>
                      <a:rPr lang="en-US" altLang="ja-JP"/>
                      <a:t>(17.3%)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892D-4A5E-B56C-3101533ABDC2}"/>
                </c:ext>
              </c:extLst>
            </c:dLbl>
            <c:dLbl>
              <c:idx val="4"/>
              <c:tx>
                <c:rich>
                  <a:bodyPr/>
                  <a:lstStyle/>
                  <a:p>
                    <a:fld id="{221533EC-4FE1-4791-BB69-FAE5B62D722B}" type="VALUE">
                      <a:rPr lang="en-US" altLang="ja-JP"/>
                      <a:pPr/>
                      <a:t>[値]</a:t>
                    </a:fld>
                    <a:endParaRPr lang="en-US" altLang="ja-JP"/>
                  </a:p>
                  <a:p>
                    <a:r>
                      <a:rPr lang="en-US" altLang="ja-JP"/>
                      <a:t>(17.2%)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892D-4A5E-B56C-3101533ABDC2}"/>
                </c:ext>
              </c:extLst>
            </c:dLbl>
            <c:dLbl>
              <c:idx val="5"/>
              <c:tx>
                <c:rich>
                  <a:bodyPr/>
                  <a:lstStyle/>
                  <a:p>
                    <a:fld id="{8BC83400-43B6-4D22-9334-618594251E14}" type="VALUE">
                      <a:rPr lang="en-US" altLang="ja-JP"/>
                      <a:pPr/>
                      <a:t>[値]</a:t>
                    </a:fld>
                    <a:endParaRPr lang="en-US" altLang="ja-JP"/>
                  </a:p>
                  <a:p>
                    <a:r>
                      <a:rPr lang="en-US" altLang="ja-JP"/>
                      <a:t>(17.5%)</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892D-4A5E-B56C-3101533ABDC2}"/>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'[1]3国勢調査'!$C$294:$H$294</c:f>
              <c:strCache>
                <c:ptCount val="6"/>
                <c:pt idx="0">
                  <c:v>令和 2 年</c:v>
                </c:pt>
                <c:pt idx="1">
                  <c:v>平成27年</c:v>
                </c:pt>
                <c:pt idx="2">
                  <c:v>平成22年</c:v>
                </c:pt>
                <c:pt idx="3">
                  <c:v>平成17年</c:v>
                </c:pt>
                <c:pt idx="4">
                  <c:v>平成12年</c:v>
                </c:pt>
                <c:pt idx="5">
                  <c:v>平成 7 年</c:v>
                </c:pt>
              </c:strCache>
            </c:strRef>
          </c:cat>
          <c:val>
            <c:numRef>
              <c:f>'[1]3国勢調査'!$C$296:$H$296</c:f>
              <c:numCache>
                <c:formatCode>General</c:formatCode>
                <c:ptCount val="6"/>
                <c:pt idx="0">
                  <c:v>18902</c:v>
                </c:pt>
                <c:pt idx="1">
                  <c:v>20013</c:v>
                </c:pt>
                <c:pt idx="2">
                  <c:v>18242</c:v>
                </c:pt>
                <c:pt idx="3">
                  <c:v>20753</c:v>
                </c:pt>
                <c:pt idx="4">
                  <c:v>26270</c:v>
                </c:pt>
                <c:pt idx="5">
                  <c:v>26305</c:v>
                </c:pt>
              </c:numCache>
            </c:numRef>
          </c:val>
          <c:extLst>
            <c:ext xmlns:c16="http://schemas.microsoft.com/office/drawing/2014/chart" uri="{C3380CC4-5D6E-409C-BE32-E72D297353CC}">
              <c16:uniqueId val="{0000000D-892D-4A5E-B56C-3101533ABDC2}"/>
            </c:ext>
          </c:extLst>
        </c:ser>
        <c:ser>
          <c:idx val="2"/>
          <c:order val="2"/>
          <c:tx>
            <c:strRef>
              <c:f>'[1]3国勢調査'!$B$297</c:f>
              <c:strCache>
                <c:ptCount val="1"/>
                <c:pt idx="0">
                  <c:v>第 3 次産業</c:v>
                </c:pt>
              </c:strCache>
            </c:strRef>
          </c:tx>
          <c:spPr>
            <a:solidFill>
              <a:schemeClr val="accent3"/>
            </a:solidFill>
            <a:ln w="3175">
              <a:solidFill>
                <a:sysClr val="windowText" lastClr="000000"/>
              </a:solidFill>
            </a:ln>
            <a:effectLst/>
          </c:spPr>
          <c:invertIfNegative val="0"/>
          <c:dLbls>
            <c:dLbl>
              <c:idx val="0"/>
              <c:tx>
                <c:rich>
                  <a:bodyPr/>
                  <a:lstStyle/>
                  <a:p>
                    <a:fld id="{C6E3FFFF-7A82-4012-B884-833E925A9490}" type="VALUE">
                      <a:rPr lang="en-US" altLang="ja-JP"/>
                      <a:pPr/>
                      <a:t>[値]</a:t>
                    </a:fld>
                    <a:endParaRPr lang="en-US" altLang="ja-JP"/>
                  </a:p>
                  <a:p>
                    <a:r>
                      <a:rPr lang="en-US" altLang="ja-JP"/>
                      <a:t>(82.3%)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892D-4A5E-B56C-3101533ABDC2}"/>
                </c:ext>
              </c:extLst>
            </c:dLbl>
            <c:dLbl>
              <c:idx val="1"/>
              <c:tx>
                <c:rich>
                  <a:bodyPr/>
                  <a:lstStyle/>
                  <a:p>
                    <a:fld id="{F8DCFDA3-32A0-4836-B1BE-B94E80D9B033}" type="VALUE">
                      <a:rPr lang="en-US" altLang="ja-JP"/>
                      <a:pPr/>
                      <a:t>[値]</a:t>
                    </a:fld>
                    <a:endParaRPr lang="en-US" altLang="ja-JP"/>
                  </a:p>
                  <a:p>
                    <a:r>
                      <a:rPr lang="en-US" altLang="ja-JP"/>
                      <a:t>(82.8%)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892D-4A5E-B56C-3101533ABDC2}"/>
                </c:ext>
              </c:extLst>
            </c:dLbl>
            <c:dLbl>
              <c:idx val="2"/>
              <c:tx>
                <c:rich>
                  <a:bodyPr/>
                  <a:lstStyle/>
                  <a:p>
                    <a:fld id="{E9F5196F-0425-4E0D-8F3C-C58460EE3105}" type="VALUE">
                      <a:rPr lang="en-US" altLang="ja-JP"/>
                      <a:pPr/>
                      <a:t>[値]</a:t>
                    </a:fld>
                    <a:endParaRPr lang="en-US" altLang="ja-JP"/>
                  </a:p>
                  <a:p>
                    <a:r>
                      <a:rPr lang="en-US" altLang="ja-JP"/>
                      <a:t>(81.4%)</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892D-4A5E-B56C-3101533ABDC2}"/>
                </c:ext>
              </c:extLst>
            </c:dLbl>
            <c:dLbl>
              <c:idx val="3"/>
              <c:tx>
                <c:rich>
                  <a:bodyPr/>
                  <a:lstStyle/>
                  <a:p>
                    <a:fld id="{A88C65F7-B103-4533-9276-5C9E4BCF7577}" type="VALUE">
                      <a:rPr lang="en-US" altLang="ja-JP"/>
                      <a:pPr/>
                      <a:t>[値]</a:t>
                    </a:fld>
                    <a:endParaRPr lang="en-US" altLang="ja-JP"/>
                  </a:p>
                  <a:p>
                    <a:r>
                      <a:rPr lang="en-US" altLang="ja-JP"/>
                      <a:t>(78.3%)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892D-4A5E-B56C-3101533ABDC2}"/>
                </c:ext>
              </c:extLst>
            </c:dLbl>
            <c:dLbl>
              <c:idx val="4"/>
              <c:tx>
                <c:rich>
                  <a:bodyPr/>
                  <a:lstStyle/>
                  <a:p>
                    <a:fld id="{7874F12B-2581-4369-933C-91DA1310D0F8}" type="VALUE">
                      <a:rPr lang="en-US" altLang="ja-JP"/>
                      <a:pPr/>
                      <a:t>[値]</a:t>
                    </a:fld>
                    <a:endParaRPr lang="en-US" altLang="ja-JP"/>
                  </a:p>
                  <a:p>
                    <a:r>
                      <a:rPr lang="en-US" altLang="ja-JP"/>
                      <a:t>(77.8%)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892D-4A5E-B56C-3101533ABDC2}"/>
                </c:ext>
              </c:extLst>
            </c:dLbl>
            <c:dLbl>
              <c:idx val="5"/>
              <c:tx>
                <c:rich>
                  <a:bodyPr/>
                  <a:lstStyle/>
                  <a:p>
                    <a:fld id="{4716EAA4-1000-4486-A563-21F0D0926B8C}" type="VALUE">
                      <a:rPr lang="en-US" altLang="ja-JP"/>
                      <a:pPr/>
                      <a:t>[値]</a:t>
                    </a:fld>
                    <a:endParaRPr lang="en-US" altLang="ja-JP"/>
                  </a:p>
                  <a:p>
                    <a:r>
                      <a:rPr lang="en-US" altLang="ja-JP"/>
                      <a:t>(76.3%)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892D-4A5E-B56C-3101533ABDC2}"/>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'[1]3国勢調査'!$C$294:$H$294</c:f>
              <c:strCache>
                <c:ptCount val="6"/>
                <c:pt idx="0">
                  <c:v>令和 2 年</c:v>
                </c:pt>
                <c:pt idx="1">
                  <c:v>平成27年</c:v>
                </c:pt>
                <c:pt idx="2">
                  <c:v>平成22年</c:v>
                </c:pt>
                <c:pt idx="3">
                  <c:v>平成17年</c:v>
                </c:pt>
                <c:pt idx="4">
                  <c:v>平成12年</c:v>
                </c:pt>
                <c:pt idx="5">
                  <c:v>平成 7 年</c:v>
                </c:pt>
              </c:strCache>
            </c:strRef>
          </c:cat>
          <c:val>
            <c:numRef>
              <c:f>'[1]3国勢調査'!$C$297:$H$297</c:f>
              <c:numCache>
                <c:formatCode>General</c:formatCode>
                <c:ptCount val="6"/>
                <c:pt idx="0">
                  <c:v>114792</c:v>
                </c:pt>
                <c:pt idx="1">
                  <c:v>115081</c:v>
                </c:pt>
                <c:pt idx="2">
                  <c:v>112277</c:v>
                </c:pt>
                <c:pt idx="3">
                  <c:v>117969</c:v>
                </c:pt>
                <c:pt idx="4">
                  <c:v>119213</c:v>
                </c:pt>
                <c:pt idx="5">
                  <c:v>118916</c:v>
                </c:pt>
              </c:numCache>
            </c:numRef>
          </c:val>
          <c:extLst>
            <c:ext xmlns:c16="http://schemas.microsoft.com/office/drawing/2014/chart" uri="{C3380CC4-5D6E-409C-BE32-E72D297353CC}">
              <c16:uniqueId val="{00000014-892D-4A5E-B56C-3101533ABDC2}"/>
            </c:ext>
          </c:extLst>
        </c:ser>
        <c:dLbls>
          <c:dLblPos val="ctr"/>
          <c:showLegendKey val="0"/>
          <c:showVal val="1"/>
          <c:showCatName val="0"/>
          <c:showSerName val="0"/>
          <c:showPercent val="0"/>
          <c:showBubbleSize val="0"/>
        </c:dLbls>
        <c:gapWidth val="70"/>
        <c:overlap val="100"/>
        <c:serLines>
          <c:spPr>
            <a:ln w="3175">
              <a:solidFill>
                <a:schemeClr val="tx1"/>
              </a:solidFill>
              <a:round/>
            </a:ln>
            <a:effectLst/>
          </c:spPr>
        </c:serLines>
        <c:axId val="530787992"/>
        <c:axId val="1"/>
      </c:barChart>
      <c:catAx>
        <c:axId val="530787992"/>
        <c:scaling>
          <c:orientation val="minMax"/>
        </c:scaling>
        <c:delete val="0"/>
        <c:axPos val="l"/>
        <c:numFmt formatCode="General" sourceLinked="1"/>
        <c:majorTickMark val="none"/>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1"/>
        <c:crosses val="autoZero"/>
        <c:auto val="1"/>
        <c:lblAlgn val="ctr"/>
        <c:lblOffset val="2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out"/>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307879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legend>
    <c:plotVisOnly val="1"/>
    <c:dispBlanksAs val="gap"/>
    <c:showDLblsOverMax val="0"/>
  </c:chart>
  <c:spPr>
    <a:solidFill>
      <a:schemeClr val="bg1"/>
    </a:solidFill>
    <a:ln w="3175" cap="flat" cmpd="sng" algn="ctr">
      <a:solidFill>
        <a:sysClr val="windowText" lastClr="000000"/>
      </a:solidFill>
      <a:round/>
    </a:ln>
    <a:effectLst/>
  </c:spPr>
  <c:txPr>
    <a:bodyPr/>
    <a:lstStyle/>
    <a:p>
      <a:pPr>
        <a:defRPr b="1">
          <a:solidFill>
            <a:sysClr val="windowText" lastClr="000000"/>
          </a:solidFill>
          <a:latin typeface="+mj-ea"/>
          <a:ea typeface="+mj-ea"/>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2832589983495E-2"/>
          <c:y val="5.4614587364054529E-2"/>
          <c:w val="0.84919943904836037"/>
          <c:h val="0.81813722656180643"/>
        </c:manualLayout>
      </c:layout>
      <c:barChart>
        <c:barDir val="bar"/>
        <c:grouping val="clustered"/>
        <c:varyColors val="0"/>
        <c:ser>
          <c:idx val="2"/>
          <c:order val="0"/>
          <c:tx>
            <c:strRef>
              <c:f>[1]国勢調査人口ピラミッド!$G$2</c:f>
              <c:strCache>
                <c:ptCount val="1"/>
                <c:pt idx="0">
                  <c:v>男</c:v>
                </c:pt>
              </c:strCache>
            </c:strRef>
          </c:tx>
          <c:spPr>
            <a:solidFill>
              <a:schemeClr val="accent3"/>
            </a:solidFill>
            <a:ln>
              <a:noFill/>
            </a:ln>
            <a:effectLst/>
          </c:spPr>
          <c:invertIfNegative val="0"/>
          <c:cat>
            <c:strRef>
              <c:f>[1]国勢調査人口ピラミッド!$F$3:$F$103</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[1]国勢調査人口ピラミッド!$G$3:$G$103</c:f>
              <c:numCache>
                <c:formatCode>General</c:formatCode>
                <c:ptCount val="101"/>
                <c:pt idx="0">
                  <c:v>-920</c:v>
                </c:pt>
                <c:pt idx="1">
                  <c:v>-943</c:v>
                </c:pt>
                <c:pt idx="2">
                  <c:v>-953</c:v>
                </c:pt>
                <c:pt idx="3">
                  <c:v>-1035</c:v>
                </c:pt>
                <c:pt idx="4">
                  <c:v>-1091</c:v>
                </c:pt>
                <c:pt idx="5">
                  <c:v>-1122</c:v>
                </c:pt>
                <c:pt idx="6">
                  <c:v>-1101</c:v>
                </c:pt>
                <c:pt idx="7">
                  <c:v>-1160</c:v>
                </c:pt>
                <c:pt idx="8">
                  <c:v>-1209</c:v>
                </c:pt>
                <c:pt idx="9">
                  <c:v>-1193</c:v>
                </c:pt>
                <c:pt idx="10">
                  <c:v>-1192</c:v>
                </c:pt>
                <c:pt idx="11">
                  <c:v>-1324</c:v>
                </c:pt>
                <c:pt idx="12">
                  <c:v>-1241</c:v>
                </c:pt>
                <c:pt idx="13">
                  <c:v>-1315</c:v>
                </c:pt>
                <c:pt idx="14">
                  <c:v>-1196</c:v>
                </c:pt>
                <c:pt idx="15">
                  <c:v>-1310</c:v>
                </c:pt>
                <c:pt idx="16">
                  <c:v>-1412</c:v>
                </c:pt>
                <c:pt idx="17">
                  <c:v>-1458</c:v>
                </c:pt>
                <c:pt idx="18">
                  <c:v>-1518</c:v>
                </c:pt>
                <c:pt idx="19">
                  <c:v>-1518</c:v>
                </c:pt>
                <c:pt idx="20">
                  <c:v>-1406</c:v>
                </c:pt>
                <c:pt idx="21">
                  <c:v>-1346</c:v>
                </c:pt>
                <c:pt idx="22">
                  <c:v>-1326</c:v>
                </c:pt>
                <c:pt idx="23">
                  <c:v>-1341</c:v>
                </c:pt>
                <c:pt idx="24">
                  <c:v>-1230</c:v>
                </c:pt>
                <c:pt idx="25">
                  <c:v>-1193</c:v>
                </c:pt>
                <c:pt idx="26">
                  <c:v>-1201</c:v>
                </c:pt>
                <c:pt idx="27">
                  <c:v>-1285</c:v>
                </c:pt>
                <c:pt idx="28">
                  <c:v>-1305</c:v>
                </c:pt>
                <c:pt idx="29">
                  <c:v>-1345</c:v>
                </c:pt>
                <c:pt idx="30">
                  <c:v>-1292</c:v>
                </c:pt>
                <c:pt idx="31">
                  <c:v>-1263</c:v>
                </c:pt>
                <c:pt idx="32">
                  <c:v>-1462</c:v>
                </c:pt>
                <c:pt idx="33">
                  <c:v>-1340</c:v>
                </c:pt>
                <c:pt idx="34">
                  <c:v>-1491</c:v>
                </c:pt>
                <c:pt idx="35">
                  <c:v>-1496</c:v>
                </c:pt>
                <c:pt idx="36">
                  <c:v>-1539</c:v>
                </c:pt>
                <c:pt idx="37">
                  <c:v>-1559</c:v>
                </c:pt>
                <c:pt idx="38">
                  <c:v>-1703</c:v>
                </c:pt>
                <c:pt idx="39">
                  <c:v>-1617</c:v>
                </c:pt>
                <c:pt idx="40">
                  <c:v>-1724</c:v>
                </c:pt>
                <c:pt idx="41">
                  <c:v>-1843</c:v>
                </c:pt>
                <c:pt idx="42">
                  <c:v>-1852</c:v>
                </c:pt>
                <c:pt idx="43">
                  <c:v>-1916</c:v>
                </c:pt>
                <c:pt idx="44">
                  <c:v>-2106</c:v>
                </c:pt>
                <c:pt idx="45">
                  <c:v>-2053</c:v>
                </c:pt>
                <c:pt idx="46">
                  <c:v>-2150</c:v>
                </c:pt>
                <c:pt idx="47">
                  <c:v>-2192</c:v>
                </c:pt>
                <c:pt idx="48">
                  <c:v>-2130</c:v>
                </c:pt>
                <c:pt idx="49">
                  <c:v>-1988</c:v>
                </c:pt>
                <c:pt idx="50">
                  <c:v>-1943</c:v>
                </c:pt>
                <c:pt idx="51">
                  <c:v>-2003</c:v>
                </c:pt>
                <c:pt idx="52">
                  <c:v>-1984</c:v>
                </c:pt>
                <c:pt idx="53">
                  <c:v>-1838</c:v>
                </c:pt>
                <c:pt idx="54">
                  <c:v>-1482</c:v>
                </c:pt>
                <c:pt idx="55">
                  <c:v>-1847</c:v>
                </c:pt>
                <c:pt idx="56">
                  <c:v>-1856</c:v>
                </c:pt>
                <c:pt idx="57">
                  <c:v>-1795</c:v>
                </c:pt>
                <c:pt idx="58">
                  <c:v>-1731</c:v>
                </c:pt>
                <c:pt idx="59">
                  <c:v>-1849</c:v>
                </c:pt>
                <c:pt idx="60">
                  <c:v>-1811</c:v>
                </c:pt>
                <c:pt idx="61">
                  <c:v>-1768</c:v>
                </c:pt>
                <c:pt idx="62">
                  <c:v>-1807</c:v>
                </c:pt>
                <c:pt idx="63">
                  <c:v>-1776</c:v>
                </c:pt>
                <c:pt idx="64">
                  <c:v>-1755</c:v>
                </c:pt>
                <c:pt idx="65">
                  <c:v>-1827</c:v>
                </c:pt>
                <c:pt idx="66">
                  <c:v>-1745</c:v>
                </c:pt>
                <c:pt idx="67">
                  <c:v>-1778</c:v>
                </c:pt>
                <c:pt idx="68">
                  <c:v>-1807</c:v>
                </c:pt>
                <c:pt idx="69">
                  <c:v>-1859</c:v>
                </c:pt>
                <c:pt idx="70">
                  <c:v>-1962</c:v>
                </c:pt>
                <c:pt idx="71">
                  <c:v>-2028</c:v>
                </c:pt>
                <c:pt idx="72">
                  <c:v>-1933</c:v>
                </c:pt>
                <c:pt idx="73">
                  <c:v>-1864</c:v>
                </c:pt>
                <c:pt idx="74">
                  <c:v>-1162</c:v>
                </c:pt>
                <c:pt idx="75">
                  <c:v>-1118</c:v>
                </c:pt>
                <c:pt idx="76">
                  <c:v>-1372</c:v>
                </c:pt>
                <c:pt idx="77">
                  <c:v>-1290</c:v>
                </c:pt>
                <c:pt idx="78">
                  <c:v>-1289</c:v>
                </c:pt>
                <c:pt idx="79">
                  <c:v>-1113</c:v>
                </c:pt>
                <c:pt idx="80">
                  <c:v>-1013</c:v>
                </c:pt>
                <c:pt idx="81">
                  <c:v>-901</c:v>
                </c:pt>
                <c:pt idx="82">
                  <c:v>-953</c:v>
                </c:pt>
                <c:pt idx="83">
                  <c:v>-855</c:v>
                </c:pt>
                <c:pt idx="84">
                  <c:v>-804</c:v>
                </c:pt>
                <c:pt idx="85">
                  <c:v>-729</c:v>
                </c:pt>
                <c:pt idx="86">
                  <c:v>-674</c:v>
                </c:pt>
                <c:pt idx="87">
                  <c:v>-608</c:v>
                </c:pt>
                <c:pt idx="88">
                  <c:v>-564</c:v>
                </c:pt>
                <c:pt idx="89">
                  <c:v>-434</c:v>
                </c:pt>
                <c:pt idx="90">
                  <c:v>-351</c:v>
                </c:pt>
                <c:pt idx="91">
                  <c:v>-271</c:v>
                </c:pt>
                <c:pt idx="92">
                  <c:v>-247</c:v>
                </c:pt>
                <c:pt idx="93">
                  <c:v>-162</c:v>
                </c:pt>
                <c:pt idx="94">
                  <c:v>-125</c:v>
                </c:pt>
                <c:pt idx="95">
                  <c:v>-80</c:v>
                </c:pt>
                <c:pt idx="96">
                  <c:v>-64</c:v>
                </c:pt>
                <c:pt idx="97">
                  <c:v>-25</c:v>
                </c:pt>
                <c:pt idx="98">
                  <c:v>-11</c:v>
                </c:pt>
                <c:pt idx="99">
                  <c:v>-20</c:v>
                </c:pt>
                <c:pt idx="100">
                  <c:v>-17</c:v>
                </c:pt>
              </c:numCache>
            </c:numRef>
          </c:val>
          <c:extLst>
            <c:ext xmlns:c16="http://schemas.microsoft.com/office/drawing/2014/chart" uri="{C3380CC4-5D6E-409C-BE32-E72D297353CC}">
              <c16:uniqueId val="{00000000-18C1-4A55-9AEC-1C4F2473203A}"/>
            </c:ext>
          </c:extLst>
        </c:ser>
        <c:ser>
          <c:idx val="3"/>
          <c:order val="1"/>
          <c:tx>
            <c:strRef>
              <c:f>[1]国勢調査人口ピラミッド!$H$2</c:f>
              <c:strCache>
                <c:ptCount val="1"/>
                <c:pt idx="0">
                  <c:v>女</c:v>
                </c:pt>
              </c:strCache>
            </c:strRef>
          </c:tx>
          <c:spPr>
            <a:solidFill>
              <a:schemeClr val="accent4"/>
            </a:solidFill>
            <a:ln>
              <a:noFill/>
            </a:ln>
            <a:effectLst/>
          </c:spPr>
          <c:invertIfNegative val="0"/>
          <c:cat>
            <c:strRef>
              <c:f>[1]国勢調査人口ピラミッド!$F$3:$F$103</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[1]国勢調査人口ピラミッド!$H$3:$H$103</c:f>
              <c:numCache>
                <c:formatCode>General</c:formatCode>
                <c:ptCount val="101"/>
                <c:pt idx="0">
                  <c:v>861</c:v>
                </c:pt>
                <c:pt idx="1">
                  <c:v>963</c:v>
                </c:pt>
                <c:pt idx="2">
                  <c:v>960</c:v>
                </c:pt>
                <c:pt idx="3">
                  <c:v>1008</c:v>
                </c:pt>
                <c:pt idx="4">
                  <c:v>1067</c:v>
                </c:pt>
                <c:pt idx="5">
                  <c:v>1096</c:v>
                </c:pt>
                <c:pt idx="6">
                  <c:v>1123</c:v>
                </c:pt>
                <c:pt idx="7">
                  <c:v>1089</c:v>
                </c:pt>
                <c:pt idx="8">
                  <c:v>1153</c:v>
                </c:pt>
                <c:pt idx="9">
                  <c:v>1215</c:v>
                </c:pt>
                <c:pt idx="10">
                  <c:v>1215</c:v>
                </c:pt>
                <c:pt idx="11">
                  <c:v>1193</c:v>
                </c:pt>
                <c:pt idx="12">
                  <c:v>1151</c:v>
                </c:pt>
                <c:pt idx="13">
                  <c:v>1276</c:v>
                </c:pt>
                <c:pt idx="14">
                  <c:v>1237</c:v>
                </c:pt>
                <c:pt idx="15">
                  <c:v>1296</c:v>
                </c:pt>
                <c:pt idx="16">
                  <c:v>1346</c:v>
                </c:pt>
                <c:pt idx="17">
                  <c:v>1328</c:v>
                </c:pt>
                <c:pt idx="18">
                  <c:v>1506</c:v>
                </c:pt>
                <c:pt idx="19">
                  <c:v>1528</c:v>
                </c:pt>
                <c:pt idx="20">
                  <c:v>1470</c:v>
                </c:pt>
                <c:pt idx="21">
                  <c:v>1483</c:v>
                </c:pt>
                <c:pt idx="22">
                  <c:v>1263</c:v>
                </c:pt>
                <c:pt idx="23">
                  <c:v>1216</c:v>
                </c:pt>
                <c:pt idx="24">
                  <c:v>1126</c:v>
                </c:pt>
                <c:pt idx="25">
                  <c:v>1251</c:v>
                </c:pt>
                <c:pt idx="26">
                  <c:v>1257</c:v>
                </c:pt>
                <c:pt idx="27">
                  <c:v>1289</c:v>
                </c:pt>
                <c:pt idx="28">
                  <c:v>1304</c:v>
                </c:pt>
                <c:pt idx="29">
                  <c:v>1344</c:v>
                </c:pt>
                <c:pt idx="30">
                  <c:v>1378</c:v>
                </c:pt>
                <c:pt idx="31">
                  <c:v>1417</c:v>
                </c:pt>
                <c:pt idx="32">
                  <c:v>1443</c:v>
                </c:pt>
                <c:pt idx="33">
                  <c:v>1463</c:v>
                </c:pt>
                <c:pt idx="34">
                  <c:v>1549</c:v>
                </c:pt>
                <c:pt idx="35">
                  <c:v>1640</c:v>
                </c:pt>
                <c:pt idx="36">
                  <c:v>1683</c:v>
                </c:pt>
                <c:pt idx="37">
                  <c:v>1728</c:v>
                </c:pt>
                <c:pt idx="38">
                  <c:v>1773</c:v>
                </c:pt>
                <c:pt idx="39">
                  <c:v>1752</c:v>
                </c:pt>
                <c:pt idx="40">
                  <c:v>1814</c:v>
                </c:pt>
                <c:pt idx="41">
                  <c:v>1874</c:v>
                </c:pt>
                <c:pt idx="42">
                  <c:v>1986</c:v>
                </c:pt>
                <c:pt idx="43">
                  <c:v>2003</c:v>
                </c:pt>
                <c:pt idx="44">
                  <c:v>2105</c:v>
                </c:pt>
                <c:pt idx="45">
                  <c:v>2224</c:v>
                </c:pt>
                <c:pt idx="46">
                  <c:v>2234</c:v>
                </c:pt>
                <c:pt idx="47">
                  <c:v>2219</c:v>
                </c:pt>
                <c:pt idx="48">
                  <c:v>2168</c:v>
                </c:pt>
                <c:pt idx="49">
                  <c:v>2049</c:v>
                </c:pt>
                <c:pt idx="50">
                  <c:v>2077</c:v>
                </c:pt>
                <c:pt idx="51">
                  <c:v>2148</c:v>
                </c:pt>
                <c:pt idx="52">
                  <c:v>2004</c:v>
                </c:pt>
                <c:pt idx="53">
                  <c:v>1993</c:v>
                </c:pt>
                <c:pt idx="54">
                  <c:v>1559</c:v>
                </c:pt>
                <c:pt idx="55">
                  <c:v>1984</c:v>
                </c:pt>
                <c:pt idx="56">
                  <c:v>1892</c:v>
                </c:pt>
                <c:pt idx="57">
                  <c:v>2010</c:v>
                </c:pt>
                <c:pt idx="58">
                  <c:v>1950</c:v>
                </c:pt>
                <c:pt idx="59">
                  <c:v>1887</c:v>
                </c:pt>
                <c:pt idx="60">
                  <c:v>1940</c:v>
                </c:pt>
                <c:pt idx="61">
                  <c:v>1959</c:v>
                </c:pt>
                <c:pt idx="62">
                  <c:v>2041</c:v>
                </c:pt>
                <c:pt idx="63">
                  <c:v>1836</c:v>
                </c:pt>
                <c:pt idx="64">
                  <c:v>1950</c:v>
                </c:pt>
                <c:pt idx="65">
                  <c:v>1962</c:v>
                </c:pt>
                <c:pt idx="66">
                  <c:v>1965</c:v>
                </c:pt>
                <c:pt idx="67">
                  <c:v>2009</c:v>
                </c:pt>
                <c:pt idx="68">
                  <c:v>2122</c:v>
                </c:pt>
                <c:pt idx="69">
                  <c:v>2183</c:v>
                </c:pt>
                <c:pt idx="70">
                  <c:v>2330</c:v>
                </c:pt>
                <c:pt idx="71">
                  <c:v>2481</c:v>
                </c:pt>
                <c:pt idx="72">
                  <c:v>2307</c:v>
                </c:pt>
                <c:pt idx="73">
                  <c:v>2219</c:v>
                </c:pt>
                <c:pt idx="74">
                  <c:v>1458</c:v>
                </c:pt>
                <c:pt idx="75">
                  <c:v>1454</c:v>
                </c:pt>
                <c:pt idx="76">
                  <c:v>1739</c:v>
                </c:pt>
                <c:pt idx="77">
                  <c:v>1798</c:v>
                </c:pt>
                <c:pt idx="78">
                  <c:v>1758</c:v>
                </c:pt>
                <c:pt idx="79">
                  <c:v>1649</c:v>
                </c:pt>
                <c:pt idx="80">
                  <c:v>1541</c:v>
                </c:pt>
                <c:pt idx="81">
                  <c:v>1335</c:v>
                </c:pt>
                <c:pt idx="82">
                  <c:v>1441</c:v>
                </c:pt>
                <c:pt idx="83">
                  <c:v>1445</c:v>
                </c:pt>
                <c:pt idx="84">
                  <c:v>1455</c:v>
                </c:pt>
                <c:pt idx="85">
                  <c:v>1380</c:v>
                </c:pt>
                <c:pt idx="86">
                  <c:v>1241</c:v>
                </c:pt>
                <c:pt idx="87">
                  <c:v>1263</c:v>
                </c:pt>
                <c:pt idx="88">
                  <c:v>1112</c:v>
                </c:pt>
                <c:pt idx="89">
                  <c:v>1041</c:v>
                </c:pt>
                <c:pt idx="90">
                  <c:v>877</c:v>
                </c:pt>
                <c:pt idx="91">
                  <c:v>700</c:v>
                </c:pt>
                <c:pt idx="92">
                  <c:v>685</c:v>
                </c:pt>
                <c:pt idx="93">
                  <c:v>515</c:v>
                </c:pt>
                <c:pt idx="94">
                  <c:v>406</c:v>
                </c:pt>
                <c:pt idx="95">
                  <c:v>348</c:v>
                </c:pt>
                <c:pt idx="96">
                  <c:v>224</c:v>
                </c:pt>
                <c:pt idx="97">
                  <c:v>176</c:v>
                </c:pt>
                <c:pt idx="98">
                  <c:v>129</c:v>
                </c:pt>
                <c:pt idx="99">
                  <c:v>96</c:v>
                </c:pt>
                <c:pt idx="100">
                  <c:v>136</c:v>
                </c:pt>
              </c:numCache>
            </c:numRef>
          </c:val>
          <c:extLst>
            <c:ext xmlns:c16="http://schemas.microsoft.com/office/drawing/2014/chart" uri="{C3380CC4-5D6E-409C-BE32-E72D297353CC}">
              <c16:uniqueId val="{00000001-18C1-4A55-9AEC-1C4F2473203A}"/>
            </c:ext>
          </c:extLst>
        </c:ser>
        <c:ser>
          <c:idx val="0"/>
          <c:order val="2"/>
          <c:tx>
            <c:strRef>
              <c:f>[1]国勢調査人口ピラミッド!$G$2</c:f>
              <c:strCache>
                <c:ptCount val="1"/>
                <c:pt idx="0">
                  <c:v>男</c:v>
                </c:pt>
              </c:strCache>
            </c:strRef>
          </c:tx>
          <c:spPr>
            <a:solidFill>
              <a:srgbClr val="99CCFF"/>
            </a:solidFill>
            <a:ln>
              <a:noFill/>
            </a:ln>
            <a:effectLst/>
          </c:spPr>
          <c:invertIfNegative val="0"/>
          <c:cat>
            <c:strRef>
              <c:f>[1]国勢調査人口ピラミッド!$F$3:$F$103</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[1]国勢調査人口ピラミッド!$G$3:$G$103</c:f>
              <c:numCache>
                <c:formatCode>General</c:formatCode>
                <c:ptCount val="101"/>
                <c:pt idx="0">
                  <c:v>-920</c:v>
                </c:pt>
                <c:pt idx="1">
                  <c:v>-943</c:v>
                </c:pt>
                <c:pt idx="2">
                  <c:v>-953</c:v>
                </c:pt>
                <c:pt idx="3">
                  <c:v>-1035</c:v>
                </c:pt>
                <c:pt idx="4">
                  <c:v>-1091</c:v>
                </c:pt>
                <c:pt idx="5">
                  <c:v>-1122</c:v>
                </c:pt>
                <c:pt idx="6">
                  <c:v>-1101</c:v>
                </c:pt>
                <c:pt idx="7">
                  <c:v>-1160</c:v>
                </c:pt>
                <c:pt idx="8">
                  <c:v>-1209</c:v>
                </c:pt>
                <c:pt idx="9">
                  <c:v>-1193</c:v>
                </c:pt>
                <c:pt idx="10">
                  <c:v>-1192</c:v>
                </c:pt>
                <c:pt idx="11">
                  <c:v>-1324</c:v>
                </c:pt>
                <c:pt idx="12">
                  <c:v>-1241</c:v>
                </c:pt>
                <c:pt idx="13">
                  <c:v>-1315</c:v>
                </c:pt>
                <c:pt idx="14">
                  <c:v>-1196</c:v>
                </c:pt>
                <c:pt idx="15">
                  <c:v>-1310</c:v>
                </c:pt>
                <c:pt idx="16">
                  <c:v>-1412</c:v>
                </c:pt>
                <c:pt idx="17">
                  <c:v>-1458</c:v>
                </c:pt>
                <c:pt idx="18">
                  <c:v>-1518</c:v>
                </c:pt>
                <c:pt idx="19">
                  <c:v>-1518</c:v>
                </c:pt>
                <c:pt idx="20">
                  <c:v>-1406</c:v>
                </c:pt>
                <c:pt idx="21">
                  <c:v>-1346</c:v>
                </c:pt>
                <c:pt idx="22">
                  <c:v>-1326</c:v>
                </c:pt>
                <c:pt idx="23">
                  <c:v>-1341</c:v>
                </c:pt>
                <c:pt idx="24">
                  <c:v>-1230</c:v>
                </c:pt>
                <c:pt idx="25">
                  <c:v>-1193</c:v>
                </c:pt>
                <c:pt idx="26">
                  <c:v>-1201</c:v>
                </c:pt>
                <c:pt idx="27">
                  <c:v>-1285</c:v>
                </c:pt>
                <c:pt idx="28">
                  <c:v>-1305</c:v>
                </c:pt>
                <c:pt idx="29">
                  <c:v>-1345</c:v>
                </c:pt>
                <c:pt idx="30">
                  <c:v>-1292</c:v>
                </c:pt>
                <c:pt idx="31">
                  <c:v>-1263</c:v>
                </c:pt>
                <c:pt idx="32">
                  <c:v>-1462</c:v>
                </c:pt>
                <c:pt idx="33">
                  <c:v>-1340</c:v>
                </c:pt>
                <c:pt idx="34">
                  <c:v>-1491</c:v>
                </c:pt>
                <c:pt idx="35">
                  <c:v>-1496</c:v>
                </c:pt>
                <c:pt idx="36">
                  <c:v>-1539</c:v>
                </c:pt>
                <c:pt idx="37">
                  <c:v>-1559</c:v>
                </c:pt>
                <c:pt idx="38">
                  <c:v>-1703</c:v>
                </c:pt>
                <c:pt idx="39">
                  <c:v>-1617</c:v>
                </c:pt>
                <c:pt idx="40">
                  <c:v>-1724</c:v>
                </c:pt>
                <c:pt idx="41">
                  <c:v>-1843</c:v>
                </c:pt>
                <c:pt idx="42">
                  <c:v>-1852</c:v>
                </c:pt>
                <c:pt idx="43">
                  <c:v>-1916</c:v>
                </c:pt>
                <c:pt idx="44">
                  <c:v>-2106</c:v>
                </c:pt>
                <c:pt idx="45">
                  <c:v>-2053</c:v>
                </c:pt>
                <c:pt idx="46">
                  <c:v>-2150</c:v>
                </c:pt>
                <c:pt idx="47">
                  <c:v>-2192</c:v>
                </c:pt>
                <c:pt idx="48">
                  <c:v>-2130</c:v>
                </c:pt>
                <c:pt idx="49">
                  <c:v>-1988</c:v>
                </c:pt>
                <c:pt idx="50">
                  <c:v>-1943</c:v>
                </c:pt>
                <c:pt idx="51">
                  <c:v>-2003</c:v>
                </c:pt>
                <c:pt idx="52">
                  <c:v>-1984</c:v>
                </c:pt>
                <c:pt idx="53">
                  <c:v>-1838</c:v>
                </c:pt>
                <c:pt idx="54">
                  <c:v>-1482</c:v>
                </c:pt>
                <c:pt idx="55">
                  <c:v>-1847</c:v>
                </c:pt>
                <c:pt idx="56">
                  <c:v>-1856</c:v>
                </c:pt>
                <c:pt idx="57">
                  <c:v>-1795</c:v>
                </c:pt>
                <c:pt idx="58">
                  <c:v>-1731</c:v>
                </c:pt>
                <c:pt idx="59">
                  <c:v>-1849</c:v>
                </c:pt>
                <c:pt idx="60">
                  <c:v>-1811</c:v>
                </c:pt>
                <c:pt idx="61">
                  <c:v>-1768</c:v>
                </c:pt>
                <c:pt idx="62">
                  <c:v>-1807</c:v>
                </c:pt>
                <c:pt idx="63">
                  <c:v>-1776</c:v>
                </c:pt>
                <c:pt idx="64">
                  <c:v>-1755</c:v>
                </c:pt>
                <c:pt idx="65">
                  <c:v>-1827</c:v>
                </c:pt>
                <c:pt idx="66">
                  <c:v>-1745</c:v>
                </c:pt>
                <c:pt idx="67">
                  <c:v>-1778</c:v>
                </c:pt>
                <c:pt idx="68">
                  <c:v>-1807</c:v>
                </c:pt>
                <c:pt idx="69">
                  <c:v>-1859</c:v>
                </c:pt>
                <c:pt idx="70">
                  <c:v>-1962</c:v>
                </c:pt>
                <c:pt idx="71">
                  <c:v>-2028</c:v>
                </c:pt>
                <c:pt idx="72">
                  <c:v>-1933</c:v>
                </c:pt>
                <c:pt idx="73">
                  <c:v>-1864</c:v>
                </c:pt>
                <c:pt idx="74">
                  <c:v>-1162</c:v>
                </c:pt>
                <c:pt idx="75">
                  <c:v>-1118</c:v>
                </c:pt>
                <c:pt idx="76">
                  <c:v>-1372</c:v>
                </c:pt>
                <c:pt idx="77">
                  <c:v>-1290</c:v>
                </c:pt>
                <c:pt idx="78">
                  <c:v>-1289</c:v>
                </c:pt>
                <c:pt idx="79">
                  <c:v>-1113</c:v>
                </c:pt>
                <c:pt idx="80">
                  <c:v>-1013</c:v>
                </c:pt>
                <c:pt idx="81">
                  <c:v>-901</c:v>
                </c:pt>
                <c:pt idx="82">
                  <c:v>-953</c:v>
                </c:pt>
                <c:pt idx="83">
                  <c:v>-855</c:v>
                </c:pt>
                <c:pt idx="84">
                  <c:v>-804</c:v>
                </c:pt>
                <c:pt idx="85">
                  <c:v>-729</c:v>
                </c:pt>
                <c:pt idx="86">
                  <c:v>-674</c:v>
                </c:pt>
                <c:pt idx="87">
                  <c:v>-608</c:v>
                </c:pt>
                <c:pt idx="88">
                  <c:v>-564</c:v>
                </c:pt>
                <c:pt idx="89">
                  <c:v>-434</c:v>
                </c:pt>
                <c:pt idx="90">
                  <c:v>-351</c:v>
                </c:pt>
                <c:pt idx="91">
                  <c:v>-271</c:v>
                </c:pt>
                <c:pt idx="92">
                  <c:v>-247</c:v>
                </c:pt>
                <c:pt idx="93">
                  <c:v>-162</c:v>
                </c:pt>
                <c:pt idx="94">
                  <c:v>-125</c:v>
                </c:pt>
                <c:pt idx="95">
                  <c:v>-80</c:v>
                </c:pt>
                <c:pt idx="96">
                  <c:v>-64</c:v>
                </c:pt>
                <c:pt idx="97">
                  <c:v>-25</c:v>
                </c:pt>
                <c:pt idx="98">
                  <c:v>-11</c:v>
                </c:pt>
                <c:pt idx="99">
                  <c:v>-20</c:v>
                </c:pt>
                <c:pt idx="100">
                  <c:v>-17</c:v>
                </c:pt>
              </c:numCache>
            </c:numRef>
          </c:val>
          <c:extLst>
            <c:ext xmlns:c16="http://schemas.microsoft.com/office/drawing/2014/chart" uri="{C3380CC4-5D6E-409C-BE32-E72D297353CC}">
              <c16:uniqueId val="{00000002-18C1-4A55-9AEC-1C4F2473203A}"/>
            </c:ext>
          </c:extLst>
        </c:ser>
        <c:ser>
          <c:idx val="1"/>
          <c:order val="3"/>
          <c:tx>
            <c:strRef>
              <c:f>[1]国勢調査人口ピラミッド!$H$2</c:f>
              <c:strCache>
                <c:ptCount val="1"/>
                <c:pt idx="0">
                  <c:v>女</c:v>
                </c:pt>
              </c:strCache>
            </c:strRef>
          </c:tx>
          <c:spPr>
            <a:solidFill>
              <a:srgbClr val="FFCCFF"/>
            </a:solidFill>
            <a:ln>
              <a:noFill/>
            </a:ln>
            <a:effectLst/>
          </c:spPr>
          <c:invertIfNegative val="0"/>
          <c:cat>
            <c:strRef>
              <c:f>[1]国勢調査人口ピラミッド!$F$3:$F$103</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[1]国勢調査人口ピラミッド!$H$3:$H$103</c:f>
              <c:numCache>
                <c:formatCode>General</c:formatCode>
                <c:ptCount val="101"/>
                <c:pt idx="0">
                  <c:v>861</c:v>
                </c:pt>
                <c:pt idx="1">
                  <c:v>963</c:v>
                </c:pt>
                <c:pt idx="2">
                  <c:v>960</c:v>
                </c:pt>
                <c:pt idx="3">
                  <c:v>1008</c:v>
                </c:pt>
                <c:pt idx="4">
                  <c:v>1067</c:v>
                </c:pt>
                <c:pt idx="5">
                  <c:v>1096</c:v>
                </c:pt>
                <c:pt idx="6">
                  <c:v>1123</c:v>
                </c:pt>
                <c:pt idx="7">
                  <c:v>1089</c:v>
                </c:pt>
                <c:pt idx="8">
                  <c:v>1153</c:v>
                </c:pt>
                <c:pt idx="9">
                  <c:v>1215</c:v>
                </c:pt>
                <c:pt idx="10">
                  <c:v>1215</c:v>
                </c:pt>
                <c:pt idx="11">
                  <c:v>1193</c:v>
                </c:pt>
                <c:pt idx="12">
                  <c:v>1151</c:v>
                </c:pt>
                <c:pt idx="13">
                  <c:v>1276</c:v>
                </c:pt>
                <c:pt idx="14">
                  <c:v>1237</c:v>
                </c:pt>
                <c:pt idx="15">
                  <c:v>1296</c:v>
                </c:pt>
                <c:pt idx="16">
                  <c:v>1346</c:v>
                </c:pt>
                <c:pt idx="17">
                  <c:v>1328</c:v>
                </c:pt>
                <c:pt idx="18">
                  <c:v>1506</c:v>
                </c:pt>
                <c:pt idx="19">
                  <c:v>1528</c:v>
                </c:pt>
                <c:pt idx="20">
                  <c:v>1470</c:v>
                </c:pt>
                <c:pt idx="21">
                  <c:v>1483</c:v>
                </c:pt>
                <c:pt idx="22">
                  <c:v>1263</c:v>
                </c:pt>
                <c:pt idx="23">
                  <c:v>1216</c:v>
                </c:pt>
                <c:pt idx="24">
                  <c:v>1126</c:v>
                </c:pt>
                <c:pt idx="25">
                  <c:v>1251</c:v>
                </c:pt>
                <c:pt idx="26">
                  <c:v>1257</c:v>
                </c:pt>
                <c:pt idx="27">
                  <c:v>1289</c:v>
                </c:pt>
                <c:pt idx="28">
                  <c:v>1304</c:v>
                </c:pt>
                <c:pt idx="29">
                  <c:v>1344</c:v>
                </c:pt>
                <c:pt idx="30">
                  <c:v>1378</c:v>
                </c:pt>
                <c:pt idx="31">
                  <c:v>1417</c:v>
                </c:pt>
                <c:pt idx="32">
                  <c:v>1443</c:v>
                </c:pt>
                <c:pt idx="33">
                  <c:v>1463</c:v>
                </c:pt>
                <c:pt idx="34">
                  <c:v>1549</c:v>
                </c:pt>
                <c:pt idx="35">
                  <c:v>1640</c:v>
                </c:pt>
                <c:pt idx="36">
                  <c:v>1683</c:v>
                </c:pt>
                <c:pt idx="37">
                  <c:v>1728</c:v>
                </c:pt>
                <c:pt idx="38">
                  <c:v>1773</c:v>
                </c:pt>
                <c:pt idx="39">
                  <c:v>1752</c:v>
                </c:pt>
                <c:pt idx="40">
                  <c:v>1814</c:v>
                </c:pt>
                <c:pt idx="41">
                  <c:v>1874</c:v>
                </c:pt>
                <c:pt idx="42">
                  <c:v>1986</c:v>
                </c:pt>
                <c:pt idx="43">
                  <c:v>2003</c:v>
                </c:pt>
                <c:pt idx="44">
                  <c:v>2105</c:v>
                </c:pt>
                <c:pt idx="45">
                  <c:v>2224</c:v>
                </c:pt>
                <c:pt idx="46">
                  <c:v>2234</c:v>
                </c:pt>
                <c:pt idx="47">
                  <c:v>2219</c:v>
                </c:pt>
                <c:pt idx="48">
                  <c:v>2168</c:v>
                </c:pt>
                <c:pt idx="49">
                  <c:v>2049</c:v>
                </c:pt>
                <c:pt idx="50">
                  <c:v>2077</c:v>
                </c:pt>
                <c:pt idx="51">
                  <c:v>2148</c:v>
                </c:pt>
                <c:pt idx="52">
                  <c:v>2004</c:v>
                </c:pt>
                <c:pt idx="53">
                  <c:v>1993</c:v>
                </c:pt>
                <c:pt idx="54">
                  <c:v>1559</c:v>
                </c:pt>
                <c:pt idx="55">
                  <c:v>1984</c:v>
                </c:pt>
                <c:pt idx="56">
                  <c:v>1892</c:v>
                </c:pt>
                <c:pt idx="57">
                  <c:v>2010</c:v>
                </c:pt>
                <c:pt idx="58">
                  <c:v>1950</c:v>
                </c:pt>
                <c:pt idx="59">
                  <c:v>1887</c:v>
                </c:pt>
                <c:pt idx="60">
                  <c:v>1940</c:v>
                </c:pt>
                <c:pt idx="61">
                  <c:v>1959</c:v>
                </c:pt>
                <c:pt idx="62">
                  <c:v>2041</c:v>
                </c:pt>
                <c:pt idx="63">
                  <c:v>1836</c:v>
                </c:pt>
                <c:pt idx="64">
                  <c:v>1950</c:v>
                </c:pt>
                <c:pt idx="65">
                  <c:v>1962</c:v>
                </c:pt>
                <c:pt idx="66">
                  <c:v>1965</c:v>
                </c:pt>
                <c:pt idx="67">
                  <c:v>2009</c:v>
                </c:pt>
                <c:pt idx="68">
                  <c:v>2122</c:v>
                </c:pt>
                <c:pt idx="69">
                  <c:v>2183</c:v>
                </c:pt>
                <c:pt idx="70">
                  <c:v>2330</c:v>
                </c:pt>
                <c:pt idx="71">
                  <c:v>2481</c:v>
                </c:pt>
                <c:pt idx="72">
                  <c:v>2307</c:v>
                </c:pt>
                <c:pt idx="73">
                  <c:v>2219</c:v>
                </c:pt>
                <c:pt idx="74">
                  <c:v>1458</c:v>
                </c:pt>
                <c:pt idx="75">
                  <c:v>1454</c:v>
                </c:pt>
                <c:pt idx="76">
                  <c:v>1739</c:v>
                </c:pt>
                <c:pt idx="77">
                  <c:v>1798</c:v>
                </c:pt>
                <c:pt idx="78">
                  <c:v>1758</c:v>
                </c:pt>
                <c:pt idx="79">
                  <c:v>1649</c:v>
                </c:pt>
                <c:pt idx="80">
                  <c:v>1541</c:v>
                </c:pt>
                <c:pt idx="81">
                  <c:v>1335</c:v>
                </c:pt>
                <c:pt idx="82">
                  <c:v>1441</c:v>
                </c:pt>
                <c:pt idx="83">
                  <c:v>1445</c:v>
                </c:pt>
                <c:pt idx="84">
                  <c:v>1455</c:v>
                </c:pt>
                <c:pt idx="85">
                  <c:v>1380</c:v>
                </c:pt>
                <c:pt idx="86">
                  <c:v>1241</c:v>
                </c:pt>
                <c:pt idx="87">
                  <c:v>1263</c:v>
                </c:pt>
                <c:pt idx="88">
                  <c:v>1112</c:v>
                </c:pt>
                <c:pt idx="89">
                  <c:v>1041</c:v>
                </c:pt>
                <c:pt idx="90">
                  <c:v>877</c:v>
                </c:pt>
                <c:pt idx="91">
                  <c:v>700</c:v>
                </c:pt>
                <c:pt idx="92">
                  <c:v>685</c:v>
                </c:pt>
                <c:pt idx="93">
                  <c:v>515</c:v>
                </c:pt>
                <c:pt idx="94">
                  <c:v>406</c:v>
                </c:pt>
                <c:pt idx="95">
                  <c:v>348</c:v>
                </c:pt>
                <c:pt idx="96">
                  <c:v>224</c:v>
                </c:pt>
                <c:pt idx="97">
                  <c:v>176</c:v>
                </c:pt>
                <c:pt idx="98">
                  <c:v>129</c:v>
                </c:pt>
                <c:pt idx="99">
                  <c:v>96</c:v>
                </c:pt>
                <c:pt idx="100">
                  <c:v>136</c:v>
                </c:pt>
              </c:numCache>
            </c:numRef>
          </c:val>
          <c:extLst>
            <c:ext xmlns:c16="http://schemas.microsoft.com/office/drawing/2014/chart" uri="{C3380CC4-5D6E-409C-BE32-E72D297353CC}">
              <c16:uniqueId val="{00000003-18C1-4A55-9AEC-1C4F2473203A}"/>
            </c:ext>
          </c:extLst>
        </c:ser>
        <c:dLbls>
          <c:showLegendKey val="0"/>
          <c:showVal val="0"/>
          <c:showCatName val="0"/>
          <c:showSerName val="0"/>
          <c:showPercent val="0"/>
          <c:showBubbleSize val="0"/>
        </c:dLbls>
        <c:gapWidth val="0"/>
        <c:overlap val="100"/>
        <c:axId val="506899144"/>
        <c:axId val="506905048"/>
      </c:barChart>
      <c:catAx>
        <c:axId val="506899144"/>
        <c:scaling>
          <c:orientation val="minMax"/>
        </c:scaling>
        <c:delete val="0"/>
        <c:axPos val="l"/>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06905048"/>
        <c:crosses val="autoZero"/>
        <c:auto val="1"/>
        <c:lblAlgn val="ctr"/>
        <c:lblOffset val="100"/>
        <c:tickLblSkip val="5"/>
        <c:tickMarkSkip val="5"/>
        <c:noMultiLvlLbl val="0"/>
      </c:catAx>
      <c:valAx>
        <c:axId val="506905048"/>
        <c:scaling>
          <c:orientation val="minMax"/>
          <c:max val="300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06899144"/>
        <c:crosses val="autoZero"/>
        <c:crossBetween val="between"/>
        <c:majorUnit val="1000"/>
      </c:valAx>
      <c:spPr>
        <a:noFill/>
        <a:ln>
          <a:noFill/>
        </a:ln>
        <a:effectLst/>
      </c:spPr>
    </c:plotArea>
    <c:plotVisOnly val="1"/>
    <c:dispBlanksAs val="gap"/>
    <c:showDLblsOverMax val="0"/>
  </c:chart>
  <c:spPr>
    <a:solidFill>
      <a:schemeClr val="bg1"/>
    </a:solidFill>
    <a:ln w="3175" cap="flat" cmpd="sng" algn="ctr">
      <a:solidFill>
        <a:sysClr val="windowText" lastClr="000000"/>
      </a:solidFill>
      <a:round/>
    </a:ln>
    <a:effectLst/>
  </c:spPr>
  <c:txPr>
    <a:bodyPr/>
    <a:lstStyle/>
    <a:p>
      <a:pPr>
        <a:defRPr b="1">
          <a:solidFill>
            <a:sysClr val="windowText" lastClr="000000"/>
          </a:solidFill>
          <a:latin typeface="+mj-ea"/>
          <a:ea typeface="+mj-ea"/>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454876912849214E-2"/>
          <c:y val="3.1797645881658586E-2"/>
          <c:w val="0.8250902461743016"/>
          <c:h val="0.84241387151247304"/>
        </c:manualLayout>
      </c:layout>
      <c:barChart>
        <c:barDir val="bar"/>
        <c:grouping val="clustered"/>
        <c:varyColors val="0"/>
        <c:ser>
          <c:idx val="0"/>
          <c:order val="0"/>
          <c:tx>
            <c:strRef>
              <c:f>[1]国勢調査人口ピラミッド!$B$2</c:f>
              <c:strCache>
                <c:ptCount val="1"/>
                <c:pt idx="0">
                  <c:v>男</c:v>
                </c:pt>
              </c:strCache>
            </c:strRef>
          </c:tx>
          <c:spPr>
            <a:solidFill>
              <a:srgbClr val="99CCFF"/>
            </a:solidFill>
            <a:ln>
              <a:noFill/>
            </a:ln>
            <a:effectLst/>
          </c:spPr>
          <c:invertIfNegative val="0"/>
          <c:cat>
            <c:strRef>
              <c:f>[1]国勢調査人口ピラミッド!$F$3:$F$103</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[1]国勢調査人口ピラミッド!$B$3:$B$103</c:f>
              <c:numCache>
                <c:formatCode>General</c:formatCode>
                <c:ptCount val="101"/>
                <c:pt idx="0">
                  <c:v>-1646</c:v>
                </c:pt>
                <c:pt idx="1">
                  <c:v>-1683</c:v>
                </c:pt>
                <c:pt idx="2">
                  <c:v>-1737</c:v>
                </c:pt>
                <c:pt idx="3">
                  <c:v>-1701</c:v>
                </c:pt>
                <c:pt idx="4">
                  <c:v>-1877</c:v>
                </c:pt>
                <c:pt idx="5">
                  <c:v>-1855</c:v>
                </c:pt>
                <c:pt idx="6">
                  <c:v>-1950</c:v>
                </c:pt>
                <c:pt idx="7">
                  <c:v>-1958</c:v>
                </c:pt>
                <c:pt idx="8">
                  <c:v>-1974</c:v>
                </c:pt>
                <c:pt idx="9">
                  <c:v>-1873</c:v>
                </c:pt>
                <c:pt idx="10">
                  <c:v>-1955</c:v>
                </c:pt>
                <c:pt idx="11">
                  <c:v>-2046</c:v>
                </c:pt>
                <c:pt idx="12">
                  <c:v>-2162</c:v>
                </c:pt>
                <c:pt idx="13">
                  <c:v>-2139</c:v>
                </c:pt>
                <c:pt idx="14">
                  <c:v>-2330</c:v>
                </c:pt>
                <c:pt idx="15">
                  <c:v>-2343</c:v>
                </c:pt>
                <c:pt idx="16">
                  <c:v>-2540</c:v>
                </c:pt>
                <c:pt idx="17">
                  <c:v>-2474</c:v>
                </c:pt>
                <c:pt idx="18">
                  <c:v>-2230</c:v>
                </c:pt>
                <c:pt idx="19">
                  <c:v>-2063</c:v>
                </c:pt>
                <c:pt idx="20">
                  <c:v>-2236</c:v>
                </c:pt>
                <c:pt idx="21">
                  <c:v>-2402</c:v>
                </c:pt>
                <c:pt idx="22">
                  <c:v>-2379</c:v>
                </c:pt>
                <c:pt idx="23">
                  <c:v>-2159</c:v>
                </c:pt>
                <c:pt idx="24">
                  <c:v>-1676</c:v>
                </c:pt>
                <c:pt idx="25">
                  <c:v>-2145</c:v>
                </c:pt>
                <c:pt idx="26">
                  <c:v>-1938</c:v>
                </c:pt>
                <c:pt idx="27">
                  <c:v>-1989</c:v>
                </c:pt>
                <c:pt idx="28">
                  <c:v>-1941</c:v>
                </c:pt>
                <c:pt idx="29">
                  <c:v>-2114</c:v>
                </c:pt>
                <c:pt idx="30">
                  <c:v>-2113</c:v>
                </c:pt>
                <c:pt idx="31">
                  <c:v>-2075</c:v>
                </c:pt>
                <c:pt idx="32">
                  <c:v>-2177</c:v>
                </c:pt>
                <c:pt idx="33">
                  <c:v>-2014</c:v>
                </c:pt>
                <c:pt idx="34">
                  <c:v>-2069</c:v>
                </c:pt>
                <c:pt idx="35">
                  <c:v>-2193</c:v>
                </c:pt>
                <c:pt idx="36">
                  <c:v>-2050</c:v>
                </c:pt>
                <c:pt idx="37">
                  <c:v>-2178</c:v>
                </c:pt>
                <c:pt idx="38">
                  <c:v>-2221</c:v>
                </c:pt>
                <c:pt idx="39">
                  <c:v>-2364</c:v>
                </c:pt>
                <c:pt idx="40">
                  <c:v>-2456</c:v>
                </c:pt>
                <c:pt idx="41">
                  <c:v>-2692</c:v>
                </c:pt>
                <c:pt idx="42">
                  <c:v>-2581</c:v>
                </c:pt>
                <c:pt idx="43">
                  <c:v>-2447</c:v>
                </c:pt>
                <c:pt idx="44">
                  <c:v>-1605</c:v>
                </c:pt>
                <c:pt idx="45">
                  <c:v>-1631</c:v>
                </c:pt>
                <c:pt idx="46">
                  <c:v>-2022</c:v>
                </c:pt>
                <c:pt idx="47">
                  <c:v>-1924</c:v>
                </c:pt>
                <c:pt idx="48">
                  <c:v>-1994</c:v>
                </c:pt>
                <c:pt idx="49">
                  <c:v>-1832</c:v>
                </c:pt>
                <c:pt idx="50">
                  <c:v>-1631</c:v>
                </c:pt>
                <c:pt idx="51">
                  <c:v>-1583</c:v>
                </c:pt>
                <c:pt idx="52">
                  <c:v>-1737</c:v>
                </c:pt>
                <c:pt idx="53">
                  <c:v>-1569</c:v>
                </c:pt>
                <c:pt idx="54">
                  <c:v>-1708</c:v>
                </c:pt>
                <c:pt idx="55">
                  <c:v>-1608</c:v>
                </c:pt>
                <c:pt idx="56">
                  <c:v>-1630</c:v>
                </c:pt>
                <c:pt idx="57">
                  <c:v>-1607</c:v>
                </c:pt>
                <c:pt idx="58">
                  <c:v>-1676</c:v>
                </c:pt>
                <c:pt idx="59">
                  <c:v>-1543</c:v>
                </c:pt>
                <c:pt idx="60">
                  <c:v>-1553</c:v>
                </c:pt>
                <c:pt idx="61">
                  <c:v>-1502</c:v>
                </c:pt>
                <c:pt idx="62">
                  <c:v>-1502</c:v>
                </c:pt>
                <c:pt idx="63">
                  <c:v>-1415</c:v>
                </c:pt>
                <c:pt idx="64">
                  <c:v>-1302</c:v>
                </c:pt>
                <c:pt idx="65">
                  <c:v>-1290</c:v>
                </c:pt>
                <c:pt idx="66">
                  <c:v>-1103</c:v>
                </c:pt>
                <c:pt idx="67">
                  <c:v>-944</c:v>
                </c:pt>
                <c:pt idx="68">
                  <c:v>-779</c:v>
                </c:pt>
                <c:pt idx="69">
                  <c:v>-774</c:v>
                </c:pt>
                <c:pt idx="70">
                  <c:v>-798</c:v>
                </c:pt>
                <c:pt idx="71">
                  <c:v>-660</c:v>
                </c:pt>
                <c:pt idx="72">
                  <c:v>-565</c:v>
                </c:pt>
                <c:pt idx="73">
                  <c:v>-630</c:v>
                </c:pt>
                <c:pt idx="74">
                  <c:v>-610</c:v>
                </c:pt>
                <c:pt idx="75">
                  <c:v>-536</c:v>
                </c:pt>
                <c:pt idx="76">
                  <c:v>-536</c:v>
                </c:pt>
                <c:pt idx="77">
                  <c:v>-508</c:v>
                </c:pt>
                <c:pt idx="78">
                  <c:v>-485</c:v>
                </c:pt>
                <c:pt idx="79">
                  <c:v>-402</c:v>
                </c:pt>
                <c:pt idx="80">
                  <c:v>-366</c:v>
                </c:pt>
                <c:pt idx="81">
                  <c:v>-308</c:v>
                </c:pt>
                <c:pt idx="82">
                  <c:v>-250</c:v>
                </c:pt>
                <c:pt idx="83">
                  <c:v>-214</c:v>
                </c:pt>
                <c:pt idx="84">
                  <c:v>-144</c:v>
                </c:pt>
                <c:pt idx="85">
                  <c:v>-150</c:v>
                </c:pt>
                <c:pt idx="86">
                  <c:v>-125</c:v>
                </c:pt>
                <c:pt idx="87">
                  <c:v>-90</c:v>
                </c:pt>
                <c:pt idx="88">
                  <c:v>-78</c:v>
                </c:pt>
                <c:pt idx="89">
                  <c:v>-62</c:v>
                </c:pt>
                <c:pt idx="90">
                  <c:v>-41</c:v>
                </c:pt>
                <c:pt idx="91">
                  <c:v>-34</c:v>
                </c:pt>
                <c:pt idx="92">
                  <c:v>-18</c:v>
                </c:pt>
                <c:pt idx="93">
                  <c:v>-12</c:v>
                </c:pt>
                <c:pt idx="94">
                  <c:v>-9</c:v>
                </c:pt>
                <c:pt idx="95">
                  <c:v>-5</c:v>
                </c:pt>
                <c:pt idx="96">
                  <c:v>-5</c:v>
                </c:pt>
                <c:pt idx="97">
                  <c:v>-3</c:v>
                </c:pt>
                <c:pt idx="98">
                  <c:v>-3</c:v>
                </c:pt>
                <c:pt idx="99">
                  <c:v>-1</c:v>
                </c:pt>
                <c:pt idx="100">
                  <c:v>-1</c:v>
                </c:pt>
              </c:numCache>
            </c:numRef>
          </c:val>
          <c:extLst>
            <c:ext xmlns:c16="http://schemas.microsoft.com/office/drawing/2014/chart" uri="{C3380CC4-5D6E-409C-BE32-E72D297353CC}">
              <c16:uniqueId val="{00000000-BF84-4693-87D6-07932F7C55BD}"/>
            </c:ext>
          </c:extLst>
        </c:ser>
        <c:ser>
          <c:idx val="1"/>
          <c:order val="1"/>
          <c:tx>
            <c:strRef>
              <c:f>[1]国勢調査人口ピラミッド!$C$2</c:f>
              <c:strCache>
                <c:ptCount val="1"/>
                <c:pt idx="0">
                  <c:v>女</c:v>
                </c:pt>
              </c:strCache>
            </c:strRef>
          </c:tx>
          <c:spPr>
            <a:solidFill>
              <a:srgbClr val="FFCCFF"/>
            </a:solidFill>
            <a:ln>
              <a:noFill/>
            </a:ln>
            <a:effectLst/>
          </c:spPr>
          <c:invertIfNegative val="0"/>
          <c:cat>
            <c:strRef>
              <c:f>[1]国勢調査人口ピラミッド!$F$3:$F$103</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[1]国勢調査人口ピラミッド!$C$3:$C$103</c:f>
              <c:numCache>
                <c:formatCode>General</c:formatCode>
                <c:ptCount val="101"/>
                <c:pt idx="0">
                  <c:v>1641</c:v>
                </c:pt>
                <c:pt idx="1">
                  <c:v>1678</c:v>
                </c:pt>
                <c:pt idx="2">
                  <c:v>1695</c:v>
                </c:pt>
                <c:pt idx="3">
                  <c:v>1692</c:v>
                </c:pt>
                <c:pt idx="4">
                  <c:v>1752</c:v>
                </c:pt>
                <c:pt idx="5">
                  <c:v>1839</c:v>
                </c:pt>
                <c:pt idx="6">
                  <c:v>1892</c:v>
                </c:pt>
                <c:pt idx="7">
                  <c:v>1899</c:v>
                </c:pt>
                <c:pt idx="8">
                  <c:v>1910</c:v>
                </c:pt>
                <c:pt idx="9">
                  <c:v>1903</c:v>
                </c:pt>
                <c:pt idx="10">
                  <c:v>1901</c:v>
                </c:pt>
                <c:pt idx="11">
                  <c:v>1937</c:v>
                </c:pt>
                <c:pt idx="12">
                  <c:v>1973</c:v>
                </c:pt>
                <c:pt idx="13">
                  <c:v>2030</c:v>
                </c:pt>
                <c:pt idx="14">
                  <c:v>2090</c:v>
                </c:pt>
                <c:pt idx="15">
                  <c:v>2340</c:v>
                </c:pt>
                <c:pt idx="16">
                  <c:v>2411</c:v>
                </c:pt>
                <c:pt idx="17">
                  <c:v>2472</c:v>
                </c:pt>
                <c:pt idx="18">
                  <c:v>2437</c:v>
                </c:pt>
                <c:pt idx="19">
                  <c:v>2268</c:v>
                </c:pt>
                <c:pt idx="20">
                  <c:v>2409</c:v>
                </c:pt>
                <c:pt idx="21">
                  <c:v>2525</c:v>
                </c:pt>
                <c:pt idx="22">
                  <c:v>2389</c:v>
                </c:pt>
                <c:pt idx="23">
                  <c:v>2277</c:v>
                </c:pt>
                <c:pt idx="24">
                  <c:v>1808</c:v>
                </c:pt>
                <c:pt idx="25">
                  <c:v>2176</c:v>
                </c:pt>
                <c:pt idx="26">
                  <c:v>2131</c:v>
                </c:pt>
                <c:pt idx="27">
                  <c:v>2151</c:v>
                </c:pt>
                <c:pt idx="28">
                  <c:v>2171</c:v>
                </c:pt>
                <c:pt idx="29">
                  <c:v>2125</c:v>
                </c:pt>
                <c:pt idx="30">
                  <c:v>2207</c:v>
                </c:pt>
                <c:pt idx="31">
                  <c:v>2172</c:v>
                </c:pt>
                <c:pt idx="32">
                  <c:v>2268</c:v>
                </c:pt>
                <c:pt idx="33">
                  <c:v>2041</c:v>
                </c:pt>
                <c:pt idx="34">
                  <c:v>2163</c:v>
                </c:pt>
                <c:pt idx="35">
                  <c:v>2171</c:v>
                </c:pt>
                <c:pt idx="36">
                  <c:v>2175</c:v>
                </c:pt>
                <c:pt idx="37">
                  <c:v>2275</c:v>
                </c:pt>
                <c:pt idx="38">
                  <c:v>2432</c:v>
                </c:pt>
                <c:pt idx="39">
                  <c:v>2515</c:v>
                </c:pt>
                <c:pt idx="40">
                  <c:v>2719</c:v>
                </c:pt>
                <c:pt idx="41">
                  <c:v>2870</c:v>
                </c:pt>
                <c:pt idx="42">
                  <c:v>2755</c:v>
                </c:pt>
                <c:pt idx="43">
                  <c:v>2629</c:v>
                </c:pt>
                <c:pt idx="44">
                  <c:v>1751</c:v>
                </c:pt>
                <c:pt idx="45">
                  <c:v>1749</c:v>
                </c:pt>
                <c:pt idx="46">
                  <c:v>2139</c:v>
                </c:pt>
                <c:pt idx="47">
                  <c:v>2165</c:v>
                </c:pt>
                <c:pt idx="48">
                  <c:v>2136</c:v>
                </c:pt>
                <c:pt idx="49">
                  <c:v>2019</c:v>
                </c:pt>
                <c:pt idx="50">
                  <c:v>1957</c:v>
                </c:pt>
                <c:pt idx="51">
                  <c:v>1689</c:v>
                </c:pt>
                <c:pt idx="52">
                  <c:v>1852</c:v>
                </c:pt>
                <c:pt idx="53">
                  <c:v>1894</c:v>
                </c:pt>
                <c:pt idx="54">
                  <c:v>1961</c:v>
                </c:pt>
                <c:pt idx="55">
                  <c:v>1887</c:v>
                </c:pt>
                <c:pt idx="56">
                  <c:v>1878</c:v>
                </c:pt>
                <c:pt idx="57">
                  <c:v>1871</c:v>
                </c:pt>
                <c:pt idx="58">
                  <c:v>1904</c:v>
                </c:pt>
                <c:pt idx="59">
                  <c:v>1815</c:v>
                </c:pt>
                <c:pt idx="60">
                  <c:v>1710</c:v>
                </c:pt>
                <c:pt idx="61">
                  <c:v>1605</c:v>
                </c:pt>
                <c:pt idx="62">
                  <c:v>1581</c:v>
                </c:pt>
                <c:pt idx="63">
                  <c:v>1525</c:v>
                </c:pt>
                <c:pt idx="64">
                  <c:v>1540</c:v>
                </c:pt>
                <c:pt idx="65">
                  <c:v>1411</c:v>
                </c:pt>
                <c:pt idx="66">
                  <c:v>1347</c:v>
                </c:pt>
                <c:pt idx="67">
                  <c:v>1291</c:v>
                </c:pt>
                <c:pt idx="68">
                  <c:v>1125</c:v>
                </c:pt>
                <c:pt idx="69">
                  <c:v>1136</c:v>
                </c:pt>
                <c:pt idx="70">
                  <c:v>1217</c:v>
                </c:pt>
                <c:pt idx="71">
                  <c:v>868</c:v>
                </c:pt>
                <c:pt idx="72">
                  <c:v>847</c:v>
                </c:pt>
                <c:pt idx="73">
                  <c:v>913</c:v>
                </c:pt>
                <c:pt idx="74">
                  <c:v>850</c:v>
                </c:pt>
                <c:pt idx="75">
                  <c:v>790</c:v>
                </c:pt>
                <c:pt idx="76">
                  <c:v>776</c:v>
                </c:pt>
                <c:pt idx="77">
                  <c:v>748</c:v>
                </c:pt>
                <c:pt idx="78">
                  <c:v>673</c:v>
                </c:pt>
                <c:pt idx="79">
                  <c:v>646</c:v>
                </c:pt>
                <c:pt idx="80">
                  <c:v>545</c:v>
                </c:pt>
                <c:pt idx="81">
                  <c:v>555</c:v>
                </c:pt>
                <c:pt idx="82">
                  <c:v>414</c:v>
                </c:pt>
                <c:pt idx="83">
                  <c:v>395</c:v>
                </c:pt>
                <c:pt idx="84">
                  <c:v>320</c:v>
                </c:pt>
                <c:pt idx="85">
                  <c:v>304</c:v>
                </c:pt>
                <c:pt idx="86">
                  <c:v>239</c:v>
                </c:pt>
                <c:pt idx="87">
                  <c:v>211</c:v>
                </c:pt>
                <c:pt idx="88">
                  <c:v>175</c:v>
                </c:pt>
                <c:pt idx="89">
                  <c:v>127</c:v>
                </c:pt>
                <c:pt idx="90">
                  <c:v>86</c:v>
                </c:pt>
                <c:pt idx="91">
                  <c:v>85</c:v>
                </c:pt>
                <c:pt idx="92">
                  <c:v>64</c:v>
                </c:pt>
                <c:pt idx="93">
                  <c:v>39</c:v>
                </c:pt>
                <c:pt idx="94">
                  <c:v>31</c:v>
                </c:pt>
                <c:pt idx="95">
                  <c:v>27</c:v>
                </c:pt>
                <c:pt idx="96">
                  <c:v>16</c:v>
                </c:pt>
                <c:pt idx="97">
                  <c:v>9</c:v>
                </c:pt>
                <c:pt idx="98">
                  <c:v>3</c:v>
                </c:pt>
                <c:pt idx="99">
                  <c:v>2</c:v>
                </c:pt>
                <c:pt idx="100">
                  <c:v>4</c:v>
                </c:pt>
              </c:numCache>
            </c:numRef>
          </c:val>
          <c:extLst>
            <c:ext xmlns:c16="http://schemas.microsoft.com/office/drawing/2014/chart" uri="{C3380CC4-5D6E-409C-BE32-E72D297353CC}">
              <c16:uniqueId val="{00000001-BF84-4693-87D6-07932F7C55BD}"/>
            </c:ext>
          </c:extLst>
        </c:ser>
        <c:dLbls>
          <c:showLegendKey val="0"/>
          <c:showVal val="0"/>
          <c:showCatName val="0"/>
          <c:showSerName val="0"/>
          <c:showPercent val="0"/>
          <c:showBubbleSize val="0"/>
        </c:dLbls>
        <c:gapWidth val="0"/>
        <c:overlap val="100"/>
        <c:axId val="506899144"/>
        <c:axId val="506905048"/>
      </c:barChart>
      <c:catAx>
        <c:axId val="506899144"/>
        <c:scaling>
          <c:orientation val="minMax"/>
        </c:scaling>
        <c:delete val="0"/>
        <c:axPos val="l"/>
        <c:numFmt formatCode="General" sourceLinked="1"/>
        <c:majorTickMark val="out"/>
        <c:minorTickMark val="out"/>
        <c:tickLblPos val="nextTo"/>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06905048"/>
        <c:crosses val="autoZero"/>
        <c:auto val="1"/>
        <c:lblAlgn val="ctr"/>
        <c:lblOffset val="100"/>
        <c:tickLblSkip val="5"/>
        <c:tickMarkSkip val="5"/>
        <c:noMultiLvlLbl val="0"/>
      </c:catAx>
      <c:valAx>
        <c:axId val="506905048"/>
        <c:scaling>
          <c:orientation val="minMax"/>
          <c:max val="300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06899144"/>
        <c:crosses val="autoZero"/>
        <c:crossBetween val="midCat"/>
        <c:majorUnit val="1000"/>
      </c:valAx>
      <c:spPr>
        <a:noFill/>
        <a:ln>
          <a:noFill/>
        </a:ln>
        <a:effectLst/>
      </c:spPr>
    </c:plotArea>
    <c:plotVisOnly val="1"/>
    <c:dispBlanksAs val="gap"/>
    <c:showDLblsOverMax val="0"/>
  </c:chart>
  <c:spPr>
    <a:solidFill>
      <a:schemeClr val="bg1"/>
    </a:solidFill>
    <a:ln w="3175" cap="flat" cmpd="sng" algn="ctr">
      <a:solidFill>
        <a:sysClr val="windowText" lastClr="000000"/>
      </a:solidFill>
      <a:round/>
    </a:ln>
    <a:effectLst/>
  </c:spPr>
  <c:txPr>
    <a:bodyPr/>
    <a:lstStyle/>
    <a:p>
      <a:pPr>
        <a:defRPr b="1">
          <a:solidFill>
            <a:sysClr val="windowText" lastClr="000000"/>
          </a:solidFill>
          <a:latin typeface="+mj-ea"/>
          <a:ea typeface="+mj-ea"/>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77">
  <cs:axisTitle>
    <cs:lnRef idx="0"/>
    <cs:fillRef idx="0"/>
    <cs:effectRef idx="0"/>
    <cs:fontRef idx="minor">
      <a:schemeClr val="lt1">
        <a:lumMod val="85000"/>
      </a:schemeClr>
    </cs:fontRef>
    <cs:defRPr sz="900" kern="1200"/>
  </cs:axisTitle>
  <cs:categoryAxis>
    <cs:lnRef idx="0"/>
    <cs:fillRef idx="0"/>
    <cs:effectRef idx="0"/>
    <cs:fontRef idx="minor">
      <a:schemeClr val="lt1">
        <a:lumMod val="85000"/>
      </a:schemeClr>
    </cs:fontRef>
    <cs:spPr>
      <a:ln w="9575" cap="flat" cmpd="sng" algn="ctr">
        <a:solidFill>
          <a:schemeClr val="lt1">
            <a:lumMod val="75000"/>
          </a:schemeClr>
        </a:solidFill>
        <a:round/>
        <a:headEnd type="none" w="sm" len="sm"/>
        <a:tailEnd type="none" w="sm" len="sm"/>
      </a:ln>
    </cs:spPr>
    <cs:defRPr sz="900" b="1" kern="1200" cap="all" baseline="0"/>
  </cs:categoryAxis>
  <cs:chartArea>
    <cs:lnRef idx="0"/>
    <cs:fillRef idx="0"/>
    <cs:effectRef idx="0"/>
    <cs:fontRef idx="minor">
      <a:schemeClr val="dk1"/>
    </cs:fontRef>
    <cs:spPr>
      <a:solidFill>
        <a:schemeClr val="dk1">
          <a:lumMod val="75000"/>
          <a:lumOff val="25000"/>
        </a:schemeClr>
      </a:solidFill>
      <a:ln w="9525" cap="flat" cmpd="sng" algn="ctr">
        <a:solidFill>
          <a:schemeClr val="lt1">
            <a:lumMod val="75000"/>
          </a:schemeClr>
        </a:solidFill>
        <a:round/>
      </a:ln>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lt1">
        <a:lumMod val="85000"/>
      </a:schemeClr>
    </cs:fontRef>
    <cs:spPr>
      <a:solidFill>
        <a:schemeClr val="dk1">
          <a:lumMod val="65000"/>
          <a:lumOff val="35000"/>
        </a:schemeClr>
      </a:solidFill>
      <a:ln>
        <a:solidFill>
          <a:schemeClr val="lt1">
            <a:lumMod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
  <cs:dataPoint3D>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3D>
  <cs:dataPointLine>
    <cs:lnRef idx="0">
      <cs:styleClr val="auto"/>
    </cs:lnRef>
    <cs:fillRef idx="0"/>
    <cs:effectRef idx="0"/>
    <cs:fontRef idx="minor">
      <a:schemeClr val="dk1"/>
    </cs:fontRef>
    <cs:spPr>
      <a:ln w="25400"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50000"/>
      </a:schemeClr>
    </cs:fontRef>
    <cs:spPr>
      <a:ln w="9525">
        <a:solidFill>
          <a:schemeClr val="lt1">
            <a:lumMod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cap="flat" cmpd="sng" algn="ctr">
        <a:solidFill>
          <a:schemeClr val="lt1">
            <a:alpha val="40000"/>
          </a:schemeClr>
        </a:solidFill>
        <a:round/>
      </a:ln>
    </cs:spPr>
  </cs:dropLine>
  <cs:errorBar>
    <cs:lnRef idx="0"/>
    <cs:fillRef idx="0"/>
    <cs:effectRef idx="0"/>
    <cs:fontRef idx="minor">
      <a:schemeClr val="dk1"/>
    </cs:fontRef>
    <cs:spPr>
      <a:ln w="9525" cap="flat" cmpd="sng" algn="ctr">
        <a:solidFill>
          <a:schemeClr val="lt1">
            <a:alpha val="4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65000"/>
                <a:alpha val="36000"/>
              </a:schemeClr>
            </a:gs>
          </a:gsLst>
          <a:lin ang="5400000" scaled="0"/>
        </a:gra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8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bg1">
        <a:lumMod val="85000"/>
      </a:schemeClr>
    </cs:fontRef>
    <cs:spPr>
      <a:ln w="19050" cap="flat" cmpd="sng" algn="ctr">
        <a:solidFill>
          <a:schemeClr val="bg1">
            <a:lumMod val="85000"/>
          </a:schemeClr>
        </a:solidFill>
        <a:round/>
        <a:headEnd type="none" w="sm" len="sm"/>
        <a:tailEnd type="none" w="sm" len="sm"/>
      </a:ln>
    </cs:spPr>
    <cs:defRPr sz="900" b="1"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ajor">
      <a:schemeClr val="lt1">
        <a:lumMod val="85000"/>
      </a:schemeClr>
    </cs:fontRef>
    <cs:defRPr sz="1800" b="1" kern="120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118241</xdr:colOff>
      <xdr:row>3</xdr:row>
      <xdr:rowOff>222250</xdr:rowOff>
    </xdr:from>
    <xdr:to>
      <xdr:col>9</xdr:col>
      <xdr:colOff>650875</xdr:colOff>
      <xdr:row>21</xdr:row>
      <xdr:rowOff>59121</xdr:rowOff>
    </xdr:to>
    <xdr:graphicFrame macro="">
      <xdr:nvGraphicFramePr>
        <xdr:cNvPr id="2" name="グラフ 1">
          <a:extLst>
            <a:ext uri="{FF2B5EF4-FFF2-40B4-BE49-F238E27FC236}">
              <a16:creationId xmlns:a16="http://schemas.microsoft.com/office/drawing/2014/main" id="{F4BE93B5-1EF5-4FFB-A127-BF858924D1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120317</xdr:colOff>
      <xdr:row>23</xdr:row>
      <xdr:rowOff>25679</xdr:rowOff>
    </xdr:from>
    <xdr:to>
      <xdr:col>9</xdr:col>
      <xdr:colOff>650875</xdr:colOff>
      <xdr:row>40</xdr:row>
      <xdr:rowOff>79375</xdr:rowOff>
    </xdr:to>
    <xdr:graphicFrame macro="">
      <xdr:nvGraphicFramePr>
        <xdr:cNvPr id="3" name="グラフ 1">
          <a:extLst>
            <a:ext uri="{FF2B5EF4-FFF2-40B4-BE49-F238E27FC236}">
              <a16:creationId xmlns:a16="http://schemas.microsoft.com/office/drawing/2014/main" id="{DE2E961A-EDFA-4907-B47B-C771A604D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559846</xdr:colOff>
      <xdr:row>24</xdr:row>
      <xdr:rowOff>219095</xdr:rowOff>
    </xdr:from>
    <xdr:to>
      <xdr:col>7</xdr:col>
      <xdr:colOff>291728</xdr:colOff>
      <xdr:row>25</xdr:row>
      <xdr:rowOff>171653</xdr:rowOff>
    </xdr:to>
    <xdr:sp macro="" textlink="">
      <xdr:nvSpPr>
        <xdr:cNvPr id="4" name="Rectangle 25">
          <a:extLst>
            <a:ext uri="{FF2B5EF4-FFF2-40B4-BE49-F238E27FC236}">
              <a16:creationId xmlns:a16="http://schemas.microsoft.com/office/drawing/2014/main" id="{C28077E1-3C72-47B6-81DB-B815FD7ED6D4}"/>
            </a:ext>
          </a:extLst>
        </xdr:cNvPr>
        <xdr:cNvSpPr>
          <a:spLocks noChangeArrowheads="1"/>
        </xdr:cNvSpPr>
      </xdr:nvSpPr>
      <xdr:spPr bwMode="auto">
        <a:xfrm>
          <a:off x="4788946" y="5934095"/>
          <a:ext cx="436732" cy="190683"/>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(18.9%)</a:t>
          </a:r>
        </a:p>
      </xdr:txBody>
    </xdr:sp>
    <xdr:clientData/>
  </xdr:twoCellAnchor>
  <xdr:twoCellAnchor>
    <xdr:from>
      <xdr:col>5</xdr:col>
      <xdr:colOff>639043</xdr:colOff>
      <xdr:row>24</xdr:row>
      <xdr:rowOff>178804</xdr:rowOff>
    </xdr:from>
    <xdr:to>
      <xdr:col>6</xdr:col>
      <xdr:colOff>391862</xdr:colOff>
      <xdr:row>25</xdr:row>
      <xdr:rowOff>131357</xdr:rowOff>
    </xdr:to>
    <xdr:sp macro="" textlink="">
      <xdr:nvSpPr>
        <xdr:cNvPr id="5" name="Rectangle 25">
          <a:extLst>
            <a:ext uri="{FF2B5EF4-FFF2-40B4-BE49-F238E27FC236}">
              <a16:creationId xmlns:a16="http://schemas.microsoft.com/office/drawing/2014/main" id="{DC885743-A676-43ED-85FD-F35FAFFE84EB}"/>
            </a:ext>
          </a:extLst>
        </xdr:cNvPr>
        <xdr:cNvSpPr>
          <a:spLocks noChangeArrowheads="1"/>
        </xdr:cNvSpPr>
      </xdr:nvSpPr>
      <xdr:spPr bwMode="auto">
        <a:xfrm>
          <a:off x="4163293" y="5893804"/>
          <a:ext cx="457669" cy="190678"/>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(16.0%)</a:t>
          </a:r>
        </a:p>
      </xdr:txBody>
    </xdr:sp>
    <xdr:clientData/>
  </xdr:twoCellAnchor>
  <xdr:twoCellAnchor>
    <xdr:from>
      <xdr:col>5</xdr:col>
      <xdr:colOff>19095</xdr:colOff>
      <xdr:row>24</xdr:row>
      <xdr:rowOff>145056</xdr:rowOff>
    </xdr:from>
    <xdr:to>
      <xdr:col>5</xdr:col>
      <xdr:colOff>457141</xdr:colOff>
      <xdr:row>25</xdr:row>
      <xdr:rowOff>96456</xdr:rowOff>
    </xdr:to>
    <xdr:sp macro="" textlink="">
      <xdr:nvSpPr>
        <xdr:cNvPr id="6" name="Rectangle 25">
          <a:extLst>
            <a:ext uri="{FF2B5EF4-FFF2-40B4-BE49-F238E27FC236}">
              <a16:creationId xmlns:a16="http://schemas.microsoft.com/office/drawing/2014/main" id="{E581E5B5-F519-4ABA-A35A-E8E7D827409B}"/>
            </a:ext>
          </a:extLst>
        </xdr:cNvPr>
        <xdr:cNvSpPr>
          <a:spLocks noChangeArrowheads="1"/>
        </xdr:cNvSpPr>
      </xdr:nvSpPr>
      <xdr:spPr bwMode="auto">
        <a:xfrm>
          <a:off x="3543345" y="5860056"/>
          <a:ext cx="438046" cy="189525"/>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(13.1%)</a:t>
          </a:r>
        </a:p>
      </xdr:txBody>
    </xdr:sp>
    <xdr:clientData/>
  </xdr:twoCellAnchor>
  <xdr:twoCellAnchor>
    <xdr:from>
      <xdr:col>4</xdr:col>
      <xdr:colOff>125068</xdr:colOff>
      <xdr:row>24</xdr:row>
      <xdr:rowOff>81828</xdr:rowOff>
    </xdr:from>
    <xdr:to>
      <xdr:col>4</xdr:col>
      <xdr:colOff>558629</xdr:colOff>
      <xdr:row>25</xdr:row>
      <xdr:rowOff>33229</xdr:rowOff>
    </xdr:to>
    <xdr:sp macro="" textlink="">
      <xdr:nvSpPr>
        <xdr:cNvPr id="7" name="Rectangle 25">
          <a:extLst>
            <a:ext uri="{FF2B5EF4-FFF2-40B4-BE49-F238E27FC236}">
              <a16:creationId xmlns:a16="http://schemas.microsoft.com/office/drawing/2014/main" id="{3626DC49-AFD5-4C82-86C9-C0214B575A65}"/>
            </a:ext>
          </a:extLst>
        </xdr:cNvPr>
        <xdr:cNvSpPr>
          <a:spLocks noChangeArrowheads="1"/>
        </xdr:cNvSpPr>
      </xdr:nvSpPr>
      <xdr:spPr bwMode="auto">
        <a:xfrm>
          <a:off x="2944468" y="5796828"/>
          <a:ext cx="433561" cy="189526"/>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(10.5%)</a:t>
          </a:r>
        </a:p>
      </xdr:txBody>
    </xdr:sp>
    <xdr:clientData/>
  </xdr:twoCellAnchor>
  <xdr:twoCellAnchor>
    <xdr:from>
      <xdr:col>2</xdr:col>
      <xdr:colOff>476320</xdr:colOff>
      <xdr:row>24</xdr:row>
      <xdr:rowOff>25187</xdr:rowOff>
    </xdr:from>
    <xdr:to>
      <xdr:col>3</xdr:col>
      <xdr:colOff>286208</xdr:colOff>
      <xdr:row>24</xdr:row>
      <xdr:rowOff>208543</xdr:rowOff>
    </xdr:to>
    <xdr:sp macro="" textlink="">
      <xdr:nvSpPr>
        <xdr:cNvPr id="8" name="Rectangle 25">
          <a:extLst>
            <a:ext uri="{FF2B5EF4-FFF2-40B4-BE49-F238E27FC236}">
              <a16:creationId xmlns:a16="http://schemas.microsoft.com/office/drawing/2014/main" id="{7A8056C6-9B46-4972-B049-D081EB760FE4}"/>
            </a:ext>
          </a:extLst>
        </xdr:cNvPr>
        <xdr:cNvSpPr>
          <a:spLocks noChangeArrowheads="1"/>
        </xdr:cNvSpPr>
      </xdr:nvSpPr>
      <xdr:spPr bwMode="auto">
        <a:xfrm>
          <a:off x="1886020" y="5740187"/>
          <a:ext cx="514738" cy="183356"/>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(7.2%)</a:t>
          </a:r>
        </a:p>
      </xdr:txBody>
    </xdr:sp>
    <xdr:clientData/>
  </xdr:twoCellAnchor>
  <xdr:twoCellAnchor>
    <xdr:from>
      <xdr:col>1</xdr:col>
      <xdr:colOff>572107</xdr:colOff>
      <xdr:row>23</xdr:row>
      <xdr:rowOff>237578</xdr:rowOff>
    </xdr:from>
    <xdr:to>
      <xdr:col>2</xdr:col>
      <xdr:colOff>425627</xdr:colOff>
      <xdr:row>24</xdr:row>
      <xdr:rowOff>184153</xdr:rowOff>
    </xdr:to>
    <xdr:sp macro="" textlink="">
      <xdr:nvSpPr>
        <xdr:cNvPr id="9" name="Rectangle 25">
          <a:extLst>
            <a:ext uri="{FF2B5EF4-FFF2-40B4-BE49-F238E27FC236}">
              <a16:creationId xmlns:a16="http://schemas.microsoft.com/office/drawing/2014/main" id="{36CA691D-9097-4437-AD23-FFA97CF4BBA7}"/>
            </a:ext>
          </a:extLst>
        </xdr:cNvPr>
        <xdr:cNvSpPr>
          <a:spLocks noChangeArrowheads="1"/>
        </xdr:cNvSpPr>
      </xdr:nvSpPr>
      <xdr:spPr bwMode="auto">
        <a:xfrm>
          <a:off x="1276957" y="5714453"/>
          <a:ext cx="558370" cy="184700"/>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(6.1%)</a:t>
          </a:r>
        </a:p>
      </xdr:txBody>
    </xdr:sp>
    <xdr:clientData/>
  </xdr:twoCellAnchor>
  <xdr:twoCellAnchor>
    <xdr:from>
      <xdr:col>1</xdr:col>
      <xdr:colOff>312319</xdr:colOff>
      <xdr:row>29</xdr:row>
      <xdr:rowOff>215762</xdr:rowOff>
    </xdr:from>
    <xdr:to>
      <xdr:col>2</xdr:col>
      <xdr:colOff>168460</xdr:colOff>
      <xdr:row>30</xdr:row>
      <xdr:rowOff>167161</xdr:rowOff>
    </xdr:to>
    <xdr:sp macro="" textlink="">
      <xdr:nvSpPr>
        <xdr:cNvPr id="10" name="Rectangle 25">
          <a:extLst>
            <a:ext uri="{FF2B5EF4-FFF2-40B4-BE49-F238E27FC236}">
              <a16:creationId xmlns:a16="http://schemas.microsoft.com/office/drawing/2014/main" id="{930F1D27-18E3-4AFA-9384-2BD2D6F0BA10}"/>
            </a:ext>
          </a:extLst>
        </xdr:cNvPr>
        <xdr:cNvSpPr>
          <a:spLocks noChangeArrowheads="1"/>
        </xdr:cNvSpPr>
      </xdr:nvSpPr>
      <xdr:spPr bwMode="auto">
        <a:xfrm>
          <a:off x="1017169" y="7121387"/>
          <a:ext cx="560991" cy="189524"/>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(69.6%)</a:t>
          </a:r>
        </a:p>
      </xdr:txBody>
    </xdr:sp>
    <xdr:clientData/>
  </xdr:twoCellAnchor>
  <xdr:twoCellAnchor>
    <xdr:from>
      <xdr:col>2</xdr:col>
      <xdr:colOff>259903</xdr:colOff>
      <xdr:row>30</xdr:row>
      <xdr:rowOff>32492</xdr:rowOff>
    </xdr:from>
    <xdr:to>
      <xdr:col>3</xdr:col>
      <xdr:colOff>161925</xdr:colOff>
      <xdr:row>31</xdr:row>
      <xdr:rowOff>9525</xdr:rowOff>
    </xdr:to>
    <xdr:sp macro="" textlink="">
      <xdr:nvSpPr>
        <xdr:cNvPr id="11" name="Rectangle 25">
          <a:extLst>
            <a:ext uri="{FF2B5EF4-FFF2-40B4-BE49-F238E27FC236}">
              <a16:creationId xmlns:a16="http://schemas.microsoft.com/office/drawing/2014/main" id="{E4CDCF73-4D20-498B-98FB-756F6D1EB6C5}"/>
            </a:ext>
          </a:extLst>
        </xdr:cNvPr>
        <xdr:cNvSpPr>
          <a:spLocks noChangeArrowheads="1"/>
        </xdr:cNvSpPr>
      </xdr:nvSpPr>
      <xdr:spPr bwMode="auto">
        <a:xfrm>
          <a:off x="1669603" y="7176242"/>
          <a:ext cx="606872" cy="215158"/>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(69.5%)</a:t>
          </a:r>
        </a:p>
      </xdr:txBody>
    </xdr:sp>
    <xdr:clientData/>
  </xdr:twoCellAnchor>
  <xdr:twoCellAnchor>
    <xdr:from>
      <xdr:col>4</xdr:col>
      <xdr:colOff>165942</xdr:colOff>
      <xdr:row>31</xdr:row>
      <xdr:rowOff>13086</xdr:rowOff>
    </xdr:from>
    <xdr:to>
      <xdr:col>4</xdr:col>
      <xdr:colOff>685799</xdr:colOff>
      <xdr:row>31</xdr:row>
      <xdr:rowOff>180975</xdr:rowOff>
    </xdr:to>
    <xdr:sp macro="" textlink="">
      <xdr:nvSpPr>
        <xdr:cNvPr id="12" name="Rectangle 25">
          <a:extLst>
            <a:ext uri="{FF2B5EF4-FFF2-40B4-BE49-F238E27FC236}">
              <a16:creationId xmlns:a16="http://schemas.microsoft.com/office/drawing/2014/main" id="{3489FD9F-383D-4043-A2AF-19D1FC8C6C6A}"/>
            </a:ext>
          </a:extLst>
        </xdr:cNvPr>
        <xdr:cNvSpPr>
          <a:spLocks noChangeArrowheads="1"/>
        </xdr:cNvSpPr>
      </xdr:nvSpPr>
      <xdr:spPr bwMode="auto">
        <a:xfrm>
          <a:off x="2985342" y="7394961"/>
          <a:ext cx="519857" cy="16788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(70.1%)</a:t>
          </a:r>
        </a:p>
      </xdr:txBody>
    </xdr:sp>
    <xdr:clientData/>
  </xdr:twoCellAnchor>
  <xdr:twoCellAnchor>
    <xdr:from>
      <xdr:col>5</xdr:col>
      <xdr:colOff>36533</xdr:colOff>
      <xdr:row>31</xdr:row>
      <xdr:rowOff>37842</xdr:rowOff>
    </xdr:from>
    <xdr:to>
      <xdr:col>5</xdr:col>
      <xdr:colOff>571500</xdr:colOff>
      <xdr:row>31</xdr:row>
      <xdr:rowOff>219075</xdr:rowOff>
    </xdr:to>
    <xdr:sp macro="" textlink="">
      <xdr:nvSpPr>
        <xdr:cNvPr id="13" name="Rectangle 25">
          <a:extLst>
            <a:ext uri="{FF2B5EF4-FFF2-40B4-BE49-F238E27FC236}">
              <a16:creationId xmlns:a16="http://schemas.microsoft.com/office/drawing/2014/main" id="{D829136D-D1C4-433B-BAAD-1C1721DAEE73}"/>
            </a:ext>
          </a:extLst>
        </xdr:cNvPr>
        <xdr:cNvSpPr>
          <a:spLocks noChangeArrowheads="1"/>
        </xdr:cNvSpPr>
      </xdr:nvSpPr>
      <xdr:spPr bwMode="auto">
        <a:xfrm>
          <a:off x="3560783" y="7419717"/>
          <a:ext cx="534967" cy="181233"/>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(69.6%)</a:t>
          </a:r>
        </a:p>
      </xdr:txBody>
    </xdr:sp>
    <xdr:clientData/>
  </xdr:twoCellAnchor>
  <xdr:twoCellAnchor>
    <xdr:from>
      <xdr:col>5</xdr:col>
      <xdr:colOff>647565</xdr:colOff>
      <xdr:row>31</xdr:row>
      <xdr:rowOff>81132</xdr:rowOff>
    </xdr:from>
    <xdr:to>
      <xdr:col>6</xdr:col>
      <xdr:colOff>428624</xdr:colOff>
      <xdr:row>32</xdr:row>
      <xdr:rowOff>19050</xdr:rowOff>
    </xdr:to>
    <xdr:sp macro="" textlink="">
      <xdr:nvSpPr>
        <xdr:cNvPr id="14" name="Rectangle 25">
          <a:extLst>
            <a:ext uri="{FF2B5EF4-FFF2-40B4-BE49-F238E27FC236}">
              <a16:creationId xmlns:a16="http://schemas.microsoft.com/office/drawing/2014/main" id="{50C9D353-2850-4EF9-9969-1FD91636B387}"/>
            </a:ext>
          </a:extLst>
        </xdr:cNvPr>
        <xdr:cNvSpPr>
          <a:spLocks noChangeArrowheads="1"/>
        </xdr:cNvSpPr>
      </xdr:nvSpPr>
      <xdr:spPr bwMode="auto">
        <a:xfrm>
          <a:off x="4171815" y="7463007"/>
          <a:ext cx="485909" cy="176043"/>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(69.6%)</a:t>
          </a:r>
        </a:p>
      </xdr:txBody>
    </xdr:sp>
    <xdr:clientData/>
  </xdr:twoCellAnchor>
  <xdr:twoCellAnchor>
    <xdr:from>
      <xdr:col>6</xdr:col>
      <xdr:colOff>562464</xdr:colOff>
      <xdr:row>31</xdr:row>
      <xdr:rowOff>117754</xdr:rowOff>
    </xdr:from>
    <xdr:to>
      <xdr:col>7</xdr:col>
      <xdr:colOff>342899</xdr:colOff>
      <xdr:row>32</xdr:row>
      <xdr:rowOff>38100</xdr:rowOff>
    </xdr:to>
    <xdr:sp macro="" textlink="">
      <xdr:nvSpPr>
        <xdr:cNvPr id="15" name="Rectangle 25">
          <a:extLst>
            <a:ext uri="{FF2B5EF4-FFF2-40B4-BE49-F238E27FC236}">
              <a16:creationId xmlns:a16="http://schemas.microsoft.com/office/drawing/2014/main" id="{7A7E8F33-F836-469A-96C8-B2E19CDA626E}"/>
            </a:ext>
          </a:extLst>
        </xdr:cNvPr>
        <xdr:cNvSpPr>
          <a:spLocks noChangeArrowheads="1"/>
        </xdr:cNvSpPr>
      </xdr:nvSpPr>
      <xdr:spPr bwMode="auto">
        <a:xfrm>
          <a:off x="4791564" y="7499629"/>
          <a:ext cx="485285" cy="158471"/>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(67.0%)</a:t>
          </a:r>
        </a:p>
      </xdr:txBody>
    </xdr:sp>
    <xdr:clientData/>
  </xdr:twoCellAnchor>
  <xdr:twoCellAnchor>
    <xdr:from>
      <xdr:col>7</xdr:col>
      <xdr:colOff>485763</xdr:colOff>
      <xdr:row>31</xdr:row>
      <xdr:rowOff>192530</xdr:rowOff>
    </xdr:from>
    <xdr:to>
      <xdr:col>8</xdr:col>
      <xdr:colOff>243076</xdr:colOff>
      <xdr:row>32</xdr:row>
      <xdr:rowOff>143931</xdr:rowOff>
    </xdr:to>
    <xdr:sp macro="" textlink="">
      <xdr:nvSpPr>
        <xdr:cNvPr id="16" name="Rectangle 25">
          <a:extLst>
            <a:ext uri="{FF2B5EF4-FFF2-40B4-BE49-F238E27FC236}">
              <a16:creationId xmlns:a16="http://schemas.microsoft.com/office/drawing/2014/main" id="{C8608C59-AE12-4206-A70E-667E0F2473A4}"/>
            </a:ext>
          </a:extLst>
        </xdr:cNvPr>
        <xdr:cNvSpPr>
          <a:spLocks noChangeArrowheads="1"/>
        </xdr:cNvSpPr>
      </xdr:nvSpPr>
      <xdr:spPr bwMode="auto">
        <a:xfrm>
          <a:off x="5419713" y="7574405"/>
          <a:ext cx="462163" cy="189526"/>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(65.3%)</a:t>
          </a:r>
        </a:p>
      </xdr:txBody>
    </xdr:sp>
    <xdr:clientData/>
  </xdr:twoCellAnchor>
  <xdr:twoCellAnchor>
    <xdr:from>
      <xdr:col>8</xdr:col>
      <xdr:colOff>377304</xdr:colOff>
      <xdr:row>31</xdr:row>
      <xdr:rowOff>229489</xdr:rowOff>
    </xdr:from>
    <xdr:to>
      <xdr:col>9</xdr:col>
      <xdr:colOff>135105</xdr:colOff>
      <xdr:row>32</xdr:row>
      <xdr:rowOff>179239</xdr:rowOff>
    </xdr:to>
    <xdr:sp macro="" textlink="">
      <xdr:nvSpPr>
        <xdr:cNvPr id="17" name="Rectangle 25">
          <a:extLst>
            <a:ext uri="{FF2B5EF4-FFF2-40B4-BE49-F238E27FC236}">
              <a16:creationId xmlns:a16="http://schemas.microsoft.com/office/drawing/2014/main" id="{3463FCD4-239F-4DF1-A076-240B6FE51473}"/>
            </a:ext>
          </a:extLst>
        </xdr:cNvPr>
        <xdr:cNvSpPr>
          <a:spLocks noChangeArrowheads="1"/>
        </xdr:cNvSpPr>
      </xdr:nvSpPr>
      <xdr:spPr bwMode="auto">
        <a:xfrm>
          <a:off x="6016104" y="7611364"/>
          <a:ext cx="462651" cy="187875"/>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(62.3%)</a:t>
          </a:r>
        </a:p>
      </xdr:txBody>
    </xdr:sp>
    <xdr:clientData/>
  </xdr:twoCellAnchor>
  <xdr:twoCellAnchor>
    <xdr:from>
      <xdr:col>8</xdr:col>
      <xdr:colOff>398871</xdr:colOff>
      <xdr:row>37</xdr:row>
      <xdr:rowOff>114366</xdr:rowOff>
    </xdr:from>
    <xdr:to>
      <xdr:col>9</xdr:col>
      <xdr:colOff>147016</xdr:colOff>
      <xdr:row>38</xdr:row>
      <xdr:rowOff>65765</xdr:rowOff>
    </xdr:to>
    <xdr:sp macro="" textlink="">
      <xdr:nvSpPr>
        <xdr:cNvPr id="18" name="Rectangle 25">
          <a:extLst>
            <a:ext uri="{FF2B5EF4-FFF2-40B4-BE49-F238E27FC236}">
              <a16:creationId xmlns:a16="http://schemas.microsoft.com/office/drawing/2014/main" id="{08ABA39C-3CA6-49F7-83BE-248F4DBEFB94}"/>
            </a:ext>
          </a:extLst>
        </xdr:cNvPr>
        <xdr:cNvSpPr>
          <a:spLocks noChangeArrowheads="1"/>
        </xdr:cNvSpPr>
      </xdr:nvSpPr>
      <xdr:spPr bwMode="auto">
        <a:xfrm>
          <a:off x="6037671" y="8924991"/>
          <a:ext cx="452995" cy="189524"/>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(12.5%)</a:t>
          </a:r>
        </a:p>
      </xdr:txBody>
    </xdr:sp>
    <xdr:clientData/>
  </xdr:twoCellAnchor>
  <xdr:twoCellAnchor>
    <xdr:from>
      <xdr:col>7</xdr:col>
      <xdr:colOff>477029</xdr:colOff>
      <xdr:row>37</xdr:row>
      <xdr:rowOff>116247</xdr:rowOff>
    </xdr:from>
    <xdr:to>
      <xdr:col>8</xdr:col>
      <xdr:colOff>276225</xdr:colOff>
      <xdr:row>38</xdr:row>
      <xdr:rowOff>38100</xdr:rowOff>
    </xdr:to>
    <xdr:sp macro="" textlink="">
      <xdr:nvSpPr>
        <xdr:cNvPr id="19" name="Rectangle 25">
          <a:extLst>
            <a:ext uri="{FF2B5EF4-FFF2-40B4-BE49-F238E27FC236}">
              <a16:creationId xmlns:a16="http://schemas.microsoft.com/office/drawing/2014/main" id="{A15F065C-DDB0-48FC-82F8-AC728A64038B}"/>
            </a:ext>
          </a:extLst>
        </xdr:cNvPr>
        <xdr:cNvSpPr>
          <a:spLocks noChangeArrowheads="1"/>
        </xdr:cNvSpPr>
      </xdr:nvSpPr>
      <xdr:spPr bwMode="auto">
        <a:xfrm>
          <a:off x="5410979" y="8926872"/>
          <a:ext cx="504046" cy="159978"/>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(13.1%)</a:t>
          </a:r>
        </a:p>
      </xdr:txBody>
    </xdr:sp>
    <xdr:clientData/>
  </xdr:twoCellAnchor>
  <xdr:twoCellAnchor>
    <xdr:from>
      <xdr:col>6</xdr:col>
      <xdr:colOff>559087</xdr:colOff>
      <xdr:row>37</xdr:row>
      <xdr:rowOff>92460</xdr:rowOff>
    </xdr:from>
    <xdr:to>
      <xdr:col>7</xdr:col>
      <xdr:colOff>352425</xdr:colOff>
      <xdr:row>38</xdr:row>
      <xdr:rowOff>19050</xdr:rowOff>
    </xdr:to>
    <xdr:sp macro="" textlink="">
      <xdr:nvSpPr>
        <xdr:cNvPr id="20" name="Rectangle 25">
          <a:extLst>
            <a:ext uri="{FF2B5EF4-FFF2-40B4-BE49-F238E27FC236}">
              <a16:creationId xmlns:a16="http://schemas.microsoft.com/office/drawing/2014/main" id="{BEED7AB6-894F-495E-89E5-469BA7D06754}"/>
            </a:ext>
          </a:extLst>
        </xdr:cNvPr>
        <xdr:cNvSpPr>
          <a:spLocks noChangeArrowheads="1"/>
        </xdr:cNvSpPr>
      </xdr:nvSpPr>
      <xdr:spPr bwMode="auto">
        <a:xfrm>
          <a:off x="4788187" y="8903085"/>
          <a:ext cx="498188" cy="164715"/>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(14.1%)</a:t>
          </a:r>
        </a:p>
      </xdr:txBody>
    </xdr:sp>
    <xdr:clientData/>
  </xdr:twoCellAnchor>
  <xdr:twoCellAnchor>
    <xdr:from>
      <xdr:col>5</xdr:col>
      <xdr:colOff>644307</xdr:colOff>
      <xdr:row>37</xdr:row>
      <xdr:rowOff>94370</xdr:rowOff>
    </xdr:from>
    <xdr:to>
      <xdr:col>6</xdr:col>
      <xdr:colOff>376333</xdr:colOff>
      <xdr:row>38</xdr:row>
      <xdr:rowOff>42106</xdr:rowOff>
    </xdr:to>
    <xdr:sp macro="" textlink="">
      <xdr:nvSpPr>
        <xdr:cNvPr id="21" name="Rectangle 25">
          <a:extLst>
            <a:ext uri="{FF2B5EF4-FFF2-40B4-BE49-F238E27FC236}">
              <a16:creationId xmlns:a16="http://schemas.microsoft.com/office/drawing/2014/main" id="{429FA39E-BB91-45A4-860B-0FC35840954B}"/>
            </a:ext>
          </a:extLst>
        </xdr:cNvPr>
        <xdr:cNvSpPr>
          <a:spLocks noChangeArrowheads="1"/>
        </xdr:cNvSpPr>
      </xdr:nvSpPr>
      <xdr:spPr bwMode="auto">
        <a:xfrm>
          <a:off x="4168557" y="8904995"/>
          <a:ext cx="436876" cy="185861"/>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(15.4%)</a:t>
          </a:r>
        </a:p>
      </xdr:txBody>
    </xdr:sp>
    <xdr:clientData/>
  </xdr:twoCellAnchor>
  <xdr:twoCellAnchor>
    <xdr:from>
      <xdr:col>5</xdr:col>
      <xdr:colOff>23084</xdr:colOff>
      <xdr:row>37</xdr:row>
      <xdr:rowOff>49017</xdr:rowOff>
    </xdr:from>
    <xdr:to>
      <xdr:col>5</xdr:col>
      <xdr:colOff>441834</xdr:colOff>
      <xdr:row>38</xdr:row>
      <xdr:rowOff>417</xdr:rowOff>
    </xdr:to>
    <xdr:sp macro="" textlink="">
      <xdr:nvSpPr>
        <xdr:cNvPr id="22" name="Rectangle 25">
          <a:extLst>
            <a:ext uri="{FF2B5EF4-FFF2-40B4-BE49-F238E27FC236}">
              <a16:creationId xmlns:a16="http://schemas.microsoft.com/office/drawing/2014/main" id="{EEEC25EC-9C58-4C4F-99B5-20BE1F11CA95}"/>
            </a:ext>
          </a:extLst>
        </xdr:cNvPr>
        <xdr:cNvSpPr>
          <a:spLocks noChangeArrowheads="1"/>
        </xdr:cNvSpPr>
      </xdr:nvSpPr>
      <xdr:spPr bwMode="auto">
        <a:xfrm>
          <a:off x="3547334" y="8859642"/>
          <a:ext cx="418750" cy="189525"/>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(17.3%)</a:t>
          </a:r>
        </a:p>
      </xdr:txBody>
    </xdr:sp>
    <xdr:clientData/>
  </xdr:twoCellAnchor>
  <xdr:twoCellAnchor>
    <xdr:from>
      <xdr:col>4</xdr:col>
      <xdr:colOff>113931</xdr:colOff>
      <xdr:row>37</xdr:row>
      <xdr:rowOff>5630</xdr:rowOff>
    </xdr:from>
    <xdr:to>
      <xdr:col>4</xdr:col>
      <xdr:colOff>532682</xdr:colOff>
      <xdr:row>37</xdr:row>
      <xdr:rowOff>201326</xdr:rowOff>
    </xdr:to>
    <xdr:sp macro="" textlink="">
      <xdr:nvSpPr>
        <xdr:cNvPr id="23" name="Rectangle 25">
          <a:extLst>
            <a:ext uri="{FF2B5EF4-FFF2-40B4-BE49-F238E27FC236}">
              <a16:creationId xmlns:a16="http://schemas.microsoft.com/office/drawing/2014/main" id="{2161733B-8A4D-4DAE-8140-6D9B7C6315F4}"/>
            </a:ext>
          </a:extLst>
        </xdr:cNvPr>
        <xdr:cNvSpPr>
          <a:spLocks noChangeArrowheads="1"/>
        </xdr:cNvSpPr>
      </xdr:nvSpPr>
      <xdr:spPr bwMode="auto">
        <a:xfrm>
          <a:off x="2933331" y="8816255"/>
          <a:ext cx="418751" cy="195696"/>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(19.4%)</a:t>
          </a:r>
        </a:p>
      </xdr:txBody>
    </xdr:sp>
    <xdr:clientData/>
  </xdr:twoCellAnchor>
  <xdr:twoCellAnchor>
    <xdr:from>
      <xdr:col>1</xdr:col>
      <xdr:colOff>304770</xdr:colOff>
      <xdr:row>36</xdr:row>
      <xdr:rowOff>159423</xdr:rowOff>
    </xdr:from>
    <xdr:to>
      <xdr:col>2</xdr:col>
      <xdr:colOff>160911</xdr:colOff>
      <xdr:row>37</xdr:row>
      <xdr:rowOff>105512</xdr:rowOff>
    </xdr:to>
    <xdr:sp macro="" textlink="">
      <xdr:nvSpPr>
        <xdr:cNvPr id="24" name="Rectangle 25">
          <a:extLst>
            <a:ext uri="{FF2B5EF4-FFF2-40B4-BE49-F238E27FC236}">
              <a16:creationId xmlns:a16="http://schemas.microsoft.com/office/drawing/2014/main" id="{72B02A78-2663-4F67-A5FA-78768B3071CC}"/>
            </a:ext>
          </a:extLst>
        </xdr:cNvPr>
        <xdr:cNvSpPr>
          <a:spLocks noChangeArrowheads="1"/>
        </xdr:cNvSpPr>
      </xdr:nvSpPr>
      <xdr:spPr bwMode="auto">
        <a:xfrm>
          <a:off x="1009620" y="8731923"/>
          <a:ext cx="560991" cy="184214"/>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(24.3%)</a:t>
          </a:r>
        </a:p>
      </xdr:txBody>
    </xdr:sp>
    <xdr:clientData/>
  </xdr:twoCellAnchor>
  <xdr:twoCellAnchor>
    <xdr:from>
      <xdr:col>7</xdr:col>
      <xdr:colOff>454162</xdr:colOff>
      <xdr:row>25</xdr:row>
      <xdr:rowOff>39218</xdr:rowOff>
    </xdr:from>
    <xdr:to>
      <xdr:col>8</xdr:col>
      <xdr:colOff>216505</xdr:colOff>
      <xdr:row>25</xdr:row>
      <xdr:rowOff>232406</xdr:rowOff>
    </xdr:to>
    <xdr:sp macro="" textlink="">
      <xdr:nvSpPr>
        <xdr:cNvPr id="25" name="Rectangle 25">
          <a:extLst>
            <a:ext uri="{FF2B5EF4-FFF2-40B4-BE49-F238E27FC236}">
              <a16:creationId xmlns:a16="http://schemas.microsoft.com/office/drawing/2014/main" id="{A2CBE73E-7C5F-45CF-B06A-10B8A3533863}"/>
            </a:ext>
          </a:extLst>
        </xdr:cNvPr>
        <xdr:cNvSpPr>
          <a:spLocks noChangeArrowheads="1"/>
        </xdr:cNvSpPr>
      </xdr:nvSpPr>
      <xdr:spPr bwMode="auto">
        <a:xfrm>
          <a:off x="5388112" y="5992343"/>
          <a:ext cx="467193" cy="193188"/>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(21.6%)</a:t>
          </a:r>
        </a:p>
      </xdr:txBody>
    </xdr:sp>
    <xdr:clientData/>
  </xdr:twoCellAnchor>
  <xdr:twoCellAnchor>
    <xdr:from>
      <xdr:col>8</xdr:col>
      <xdr:colOff>388452</xdr:colOff>
      <xdr:row>25</xdr:row>
      <xdr:rowOff>78666</xdr:rowOff>
    </xdr:from>
    <xdr:to>
      <xdr:col>9</xdr:col>
      <xdr:colOff>150795</xdr:colOff>
      <xdr:row>26</xdr:row>
      <xdr:rowOff>30066</xdr:rowOff>
    </xdr:to>
    <xdr:sp macro="" textlink="">
      <xdr:nvSpPr>
        <xdr:cNvPr id="26" name="Rectangle 25">
          <a:extLst>
            <a:ext uri="{FF2B5EF4-FFF2-40B4-BE49-F238E27FC236}">
              <a16:creationId xmlns:a16="http://schemas.microsoft.com/office/drawing/2014/main" id="{17260A34-7149-4929-8A1B-2A7E3FDFE84E}"/>
            </a:ext>
          </a:extLst>
        </xdr:cNvPr>
        <xdr:cNvSpPr>
          <a:spLocks noChangeArrowheads="1"/>
        </xdr:cNvSpPr>
      </xdr:nvSpPr>
      <xdr:spPr bwMode="auto">
        <a:xfrm>
          <a:off x="6027252" y="6031791"/>
          <a:ext cx="467193" cy="189525"/>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(25.1%)</a:t>
          </a:r>
        </a:p>
      </xdr:txBody>
    </xdr:sp>
    <xdr:clientData/>
  </xdr:twoCellAnchor>
  <xdr:twoCellAnchor>
    <xdr:from>
      <xdr:col>9</xdr:col>
      <xdr:colOff>220707</xdr:colOff>
      <xdr:row>25</xdr:row>
      <xdr:rowOff>119240</xdr:rowOff>
    </xdr:from>
    <xdr:to>
      <xdr:col>9</xdr:col>
      <xdr:colOff>671781</xdr:colOff>
      <xdr:row>26</xdr:row>
      <xdr:rowOff>66977</xdr:rowOff>
    </xdr:to>
    <xdr:sp macro="" textlink="">
      <xdr:nvSpPr>
        <xdr:cNvPr id="27" name="Rectangle 25">
          <a:extLst>
            <a:ext uri="{FF2B5EF4-FFF2-40B4-BE49-F238E27FC236}">
              <a16:creationId xmlns:a16="http://schemas.microsoft.com/office/drawing/2014/main" id="{18C8EE3B-CF8D-41C7-A2F7-4565A0422E95}"/>
            </a:ext>
          </a:extLst>
        </xdr:cNvPr>
        <xdr:cNvSpPr>
          <a:spLocks noChangeArrowheads="1"/>
        </xdr:cNvSpPr>
      </xdr:nvSpPr>
      <xdr:spPr bwMode="auto">
        <a:xfrm>
          <a:off x="6564357" y="6072365"/>
          <a:ext cx="451074" cy="185862"/>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(28.4%)</a:t>
          </a:r>
        </a:p>
      </xdr:txBody>
    </xdr:sp>
    <xdr:clientData/>
  </xdr:twoCellAnchor>
  <xdr:twoCellAnchor>
    <xdr:from>
      <xdr:col>9</xdr:col>
      <xdr:colOff>220389</xdr:colOff>
      <xdr:row>24</xdr:row>
      <xdr:rowOff>169689</xdr:rowOff>
    </xdr:from>
    <xdr:to>
      <xdr:col>9</xdr:col>
      <xdr:colOff>671463</xdr:colOff>
      <xdr:row>25</xdr:row>
      <xdr:rowOff>121088</xdr:rowOff>
    </xdr:to>
    <xdr:sp macro="" textlink="">
      <xdr:nvSpPr>
        <xdr:cNvPr id="28" name="Rectangle 25">
          <a:extLst>
            <a:ext uri="{FF2B5EF4-FFF2-40B4-BE49-F238E27FC236}">
              <a16:creationId xmlns:a16="http://schemas.microsoft.com/office/drawing/2014/main" id="{D28BF0A2-F732-474A-8DF1-A7FDE59760F8}"/>
            </a:ext>
          </a:extLst>
        </xdr:cNvPr>
        <xdr:cNvSpPr>
          <a:spLocks noChangeArrowheads="1"/>
        </xdr:cNvSpPr>
      </xdr:nvSpPr>
      <xdr:spPr bwMode="auto">
        <a:xfrm>
          <a:off x="6564039" y="5884689"/>
          <a:ext cx="451074" cy="189524"/>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80,035</a:t>
          </a:r>
        </a:p>
      </xdr:txBody>
    </xdr:sp>
    <xdr:clientData/>
  </xdr:twoCellAnchor>
  <xdr:twoCellAnchor>
    <xdr:from>
      <xdr:col>9</xdr:col>
      <xdr:colOff>192247</xdr:colOff>
      <xdr:row>31</xdr:row>
      <xdr:rowOff>109145</xdr:rowOff>
    </xdr:from>
    <xdr:to>
      <xdr:col>9</xdr:col>
      <xdr:colOff>643321</xdr:colOff>
      <xdr:row>32</xdr:row>
      <xdr:rowOff>60546</xdr:rowOff>
    </xdr:to>
    <xdr:sp macro="" textlink="">
      <xdr:nvSpPr>
        <xdr:cNvPr id="29" name="Rectangle 25">
          <a:extLst>
            <a:ext uri="{FF2B5EF4-FFF2-40B4-BE49-F238E27FC236}">
              <a16:creationId xmlns:a16="http://schemas.microsoft.com/office/drawing/2014/main" id="{CB8DFCC2-ECF8-4504-91EC-31AD7C442844}"/>
            </a:ext>
          </a:extLst>
        </xdr:cNvPr>
        <xdr:cNvSpPr>
          <a:spLocks noChangeArrowheads="1"/>
        </xdr:cNvSpPr>
      </xdr:nvSpPr>
      <xdr:spPr bwMode="auto">
        <a:xfrm>
          <a:off x="6535897" y="7491020"/>
          <a:ext cx="451074" cy="189526"/>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167,894</a:t>
          </a:r>
        </a:p>
      </xdr:txBody>
    </xdr:sp>
    <xdr:clientData/>
  </xdr:twoCellAnchor>
  <xdr:twoCellAnchor>
    <xdr:from>
      <xdr:col>9</xdr:col>
      <xdr:colOff>202234</xdr:colOff>
      <xdr:row>32</xdr:row>
      <xdr:rowOff>33371</xdr:rowOff>
    </xdr:from>
    <xdr:to>
      <xdr:col>9</xdr:col>
      <xdr:colOff>653308</xdr:colOff>
      <xdr:row>32</xdr:row>
      <xdr:rowOff>222896</xdr:rowOff>
    </xdr:to>
    <xdr:sp macro="" textlink="">
      <xdr:nvSpPr>
        <xdr:cNvPr id="30" name="Rectangle 25">
          <a:extLst>
            <a:ext uri="{FF2B5EF4-FFF2-40B4-BE49-F238E27FC236}">
              <a16:creationId xmlns:a16="http://schemas.microsoft.com/office/drawing/2014/main" id="{BDF7D6C9-D53C-460D-8FC1-BA96DC296DE4}"/>
            </a:ext>
          </a:extLst>
        </xdr:cNvPr>
        <xdr:cNvSpPr>
          <a:spLocks noChangeArrowheads="1"/>
        </xdr:cNvSpPr>
      </xdr:nvSpPr>
      <xdr:spPr bwMode="auto">
        <a:xfrm>
          <a:off x="6545884" y="7653371"/>
          <a:ext cx="451074" cy="189525"/>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(59.6%)</a:t>
          </a:r>
        </a:p>
      </xdr:txBody>
    </xdr:sp>
    <xdr:clientData/>
  </xdr:twoCellAnchor>
  <xdr:twoCellAnchor>
    <xdr:from>
      <xdr:col>2</xdr:col>
      <xdr:colOff>273659</xdr:colOff>
      <xdr:row>36</xdr:row>
      <xdr:rowOff>184043</xdr:rowOff>
    </xdr:from>
    <xdr:to>
      <xdr:col>3</xdr:col>
      <xdr:colOff>17878</xdr:colOff>
      <xdr:row>37</xdr:row>
      <xdr:rowOff>135445</xdr:rowOff>
    </xdr:to>
    <xdr:sp macro="" textlink="">
      <xdr:nvSpPr>
        <xdr:cNvPr id="31" name="Rectangle 25">
          <a:extLst>
            <a:ext uri="{FF2B5EF4-FFF2-40B4-BE49-F238E27FC236}">
              <a16:creationId xmlns:a16="http://schemas.microsoft.com/office/drawing/2014/main" id="{B06AAFD4-4ECE-4E86-BC6C-6F299FACEF80}"/>
            </a:ext>
          </a:extLst>
        </xdr:cNvPr>
        <xdr:cNvSpPr>
          <a:spLocks noChangeArrowheads="1"/>
        </xdr:cNvSpPr>
      </xdr:nvSpPr>
      <xdr:spPr bwMode="auto">
        <a:xfrm>
          <a:off x="1683359" y="8756543"/>
          <a:ext cx="449069" cy="189527"/>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(23.3%)</a:t>
          </a:r>
        </a:p>
      </xdr:txBody>
    </xdr:sp>
    <xdr:clientData/>
  </xdr:twoCellAnchor>
  <xdr:twoCellAnchor>
    <xdr:from>
      <xdr:col>9</xdr:col>
      <xdr:colOff>217300</xdr:colOff>
      <xdr:row>36</xdr:row>
      <xdr:rowOff>203913</xdr:rowOff>
    </xdr:from>
    <xdr:to>
      <xdr:col>9</xdr:col>
      <xdr:colOff>665653</xdr:colOff>
      <xdr:row>37</xdr:row>
      <xdr:rowOff>157822</xdr:rowOff>
    </xdr:to>
    <xdr:sp macro="" textlink="">
      <xdr:nvSpPr>
        <xdr:cNvPr id="32" name="Rectangle 25">
          <a:extLst>
            <a:ext uri="{FF2B5EF4-FFF2-40B4-BE49-F238E27FC236}">
              <a16:creationId xmlns:a16="http://schemas.microsoft.com/office/drawing/2014/main" id="{B5DD1E97-4E85-402D-8A88-ED854C1ACE56}"/>
            </a:ext>
          </a:extLst>
        </xdr:cNvPr>
        <xdr:cNvSpPr>
          <a:spLocks noChangeArrowheads="1"/>
        </xdr:cNvSpPr>
      </xdr:nvSpPr>
      <xdr:spPr bwMode="auto">
        <a:xfrm>
          <a:off x="6560950" y="8776413"/>
          <a:ext cx="448353" cy="192034"/>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33,602</a:t>
          </a:r>
        </a:p>
      </xdr:txBody>
    </xdr:sp>
    <xdr:clientData/>
  </xdr:twoCellAnchor>
  <xdr:twoCellAnchor>
    <xdr:from>
      <xdr:col>9</xdr:col>
      <xdr:colOff>234478</xdr:colOff>
      <xdr:row>37</xdr:row>
      <xdr:rowOff>104906</xdr:rowOff>
    </xdr:from>
    <xdr:to>
      <xdr:col>9</xdr:col>
      <xdr:colOff>682831</xdr:colOff>
      <xdr:row>38</xdr:row>
      <xdr:rowOff>56304</xdr:rowOff>
    </xdr:to>
    <xdr:sp macro="" textlink="">
      <xdr:nvSpPr>
        <xdr:cNvPr id="33" name="Rectangle 25">
          <a:extLst>
            <a:ext uri="{FF2B5EF4-FFF2-40B4-BE49-F238E27FC236}">
              <a16:creationId xmlns:a16="http://schemas.microsoft.com/office/drawing/2014/main" id="{CDF8F643-1820-42A6-A645-38BCF1FE5A5D}"/>
            </a:ext>
          </a:extLst>
        </xdr:cNvPr>
        <xdr:cNvSpPr>
          <a:spLocks noChangeArrowheads="1"/>
        </xdr:cNvSpPr>
      </xdr:nvSpPr>
      <xdr:spPr bwMode="auto">
        <a:xfrm>
          <a:off x="6578128" y="8915531"/>
          <a:ext cx="448353" cy="189523"/>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0000"/>
              </a:solidFill>
              <a:effectLst/>
              <a:uLnTx/>
              <a:uFillTx/>
              <a:latin typeface="Times New Roman" panose="02020603050405020304" pitchFamily="18" charset="0"/>
              <a:ea typeface="+mj-ea"/>
              <a:cs typeface="Times New Roman" panose="02020603050405020304" pitchFamily="18" charset="0"/>
            </a:rPr>
            <a:t>(11.9%)</a:t>
          </a:r>
        </a:p>
      </xdr:txBody>
    </xdr:sp>
    <xdr:clientData/>
  </xdr:twoCellAnchor>
  <xdr:twoCellAnchor>
    <xdr:from>
      <xdr:col>3</xdr:col>
      <xdr:colOff>447675</xdr:colOff>
      <xdr:row>39</xdr:row>
      <xdr:rowOff>142875</xdr:rowOff>
    </xdr:from>
    <xdr:to>
      <xdr:col>3</xdr:col>
      <xdr:colOff>561975</xdr:colOff>
      <xdr:row>40</xdr:row>
      <xdr:rowOff>28575</xdr:rowOff>
    </xdr:to>
    <xdr:sp macro="" textlink="">
      <xdr:nvSpPr>
        <xdr:cNvPr id="34" name="正方形/長方形 33">
          <a:extLst>
            <a:ext uri="{FF2B5EF4-FFF2-40B4-BE49-F238E27FC236}">
              <a16:creationId xmlns:a16="http://schemas.microsoft.com/office/drawing/2014/main" id="{F4FF3A72-D0CF-43D6-A4F7-51C41B945231}"/>
            </a:ext>
          </a:extLst>
        </xdr:cNvPr>
        <xdr:cNvSpPr/>
      </xdr:nvSpPr>
      <xdr:spPr>
        <a:xfrm>
          <a:off x="1962150" y="9239250"/>
          <a:ext cx="114300" cy="123825"/>
        </a:xfrm>
        <a:prstGeom prst="rect">
          <a:avLst/>
        </a:prstGeom>
        <a:solidFill>
          <a:srgbClr val="FF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561975</xdr:colOff>
      <xdr:row>39</xdr:row>
      <xdr:rowOff>66675</xdr:rowOff>
    </xdr:from>
    <xdr:ext cx="2525884" cy="285527"/>
    <xdr:sp macro="" textlink="">
      <xdr:nvSpPr>
        <xdr:cNvPr id="35" name="テキスト ボックス 34">
          <a:extLst>
            <a:ext uri="{FF2B5EF4-FFF2-40B4-BE49-F238E27FC236}">
              <a16:creationId xmlns:a16="http://schemas.microsoft.com/office/drawing/2014/main" id="{4FEF76BB-EF9A-41B9-9CEF-278B1358FBD9}"/>
            </a:ext>
          </a:extLst>
        </xdr:cNvPr>
        <xdr:cNvSpPr txBox="1"/>
      </xdr:nvSpPr>
      <xdr:spPr>
        <a:xfrm>
          <a:off x="2076450" y="9163050"/>
          <a:ext cx="2525884"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b="1">
              <a:latin typeface="Times New Roman" panose="02020603050405020304" pitchFamily="18" charset="0"/>
              <a:cs typeface="Times New Roman" panose="02020603050405020304" pitchFamily="18" charset="0"/>
            </a:rPr>
            <a:t>65</a:t>
          </a:r>
          <a:r>
            <a:rPr kumimoji="1" lang="ja-JP" altLang="en-US" sz="900" b="1">
              <a:latin typeface="Times New Roman" panose="02020603050405020304" pitchFamily="18" charset="0"/>
              <a:ea typeface="ＭＳ 明朝" panose="02020609040205080304" pitchFamily="17" charset="-128"/>
              <a:cs typeface="Times New Roman" panose="02020603050405020304" pitchFamily="18" charset="0"/>
            </a:rPr>
            <a:t>歳</a:t>
          </a:r>
          <a:r>
            <a:rPr kumimoji="1" lang="ja-JP" altLang="en-US" sz="900" b="1">
              <a:latin typeface="ＭＳ 明朝" panose="02020609040205080304" pitchFamily="17" charset="-128"/>
              <a:ea typeface="ＭＳ 明朝" panose="02020609040205080304" pitchFamily="17" charset="-128"/>
              <a:cs typeface="Times New Roman" panose="02020603050405020304" pitchFamily="18" charset="0"/>
            </a:rPr>
            <a:t>以上</a:t>
          </a:r>
          <a:r>
            <a:rPr kumimoji="1" lang="ja-JP" altLang="en-US" sz="900" b="1">
              <a:latin typeface="Times New Roman" panose="02020603050405020304" pitchFamily="18" charset="0"/>
              <a:cs typeface="Times New Roman" panose="02020603050405020304" pitchFamily="18" charset="0"/>
            </a:rPr>
            <a:t>　　　　</a:t>
          </a:r>
          <a:r>
            <a:rPr kumimoji="1" lang="en-US" altLang="ja-JP" sz="900" b="1">
              <a:latin typeface="Times New Roman" panose="02020603050405020304" pitchFamily="18" charset="0"/>
              <a:cs typeface="Times New Roman" panose="02020603050405020304" pitchFamily="18" charset="0"/>
            </a:rPr>
            <a:t>15</a:t>
          </a:r>
          <a:r>
            <a:rPr kumimoji="1" lang="ja-JP" altLang="en-US" sz="900" b="1">
              <a:latin typeface="ＭＳ 明朝" panose="02020609040205080304" pitchFamily="17" charset="-128"/>
              <a:ea typeface="ＭＳ 明朝" panose="02020609040205080304" pitchFamily="17" charset="-128"/>
              <a:cs typeface="Times New Roman" panose="02020603050405020304" pitchFamily="18" charset="0"/>
            </a:rPr>
            <a:t>歳～</a:t>
          </a:r>
          <a:r>
            <a:rPr kumimoji="1" lang="en-US" altLang="ja-JP" sz="900" b="1">
              <a:latin typeface="Times New Roman" panose="02020603050405020304" pitchFamily="18" charset="0"/>
              <a:cs typeface="Times New Roman" panose="02020603050405020304" pitchFamily="18" charset="0"/>
            </a:rPr>
            <a:t>64</a:t>
          </a:r>
          <a:r>
            <a:rPr kumimoji="1" lang="ja-JP" altLang="en-US" sz="900" b="1">
              <a:latin typeface="ＭＳ 明朝" panose="02020609040205080304" pitchFamily="17" charset="-128"/>
              <a:ea typeface="ＭＳ 明朝" panose="02020609040205080304" pitchFamily="17" charset="-128"/>
              <a:cs typeface="Times New Roman" panose="02020603050405020304" pitchFamily="18" charset="0"/>
            </a:rPr>
            <a:t>歳</a:t>
          </a:r>
          <a:r>
            <a:rPr kumimoji="1" lang="ja-JP" altLang="en-US" sz="900" b="1">
              <a:latin typeface="Times New Roman" panose="02020603050405020304" pitchFamily="18" charset="0"/>
              <a:cs typeface="Times New Roman" panose="02020603050405020304" pitchFamily="18" charset="0"/>
            </a:rPr>
            <a:t>　　　</a:t>
          </a:r>
          <a:r>
            <a:rPr kumimoji="1" lang="en-US" altLang="ja-JP" sz="900" b="1">
              <a:latin typeface="Times New Roman" panose="02020603050405020304" pitchFamily="18" charset="0"/>
              <a:cs typeface="Times New Roman" panose="02020603050405020304" pitchFamily="18" charset="0"/>
            </a:rPr>
            <a:t>15</a:t>
          </a:r>
          <a:r>
            <a:rPr kumimoji="1" lang="ja-JP" altLang="en-US" sz="900" b="1">
              <a:latin typeface="ＭＳ 明朝" panose="02020609040205080304" pitchFamily="17" charset="-128"/>
              <a:ea typeface="ＭＳ 明朝" panose="02020609040205080304" pitchFamily="17" charset="-128"/>
              <a:cs typeface="Times New Roman" panose="02020603050405020304" pitchFamily="18" charset="0"/>
            </a:rPr>
            <a:t>歳未満</a:t>
          </a:r>
        </a:p>
      </xdr:txBody>
    </xdr:sp>
    <xdr:clientData/>
  </xdr:oneCellAnchor>
  <xdr:oneCellAnchor>
    <xdr:from>
      <xdr:col>4</xdr:col>
      <xdr:colOff>457200</xdr:colOff>
      <xdr:row>40</xdr:row>
      <xdr:rowOff>38100</xdr:rowOff>
    </xdr:from>
    <xdr:ext cx="184731" cy="264560"/>
    <xdr:sp macro="" textlink="">
      <xdr:nvSpPr>
        <xdr:cNvPr id="36" name="テキスト ボックス 35">
          <a:extLst>
            <a:ext uri="{FF2B5EF4-FFF2-40B4-BE49-F238E27FC236}">
              <a16:creationId xmlns:a16="http://schemas.microsoft.com/office/drawing/2014/main" id="{5AD7634D-6987-4368-8AD4-80344BDEB810}"/>
            </a:ext>
          </a:extLst>
        </xdr:cNvPr>
        <xdr:cNvSpPr txBox="1"/>
      </xdr:nvSpPr>
      <xdr:spPr>
        <a:xfrm>
          <a:off x="2657475" y="937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0.25217</cdr:x>
      <cdr:y>0.22045</cdr:y>
    </cdr:from>
    <cdr:to>
      <cdr:x>0.28327</cdr:x>
      <cdr:y>0.24592</cdr:y>
    </cdr:to>
    <cdr:sp macro="" textlink="">
      <cdr:nvSpPr>
        <cdr:cNvPr id="2" name="テキスト ボックス 1"/>
        <cdr:cNvSpPr txBox="1"/>
      </cdr:nvSpPr>
      <cdr:spPr>
        <a:xfrm xmlns:a="http://schemas.openxmlformats.org/drawingml/2006/main">
          <a:off x="1663212" y="951035"/>
          <a:ext cx="205154" cy="1099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0.25798</cdr:x>
      <cdr:y>0.43307</cdr:y>
    </cdr:from>
    <cdr:to>
      <cdr:x>0.37014</cdr:x>
      <cdr:y>0.48603</cdr:y>
    </cdr:to>
    <cdr:sp macro="" textlink="">
      <cdr:nvSpPr>
        <cdr:cNvPr id="4" name="テキスト ボックス 3"/>
        <cdr:cNvSpPr txBox="1"/>
      </cdr:nvSpPr>
      <cdr:spPr>
        <a:xfrm xmlns:a="http://schemas.openxmlformats.org/drawingml/2006/main">
          <a:off x="1589114" y="1776376"/>
          <a:ext cx="690869" cy="2172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b="1">
              <a:latin typeface="Times New Roman" panose="02020603050405020304" pitchFamily="18" charset="0"/>
              <a:ea typeface="+mj-ea"/>
              <a:cs typeface="Times New Roman" panose="02020603050405020304" pitchFamily="18" charset="0"/>
            </a:rPr>
            <a:t>(69.5%)</a:t>
          </a:r>
          <a:endParaRPr lang="ja-JP" altLang="en-US" sz="900" b="1">
            <a:latin typeface="Times New Roman" panose="02020603050405020304" pitchFamily="18" charset="0"/>
            <a:ea typeface="+mj-ea"/>
            <a:cs typeface="Times New Roman" panose="02020603050405020304" pitchFamily="18" charset="0"/>
          </a:endParaRPr>
        </a:p>
      </cdr:txBody>
    </cdr:sp>
  </cdr:relSizeAnchor>
  <cdr:relSizeAnchor xmlns:cdr="http://schemas.openxmlformats.org/drawingml/2006/chartDrawing">
    <cdr:from>
      <cdr:x>0.25644</cdr:x>
      <cdr:y>0.79738</cdr:y>
    </cdr:from>
    <cdr:to>
      <cdr:x>0.35004</cdr:x>
      <cdr:y>0.83668</cdr:y>
    </cdr:to>
    <cdr:sp macro="" textlink="">
      <cdr:nvSpPr>
        <cdr:cNvPr id="5" name="テキスト ボックス 4"/>
        <cdr:cNvSpPr txBox="1"/>
      </cdr:nvSpPr>
      <cdr:spPr>
        <a:xfrm xmlns:a="http://schemas.openxmlformats.org/drawingml/2006/main">
          <a:off x="1579628" y="3270710"/>
          <a:ext cx="576530" cy="161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b="1">
              <a:latin typeface="Times New Roman" panose="02020603050405020304" pitchFamily="18" charset="0"/>
              <a:ea typeface="+mj-ea"/>
              <a:cs typeface="Times New Roman" panose="02020603050405020304" pitchFamily="18" charset="0"/>
            </a:rPr>
            <a:t>(22.0%)</a:t>
          </a:r>
          <a:endParaRPr lang="ja-JP" altLang="en-US" sz="900" b="1">
            <a:latin typeface="Times New Roman" panose="02020603050405020304" pitchFamily="18" charset="0"/>
            <a:ea typeface="+mj-ea"/>
            <a:cs typeface="Times New Roman" panose="02020603050405020304" pitchFamily="18" charset="0"/>
          </a:endParaRPr>
        </a:p>
      </cdr:txBody>
    </cdr:sp>
  </cdr:relSizeAnchor>
  <cdr:relSizeAnchor xmlns:cdr="http://schemas.openxmlformats.org/drawingml/2006/chartDrawing">
    <cdr:from>
      <cdr:x>0.26332</cdr:x>
      <cdr:y>0.05811</cdr:y>
    </cdr:from>
    <cdr:to>
      <cdr:x>0.35004</cdr:x>
      <cdr:y>0.10757</cdr:y>
    </cdr:to>
    <cdr:sp macro="" textlink="">
      <cdr:nvSpPr>
        <cdr:cNvPr id="21" name="テキスト ボックス 20"/>
        <cdr:cNvSpPr txBox="1"/>
      </cdr:nvSpPr>
      <cdr:spPr>
        <a:xfrm xmlns:a="http://schemas.openxmlformats.org/drawingml/2006/main">
          <a:off x="1629145" y="241976"/>
          <a:ext cx="536537" cy="2059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eaLnBrk="1" fontAlgn="auto" latinLnBrk="0" hangingPunct="1"/>
          <a:r>
            <a:rPr lang="en-US" altLang="ja-JP" sz="900" b="1" i="0" baseline="0">
              <a:effectLst/>
              <a:latin typeface="Times New Roman" panose="02020603050405020304" pitchFamily="18" charset="0"/>
              <a:ea typeface="+mj-ea"/>
              <a:cs typeface="Times New Roman" panose="02020603050405020304" pitchFamily="18" charset="0"/>
            </a:rPr>
            <a:t>(8.5%)</a:t>
          </a:r>
          <a:endParaRPr lang="ja-JP" altLang="ja-JP" sz="900" b="1">
            <a:effectLst/>
            <a:latin typeface="Times New Roman" panose="02020603050405020304" pitchFamily="18" charset="0"/>
            <a:ea typeface="+mj-ea"/>
            <a:cs typeface="Times New Roman" panose="02020603050405020304" pitchFamily="18" charset="0"/>
          </a:endParaRPr>
        </a:p>
      </cdr:txBody>
    </cdr:sp>
  </cdr:relSizeAnchor>
  <cdr:relSizeAnchor xmlns:cdr="http://schemas.openxmlformats.org/drawingml/2006/chartDrawing">
    <cdr:from>
      <cdr:x>0.4474</cdr:x>
      <cdr:y>0.9575</cdr:y>
    </cdr:from>
    <cdr:to>
      <cdr:x>0.46595</cdr:x>
      <cdr:y>0.98768</cdr:y>
    </cdr:to>
    <cdr:sp macro="" textlink="">
      <cdr:nvSpPr>
        <cdr:cNvPr id="6" name="正方形/長方形 5">
          <a:extLst xmlns:a="http://schemas.openxmlformats.org/drawingml/2006/main">
            <a:ext uri="{FF2B5EF4-FFF2-40B4-BE49-F238E27FC236}">
              <a16:creationId xmlns:a16="http://schemas.microsoft.com/office/drawing/2014/main" id="{F4FF3A72-D0CF-43D6-A4F7-51C41B945231}"/>
            </a:ext>
          </a:extLst>
        </cdr:cNvPr>
        <cdr:cNvSpPr/>
      </cdr:nvSpPr>
      <cdr:spPr>
        <a:xfrm xmlns:a="http://schemas.openxmlformats.org/drawingml/2006/main">
          <a:off x="2755900" y="3927475"/>
          <a:ext cx="114300" cy="123825"/>
        </a:xfrm>
        <a:prstGeom xmlns:a="http://schemas.openxmlformats.org/drawingml/2006/main" prst="rect">
          <a:avLst/>
        </a:prstGeom>
        <a:solidFill xmlns:a="http://schemas.openxmlformats.org/drawingml/2006/main">
          <a:srgbClr val="00B0F0"/>
        </a:solidFill>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0.60048</cdr:x>
      <cdr:y>0.95517</cdr:y>
    </cdr:from>
    <cdr:to>
      <cdr:x>0.61904</cdr:x>
      <cdr:y>0.98536</cdr:y>
    </cdr:to>
    <cdr:sp macro="" textlink="">
      <cdr:nvSpPr>
        <cdr:cNvPr id="7" name="正方形/長方形 6">
          <a:extLst xmlns:a="http://schemas.openxmlformats.org/drawingml/2006/main">
            <a:ext uri="{FF2B5EF4-FFF2-40B4-BE49-F238E27FC236}">
              <a16:creationId xmlns:a16="http://schemas.microsoft.com/office/drawing/2014/main" id="{F4FF3A72-D0CF-43D6-A4F7-51C41B945231}"/>
            </a:ext>
          </a:extLst>
        </cdr:cNvPr>
        <cdr:cNvSpPr/>
      </cdr:nvSpPr>
      <cdr:spPr>
        <a:xfrm xmlns:a="http://schemas.openxmlformats.org/drawingml/2006/main">
          <a:off x="3698875" y="3917950"/>
          <a:ext cx="114300" cy="123825"/>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59531</xdr:colOff>
      <xdr:row>24</xdr:row>
      <xdr:rowOff>0</xdr:rowOff>
    </xdr:from>
    <xdr:to>
      <xdr:col>8</xdr:col>
      <xdr:colOff>672702</xdr:colOff>
      <xdr:row>44</xdr:row>
      <xdr:rowOff>0</xdr:rowOff>
    </xdr:to>
    <xdr:graphicFrame macro="">
      <xdr:nvGraphicFramePr>
        <xdr:cNvPr id="2" name="グラフ 66">
          <a:extLst>
            <a:ext uri="{FF2B5EF4-FFF2-40B4-BE49-F238E27FC236}">
              <a16:creationId xmlns:a16="http://schemas.microsoft.com/office/drawing/2014/main" id="{21DC21C6-1605-47BA-BBAC-076C83CE3E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171526</xdr:colOff>
      <xdr:row>26</xdr:row>
      <xdr:rowOff>23716</xdr:rowOff>
    </xdr:from>
    <xdr:to>
      <xdr:col>12</xdr:col>
      <xdr:colOff>603195</xdr:colOff>
      <xdr:row>26</xdr:row>
      <xdr:rowOff>215555</xdr:rowOff>
    </xdr:to>
    <xdr:sp macro="" textlink="">
      <xdr:nvSpPr>
        <xdr:cNvPr id="3" name="Rectangle 25">
          <a:extLst>
            <a:ext uri="{FF2B5EF4-FFF2-40B4-BE49-F238E27FC236}">
              <a16:creationId xmlns:a16="http://schemas.microsoft.com/office/drawing/2014/main" id="{C7716700-A977-42B7-87C6-3D1FFA039A38}"/>
            </a:ext>
          </a:extLst>
        </xdr:cNvPr>
        <xdr:cNvSpPr>
          <a:spLocks noChangeArrowheads="1"/>
        </xdr:cNvSpPr>
      </xdr:nvSpPr>
      <xdr:spPr bwMode="auto">
        <a:xfrm>
          <a:off x="8629726" y="6214966"/>
          <a:ext cx="431669"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(76.3%)</a:t>
          </a:r>
        </a:p>
      </xdr:txBody>
    </xdr:sp>
    <xdr:clientData/>
  </xdr:twoCellAnchor>
  <xdr:twoCellAnchor>
    <xdr:from>
      <xdr:col>11</xdr:col>
      <xdr:colOff>150134</xdr:colOff>
      <xdr:row>26</xdr:row>
      <xdr:rowOff>24393</xdr:rowOff>
    </xdr:from>
    <xdr:to>
      <xdr:col>11</xdr:col>
      <xdr:colOff>583787</xdr:colOff>
      <xdr:row>26</xdr:row>
      <xdr:rowOff>216232</xdr:rowOff>
    </xdr:to>
    <xdr:sp macro="" textlink="">
      <xdr:nvSpPr>
        <xdr:cNvPr id="4" name="Rectangle 25">
          <a:extLst>
            <a:ext uri="{FF2B5EF4-FFF2-40B4-BE49-F238E27FC236}">
              <a16:creationId xmlns:a16="http://schemas.microsoft.com/office/drawing/2014/main" id="{2BBB27D4-7BAE-4E2A-86C4-A37DFBCF6B2F}"/>
            </a:ext>
          </a:extLst>
        </xdr:cNvPr>
        <xdr:cNvSpPr>
          <a:spLocks noChangeArrowheads="1"/>
        </xdr:cNvSpPr>
      </xdr:nvSpPr>
      <xdr:spPr bwMode="auto">
        <a:xfrm>
          <a:off x="7903484" y="6215643"/>
          <a:ext cx="433653"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(17.5%)</a:t>
          </a:r>
        </a:p>
      </xdr:txBody>
    </xdr:sp>
    <xdr:clientData/>
  </xdr:twoCellAnchor>
  <xdr:twoCellAnchor>
    <xdr:from>
      <xdr:col>11</xdr:col>
      <xdr:colOff>171565</xdr:colOff>
      <xdr:row>28</xdr:row>
      <xdr:rowOff>176502</xdr:rowOff>
    </xdr:from>
    <xdr:to>
      <xdr:col>11</xdr:col>
      <xdr:colOff>605218</xdr:colOff>
      <xdr:row>29</xdr:row>
      <xdr:rowOff>130216</xdr:rowOff>
    </xdr:to>
    <xdr:sp macro="" textlink="">
      <xdr:nvSpPr>
        <xdr:cNvPr id="5" name="Rectangle 25">
          <a:extLst>
            <a:ext uri="{FF2B5EF4-FFF2-40B4-BE49-F238E27FC236}">
              <a16:creationId xmlns:a16="http://schemas.microsoft.com/office/drawing/2014/main" id="{B46F60B1-3DEA-42AE-A2D9-19A8A732FC87}"/>
            </a:ext>
          </a:extLst>
        </xdr:cNvPr>
        <xdr:cNvSpPr>
          <a:spLocks noChangeArrowheads="1"/>
        </xdr:cNvSpPr>
      </xdr:nvSpPr>
      <xdr:spPr bwMode="auto">
        <a:xfrm>
          <a:off x="7924915" y="6844002"/>
          <a:ext cx="433653"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(17.2%)</a:t>
          </a:r>
        </a:p>
      </xdr:txBody>
    </xdr:sp>
    <xdr:clientData/>
  </xdr:twoCellAnchor>
  <xdr:twoCellAnchor>
    <xdr:from>
      <xdr:col>11</xdr:col>
      <xdr:colOff>153358</xdr:colOff>
      <xdr:row>31</xdr:row>
      <xdr:rowOff>112848</xdr:rowOff>
    </xdr:from>
    <xdr:to>
      <xdr:col>11</xdr:col>
      <xdr:colOff>587011</xdr:colOff>
      <xdr:row>32</xdr:row>
      <xdr:rowOff>66562</xdr:rowOff>
    </xdr:to>
    <xdr:sp macro="" textlink="">
      <xdr:nvSpPr>
        <xdr:cNvPr id="6" name="Rectangle 25">
          <a:extLst>
            <a:ext uri="{FF2B5EF4-FFF2-40B4-BE49-F238E27FC236}">
              <a16:creationId xmlns:a16="http://schemas.microsoft.com/office/drawing/2014/main" id="{01F3A396-32D1-48C9-80D0-DD39718DA3A8}"/>
            </a:ext>
          </a:extLst>
        </xdr:cNvPr>
        <xdr:cNvSpPr>
          <a:spLocks noChangeArrowheads="1"/>
        </xdr:cNvSpPr>
      </xdr:nvSpPr>
      <xdr:spPr bwMode="auto">
        <a:xfrm>
          <a:off x="7906708" y="7494723"/>
          <a:ext cx="433653"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(17.3%)</a:t>
          </a:r>
        </a:p>
      </xdr:txBody>
    </xdr:sp>
    <xdr:clientData/>
  </xdr:twoCellAnchor>
  <xdr:twoCellAnchor>
    <xdr:from>
      <xdr:col>12</xdr:col>
      <xdr:colOff>222413</xdr:colOff>
      <xdr:row>39</xdr:row>
      <xdr:rowOff>47693</xdr:rowOff>
    </xdr:from>
    <xdr:to>
      <xdr:col>12</xdr:col>
      <xdr:colOff>654082</xdr:colOff>
      <xdr:row>40</xdr:row>
      <xdr:rowOff>1407</xdr:rowOff>
    </xdr:to>
    <xdr:sp macro="" textlink="">
      <xdr:nvSpPr>
        <xdr:cNvPr id="7" name="Rectangle 25">
          <a:extLst>
            <a:ext uri="{FF2B5EF4-FFF2-40B4-BE49-F238E27FC236}">
              <a16:creationId xmlns:a16="http://schemas.microsoft.com/office/drawing/2014/main" id="{55D4C4A2-8073-4BF4-ADA6-739C626B9713}"/>
            </a:ext>
          </a:extLst>
        </xdr:cNvPr>
        <xdr:cNvSpPr>
          <a:spLocks noChangeArrowheads="1"/>
        </xdr:cNvSpPr>
      </xdr:nvSpPr>
      <xdr:spPr bwMode="auto">
        <a:xfrm>
          <a:off x="8680613" y="9334568"/>
          <a:ext cx="431669"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(82.3%)</a:t>
          </a:r>
        </a:p>
      </xdr:txBody>
    </xdr:sp>
    <xdr:clientData/>
  </xdr:twoCellAnchor>
  <xdr:twoCellAnchor>
    <xdr:from>
      <xdr:col>12</xdr:col>
      <xdr:colOff>190412</xdr:colOff>
      <xdr:row>36</xdr:row>
      <xdr:rowOff>76385</xdr:rowOff>
    </xdr:from>
    <xdr:to>
      <xdr:col>12</xdr:col>
      <xdr:colOff>622081</xdr:colOff>
      <xdr:row>37</xdr:row>
      <xdr:rowOff>30100</xdr:rowOff>
    </xdr:to>
    <xdr:sp macro="" textlink="">
      <xdr:nvSpPr>
        <xdr:cNvPr id="8" name="Rectangle 25">
          <a:extLst>
            <a:ext uri="{FF2B5EF4-FFF2-40B4-BE49-F238E27FC236}">
              <a16:creationId xmlns:a16="http://schemas.microsoft.com/office/drawing/2014/main" id="{6B6B6A05-5E2F-41EC-9089-33FD676CACA7}"/>
            </a:ext>
          </a:extLst>
        </xdr:cNvPr>
        <xdr:cNvSpPr>
          <a:spLocks noChangeArrowheads="1"/>
        </xdr:cNvSpPr>
      </xdr:nvSpPr>
      <xdr:spPr bwMode="auto">
        <a:xfrm>
          <a:off x="8648612" y="8648885"/>
          <a:ext cx="431669" cy="191840"/>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(82.8%)</a:t>
          </a:r>
        </a:p>
      </xdr:txBody>
    </xdr:sp>
    <xdr:clientData/>
  </xdr:twoCellAnchor>
  <xdr:twoCellAnchor>
    <xdr:from>
      <xdr:col>12</xdr:col>
      <xdr:colOff>195484</xdr:colOff>
      <xdr:row>33</xdr:row>
      <xdr:rowOff>193646</xdr:rowOff>
    </xdr:from>
    <xdr:to>
      <xdr:col>12</xdr:col>
      <xdr:colOff>627153</xdr:colOff>
      <xdr:row>34</xdr:row>
      <xdr:rowOff>147360</xdr:rowOff>
    </xdr:to>
    <xdr:sp macro="" textlink="">
      <xdr:nvSpPr>
        <xdr:cNvPr id="9" name="Rectangle 25">
          <a:extLst>
            <a:ext uri="{FF2B5EF4-FFF2-40B4-BE49-F238E27FC236}">
              <a16:creationId xmlns:a16="http://schemas.microsoft.com/office/drawing/2014/main" id="{00B37EF2-2F90-4CE5-815E-1D1D4D5520A0}"/>
            </a:ext>
          </a:extLst>
        </xdr:cNvPr>
        <xdr:cNvSpPr>
          <a:spLocks noChangeArrowheads="1"/>
        </xdr:cNvSpPr>
      </xdr:nvSpPr>
      <xdr:spPr bwMode="auto">
        <a:xfrm>
          <a:off x="8653684" y="8051771"/>
          <a:ext cx="431669"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(81.4%)</a:t>
          </a:r>
        </a:p>
      </xdr:txBody>
    </xdr:sp>
    <xdr:clientData/>
  </xdr:twoCellAnchor>
  <xdr:twoCellAnchor>
    <xdr:from>
      <xdr:col>12</xdr:col>
      <xdr:colOff>186278</xdr:colOff>
      <xdr:row>31</xdr:row>
      <xdr:rowOff>43646</xdr:rowOff>
    </xdr:from>
    <xdr:to>
      <xdr:col>12</xdr:col>
      <xdr:colOff>617947</xdr:colOff>
      <xdr:row>31</xdr:row>
      <xdr:rowOff>235485</xdr:rowOff>
    </xdr:to>
    <xdr:sp macro="" textlink="">
      <xdr:nvSpPr>
        <xdr:cNvPr id="10" name="Rectangle 25">
          <a:extLst>
            <a:ext uri="{FF2B5EF4-FFF2-40B4-BE49-F238E27FC236}">
              <a16:creationId xmlns:a16="http://schemas.microsoft.com/office/drawing/2014/main" id="{173E1A9B-6D99-411C-B5C6-71016CD494E7}"/>
            </a:ext>
          </a:extLst>
        </xdr:cNvPr>
        <xdr:cNvSpPr>
          <a:spLocks noChangeArrowheads="1"/>
        </xdr:cNvSpPr>
      </xdr:nvSpPr>
      <xdr:spPr bwMode="auto">
        <a:xfrm>
          <a:off x="8644478" y="7425521"/>
          <a:ext cx="431669"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(78.3%)</a:t>
          </a:r>
        </a:p>
      </xdr:txBody>
    </xdr:sp>
    <xdr:clientData/>
  </xdr:twoCellAnchor>
  <xdr:twoCellAnchor>
    <xdr:from>
      <xdr:col>12</xdr:col>
      <xdr:colOff>190171</xdr:colOff>
      <xdr:row>28</xdr:row>
      <xdr:rowOff>169745</xdr:rowOff>
    </xdr:from>
    <xdr:to>
      <xdr:col>12</xdr:col>
      <xdr:colOff>621840</xdr:colOff>
      <xdr:row>29</xdr:row>
      <xdr:rowOff>123459</xdr:rowOff>
    </xdr:to>
    <xdr:sp macro="" textlink="">
      <xdr:nvSpPr>
        <xdr:cNvPr id="11" name="Rectangle 25">
          <a:extLst>
            <a:ext uri="{FF2B5EF4-FFF2-40B4-BE49-F238E27FC236}">
              <a16:creationId xmlns:a16="http://schemas.microsoft.com/office/drawing/2014/main" id="{9EAB59BA-80DA-4939-83B7-686791BA3F3A}"/>
            </a:ext>
          </a:extLst>
        </xdr:cNvPr>
        <xdr:cNvSpPr>
          <a:spLocks noChangeArrowheads="1"/>
        </xdr:cNvSpPr>
      </xdr:nvSpPr>
      <xdr:spPr bwMode="auto">
        <a:xfrm>
          <a:off x="8648371" y="6837245"/>
          <a:ext cx="431669"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(77.8%)</a:t>
          </a:r>
        </a:p>
      </xdr:txBody>
    </xdr:sp>
    <xdr:clientData/>
  </xdr:twoCellAnchor>
  <xdr:twoCellAnchor>
    <xdr:from>
      <xdr:col>11</xdr:col>
      <xdr:colOff>158091</xdr:colOff>
      <xdr:row>34</xdr:row>
      <xdr:rowOff>19573</xdr:rowOff>
    </xdr:from>
    <xdr:to>
      <xdr:col>11</xdr:col>
      <xdr:colOff>591744</xdr:colOff>
      <xdr:row>34</xdr:row>
      <xdr:rowOff>211412</xdr:rowOff>
    </xdr:to>
    <xdr:sp macro="" textlink="">
      <xdr:nvSpPr>
        <xdr:cNvPr id="12" name="Rectangle 25">
          <a:extLst>
            <a:ext uri="{FF2B5EF4-FFF2-40B4-BE49-F238E27FC236}">
              <a16:creationId xmlns:a16="http://schemas.microsoft.com/office/drawing/2014/main" id="{D66FD931-73FC-4A6C-92A3-5B02D7A878F3}"/>
            </a:ext>
          </a:extLst>
        </xdr:cNvPr>
        <xdr:cNvSpPr>
          <a:spLocks noChangeArrowheads="1"/>
        </xdr:cNvSpPr>
      </xdr:nvSpPr>
      <xdr:spPr bwMode="auto">
        <a:xfrm>
          <a:off x="7911441" y="8115823"/>
          <a:ext cx="433653"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(14.3%)</a:t>
          </a:r>
        </a:p>
      </xdr:txBody>
    </xdr:sp>
    <xdr:clientData/>
  </xdr:twoCellAnchor>
  <xdr:twoCellAnchor>
    <xdr:from>
      <xdr:col>11</xdr:col>
      <xdr:colOff>156289</xdr:colOff>
      <xdr:row>36</xdr:row>
      <xdr:rowOff>150483</xdr:rowOff>
    </xdr:from>
    <xdr:to>
      <xdr:col>11</xdr:col>
      <xdr:colOff>589942</xdr:colOff>
      <xdr:row>37</xdr:row>
      <xdr:rowOff>104198</xdr:rowOff>
    </xdr:to>
    <xdr:sp macro="" textlink="">
      <xdr:nvSpPr>
        <xdr:cNvPr id="13" name="Rectangle 25">
          <a:extLst>
            <a:ext uri="{FF2B5EF4-FFF2-40B4-BE49-F238E27FC236}">
              <a16:creationId xmlns:a16="http://schemas.microsoft.com/office/drawing/2014/main" id="{589BF7F1-1196-425B-AB56-9F26546FFB1C}"/>
            </a:ext>
          </a:extLst>
        </xdr:cNvPr>
        <xdr:cNvSpPr>
          <a:spLocks noChangeArrowheads="1"/>
        </xdr:cNvSpPr>
      </xdr:nvSpPr>
      <xdr:spPr bwMode="auto">
        <a:xfrm>
          <a:off x="7909639" y="8722983"/>
          <a:ext cx="433653" cy="191840"/>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(13.5%)</a:t>
          </a:r>
        </a:p>
      </xdr:txBody>
    </xdr:sp>
    <xdr:clientData/>
  </xdr:twoCellAnchor>
  <xdr:twoCellAnchor>
    <xdr:from>
      <xdr:col>11</xdr:col>
      <xdr:colOff>203713</xdr:colOff>
      <xdr:row>39</xdr:row>
      <xdr:rowOff>61709</xdr:rowOff>
    </xdr:from>
    <xdr:to>
      <xdr:col>11</xdr:col>
      <xdr:colOff>637366</xdr:colOff>
      <xdr:row>40</xdr:row>
      <xdr:rowOff>15423</xdr:rowOff>
    </xdr:to>
    <xdr:sp macro="" textlink="">
      <xdr:nvSpPr>
        <xdr:cNvPr id="14" name="Rectangle 25">
          <a:extLst>
            <a:ext uri="{FF2B5EF4-FFF2-40B4-BE49-F238E27FC236}">
              <a16:creationId xmlns:a16="http://schemas.microsoft.com/office/drawing/2014/main" id="{1E9C83A9-D69F-4659-9F52-F6B6BCCEE756}"/>
            </a:ext>
          </a:extLst>
        </xdr:cNvPr>
        <xdr:cNvSpPr>
          <a:spLocks noChangeArrowheads="1"/>
        </xdr:cNvSpPr>
      </xdr:nvSpPr>
      <xdr:spPr bwMode="auto">
        <a:xfrm>
          <a:off x="7957063" y="9348584"/>
          <a:ext cx="433653"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(14.3%)</a:t>
          </a:r>
        </a:p>
      </xdr:txBody>
    </xdr:sp>
    <xdr:clientData/>
  </xdr:twoCellAnchor>
  <xdr:twoCellAnchor>
    <xdr:from>
      <xdr:col>10</xdr:col>
      <xdr:colOff>164801</xdr:colOff>
      <xdr:row>28</xdr:row>
      <xdr:rowOff>147522</xdr:rowOff>
    </xdr:from>
    <xdr:to>
      <xdr:col>10</xdr:col>
      <xdr:colOff>598453</xdr:colOff>
      <xdr:row>29</xdr:row>
      <xdr:rowOff>100075</xdr:rowOff>
    </xdr:to>
    <xdr:sp macro="" textlink="">
      <xdr:nvSpPr>
        <xdr:cNvPr id="15" name="Rectangle 25">
          <a:extLst>
            <a:ext uri="{FF2B5EF4-FFF2-40B4-BE49-F238E27FC236}">
              <a16:creationId xmlns:a16="http://schemas.microsoft.com/office/drawing/2014/main" id="{B8430099-177B-4791-91DB-DCE82ABECD70}"/>
            </a:ext>
          </a:extLst>
        </xdr:cNvPr>
        <xdr:cNvSpPr>
          <a:spLocks noChangeArrowheads="1"/>
        </xdr:cNvSpPr>
      </xdr:nvSpPr>
      <xdr:spPr bwMode="auto">
        <a:xfrm>
          <a:off x="7213301" y="6815022"/>
          <a:ext cx="433652" cy="190678"/>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(5.0%)</a:t>
          </a:r>
        </a:p>
      </xdr:txBody>
    </xdr:sp>
    <xdr:clientData/>
  </xdr:twoCellAnchor>
  <xdr:twoCellAnchor>
    <xdr:from>
      <xdr:col>10</xdr:col>
      <xdr:colOff>155653</xdr:colOff>
      <xdr:row>26</xdr:row>
      <xdr:rowOff>23088</xdr:rowOff>
    </xdr:from>
    <xdr:to>
      <xdr:col>10</xdr:col>
      <xdr:colOff>589305</xdr:colOff>
      <xdr:row>26</xdr:row>
      <xdr:rowOff>214927</xdr:rowOff>
    </xdr:to>
    <xdr:sp macro="" textlink="">
      <xdr:nvSpPr>
        <xdr:cNvPr id="16" name="Rectangle 25">
          <a:extLst>
            <a:ext uri="{FF2B5EF4-FFF2-40B4-BE49-F238E27FC236}">
              <a16:creationId xmlns:a16="http://schemas.microsoft.com/office/drawing/2014/main" id="{4B1C2704-ECB5-484B-93F3-EE6B1C8E21CE}"/>
            </a:ext>
          </a:extLst>
        </xdr:cNvPr>
        <xdr:cNvSpPr>
          <a:spLocks noChangeArrowheads="1"/>
        </xdr:cNvSpPr>
      </xdr:nvSpPr>
      <xdr:spPr bwMode="auto">
        <a:xfrm>
          <a:off x="7204153" y="6214338"/>
          <a:ext cx="433652"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(6.2%)</a:t>
          </a:r>
        </a:p>
      </xdr:txBody>
    </xdr:sp>
    <xdr:clientData/>
  </xdr:twoCellAnchor>
  <xdr:twoCellAnchor>
    <xdr:from>
      <xdr:col>10</xdr:col>
      <xdr:colOff>150658</xdr:colOff>
      <xdr:row>31</xdr:row>
      <xdr:rowOff>121039</xdr:rowOff>
    </xdr:from>
    <xdr:to>
      <xdr:col>10</xdr:col>
      <xdr:colOff>584310</xdr:colOff>
      <xdr:row>32</xdr:row>
      <xdr:rowOff>74753</xdr:rowOff>
    </xdr:to>
    <xdr:sp macro="" textlink="">
      <xdr:nvSpPr>
        <xdr:cNvPr id="17" name="Rectangle 25">
          <a:extLst>
            <a:ext uri="{FF2B5EF4-FFF2-40B4-BE49-F238E27FC236}">
              <a16:creationId xmlns:a16="http://schemas.microsoft.com/office/drawing/2014/main" id="{CEA29CEE-A96D-4097-A265-001893435E44}"/>
            </a:ext>
          </a:extLst>
        </xdr:cNvPr>
        <xdr:cNvSpPr>
          <a:spLocks noChangeArrowheads="1"/>
        </xdr:cNvSpPr>
      </xdr:nvSpPr>
      <xdr:spPr bwMode="auto">
        <a:xfrm>
          <a:off x="7199158" y="7502914"/>
          <a:ext cx="433652"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(4.4%)</a:t>
          </a:r>
        </a:p>
      </xdr:txBody>
    </xdr:sp>
    <xdr:clientData/>
  </xdr:twoCellAnchor>
  <xdr:twoCellAnchor>
    <xdr:from>
      <xdr:col>10</xdr:col>
      <xdr:colOff>174849</xdr:colOff>
      <xdr:row>34</xdr:row>
      <xdr:rowOff>32409</xdr:rowOff>
    </xdr:from>
    <xdr:to>
      <xdr:col>10</xdr:col>
      <xdr:colOff>608501</xdr:colOff>
      <xdr:row>34</xdr:row>
      <xdr:rowOff>224248</xdr:rowOff>
    </xdr:to>
    <xdr:sp macro="" textlink="">
      <xdr:nvSpPr>
        <xdr:cNvPr id="18" name="Rectangle 25">
          <a:extLst>
            <a:ext uri="{FF2B5EF4-FFF2-40B4-BE49-F238E27FC236}">
              <a16:creationId xmlns:a16="http://schemas.microsoft.com/office/drawing/2014/main" id="{7C7711A9-6BFF-499B-AC9E-FEB8977F8ABF}"/>
            </a:ext>
          </a:extLst>
        </xdr:cNvPr>
        <xdr:cNvSpPr>
          <a:spLocks noChangeArrowheads="1"/>
        </xdr:cNvSpPr>
      </xdr:nvSpPr>
      <xdr:spPr bwMode="auto">
        <a:xfrm>
          <a:off x="7223349" y="8128659"/>
          <a:ext cx="433652"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(4.3%)</a:t>
          </a:r>
        </a:p>
      </xdr:txBody>
    </xdr:sp>
    <xdr:clientData/>
  </xdr:twoCellAnchor>
  <xdr:twoCellAnchor>
    <xdr:from>
      <xdr:col>10</xdr:col>
      <xdr:colOff>214285</xdr:colOff>
      <xdr:row>36</xdr:row>
      <xdr:rowOff>152720</xdr:rowOff>
    </xdr:from>
    <xdr:to>
      <xdr:col>10</xdr:col>
      <xdr:colOff>647937</xdr:colOff>
      <xdr:row>37</xdr:row>
      <xdr:rowOff>106435</xdr:rowOff>
    </xdr:to>
    <xdr:sp macro="" textlink="">
      <xdr:nvSpPr>
        <xdr:cNvPr id="19" name="Rectangle 25">
          <a:extLst>
            <a:ext uri="{FF2B5EF4-FFF2-40B4-BE49-F238E27FC236}">
              <a16:creationId xmlns:a16="http://schemas.microsoft.com/office/drawing/2014/main" id="{1E33D8F9-AAA3-4387-B8AA-5B5AD471C304}"/>
            </a:ext>
          </a:extLst>
        </xdr:cNvPr>
        <xdr:cNvSpPr>
          <a:spLocks noChangeArrowheads="1"/>
        </xdr:cNvSpPr>
      </xdr:nvSpPr>
      <xdr:spPr bwMode="auto">
        <a:xfrm>
          <a:off x="7262785" y="8725220"/>
          <a:ext cx="433652" cy="191840"/>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(3.7%)</a:t>
          </a:r>
        </a:p>
      </xdr:txBody>
    </xdr:sp>
    <xdr:clientData/>
  </xdr:twoCellAnchor>
  <xdr:twoCellAnchor>
    <xdr:from>
      <xdr:col>10</xdr:col>
      <xdr:colOff>187859</xdr:colOff>
      <xdr:row>39</xdr:row>
      <xdr:rowOff>70827</xdr:rowOff>
    </xdr:from>
    <xdr:to>
      <xdr:col>10</xdr:col>
      <xdr:colOff>621511</xdr:colOff>
      <xdr:row>40</xdr:row>
      <xdr:rowOff>24541</xdr:rowOff>
    </xdr:to>
    <xdr:sp macro="" textlink="">
      <xdr:nvSpPr>
        <xdr:cNvPr id="20" name="Rectangle 25">
          <a:extLst>
            <a:ext uri="{FF2B5EF4-FFF2-40B4-BE49-F238E27FC236}">
              <a16:creationId xmlns:a16="http://schemas.microsoft.com/office/drawing/2014/main" id="{4A81BE09-97AD-4549-B400-D6E4610A4949}"/>
            </a:ext>
          </a:extLst>
        </xdr:cNvPr>
        <xdr:cNvSpPr>
          <a:spLocks noChangeArrowheads="1"/>
        </xdr:cNvSpPr>
      </xdr:nvSpPr>
      <xdr:spPr bwMode="auto">
        <a:xfrm>
          <a:off x="7236359" y="9357702"/>
          <a:ext cx="433652" cy="191839"/>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mn-lt"/>
              <a:ea typeface="HGｺﾞｼｯｸE" pitchFamily="49" charset="-128"/>
            </a:rPr>
            <a:t>(3.4%)</a:t>
          </a:r>
        </a:p>
      </xdr:txBody>
    </xdr:sp>
    <xdr:clientData/>
  </xdr:twoCellAnchor>
  <xdr:twoCellAnchor>
    <xdr:from>
      <xdr:col>4</xdr:col>
      <xdr:colOff>391545</xdr:colOff>
      <xdr:row>4</xdr:row>
      <xdr:rowOff>0</xdr:rowOff>
    </xdr:from>
    <xdr:to>
      <xdr:col>8</xdr:col>
      <xdr:colOff>654844</xdr:colOff>
      <xdr:row>22</xdr:row>
      <xdr:rowOff>107156</xdr:rowOff>
    </xdr:to>
    <xdr:graphicFrame macro="">
      <xdr:nvGraphicFramePr>
        <xdr:cNvPr id="21" name="グラフ 20">
          <a:extLst>
            <a:ext uri="{FF2B5EF4-FFF2-40B4-BE49-F238E27FC236}">
              <a16:creationId xmlns:a16="http://schemas.microsoft.com/office/drawing/2014/main" id="{53B01ECC-DFBE-405C-AF77-6E32230CA4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65484</xdr:colOff>
      <xdr:row>3</xdr:row>
      <xdr:rowOff>238123</xdr:rowOff>
    </xdr:from>
    <xdr:to>
      <xdr:col>4</xdr:col>
      <xdr:colOff>392906</xdr:colOff>
      <xdr:row>22</xdr:row>
      <xdr:rowOff>107155</xdr:rowOff>
    </xdr:to>
    <xdr:graphicFrame macro="">
      <xdr:nvGraphicFramePr>
        <xdr:cNvPr id="22" name="グラフ 21">
          <a:extLst>
            <a:ext uri="{FF2B5EF4-FFF2-40B4-BE49-F238E27FC236}">
              <a16:creationId xmlns:a16="http://schemas.microsoft.com/office/drawing/2014/main" id="{02B3BF9A-6717-4EF4-A491-4D8E723F6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580051</xdr:colOff>
      <xdr:row>5</xdr:row>
      <xdr:rowOff>211794</xdr:rowOff>
    </xdr:from>
    <xdr:to>
      <xdr:col>1</xdr:col>
      <xdr:colOff>102248</xdr:colOff>
      <xdr:row>6</xdr:row>
      <xdr:rowOff>223325</xdr:rowOff>
    </xdr:to>
    <xdr:sp macro="" textlink="">
      <xdr:nvSpPr>
        <xdr:cNvPr id="23" name="Rectangle 25">
          <a:extLst>
            <a:ext uri="{FF2B5EF4-FFF2-40B4-BE49-F238E27FC236}">
              <a16:creationId xmlns:a16="http://schemas.microsoft.com/office/drawing/2014/main" id="{E2323A62-3C16-4266-9C54-116A705E4BEF}"/>
            </a:ext>
          </a:extLst>
        </xdr:cNvPr>
        <xdr:cNvSpPr>
          <a:spLocks noChangeArrowheads="1"/>
        </xdr:cNvSpPr>
      </xdr:nvSpPr>
      <xdr:spPr bwMode="auto">
        <a:xfrm>
          <a:off x="580051" y="1402419"/>
          <a:ext cx="227047" cy="249656"/>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男</a:t>
          </a:r>
          <a:endParaRPr kumimoji="0" lang="en-US" altLang="ja-JP" sz="9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5</xdr:col>
      <xdr:colOff>141328</xdr:colOff>
      <xdr:row>5</xdr:row>
      <xdr:rowOff>224879</xdr:rowOff>
    </xdr:from>
    <xdr:to>
      <xdr:col>5</xdr:col>
      <xdr:colOff>445579</xdr:colOff>
      <xdr:row>6</xdr:row>
      <xdr:rowOff>234818</xdr:rowOff>
    </xdr:to>
    <xdr:sp macro="" textlink="">
      <xdr:nvSpPr>
        <xdr:cNvPr id="24" name="Rectangle 25">
          <a:extLst>
            <a:ext uri="{FF2B5EF4-FFF2-40B4-BE49-F238E27FC236}">
              <a16:creationId xmlns:a16="http://schemas.microsoft.com/office/drawing/2014/main" id="{FF996FBF-591E-4556-98A5-D225772530FE}"/>
            </a:ext>
          </a:extLst>
        </xdr:cNvPr>
        <xdr:cNvSpPr>
          <a:spLocks noChangeArrowheads="1"/>
        </xdr:cNvSpPr>
      </xdr:nvSpPr>
      <xdr:spPr bwMode="auto">
        <a:xfrm>
          <a:off x="3665578" y="1415504"/>
          <a:ext cx="304251" cy="248064"/>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男</a:t>
          </a:r>
          <a:endParaRPr kumimoji="0" lang="en-US" altLang="ja-JP" sz="9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3</xdr:col>
      <xdr:colOff>302472</xdr:colOff>
      <xdr:row>5</xdr:row>
      <xdr:rowOff>201290</xdr:rowOff>
    </xdr:from>
    <xdr:to>
      <xdr:col>3</xdr:col>
      <xdr:colOff>609653</xdr:colOff>
      <xdr:row>6</xdr:row>
      <xdr:rowOff>211229</xdr:rowOff>
    </xdr:to>
    <xdr:sp macro="" textlink="">
      <xdr:nvSpPr>
        <xdr:cNvPr id="25" name="Rectangle 25">
          <a:extLst>
            <a:ext uri="{FF2B5EF4-FFF2-40B4-BE49-F238E27FC236}">
              <a16:creationId xmlns:a16="http://schemas.microsoft.com/office/drawing/2014/main" id="{CC96CC09-D12B-47B4-8269-8852B09D130B}"/>
            </a:ext>
          </a:extLst>
        </xdr:cNvPr>
        <xdr:cNvSpPr>
          <a:spLocks noChangeArrowheads="1"/>
        </xdr:cNvSpPr>
      </xdr:nvSpPr>
      <xdr:spPr bwMode="auto">
        <a:xfrm>
          <a:off x="2417022" y="1391915"/>
          <a:ext cx="307181" cy="248064"/>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女</a:t>
          </a:r>
          <a:endParaRPr kumimoji="0" lang="en-US" altLang="ja-JP" sz="1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7</xdr:col>
      <xdr:colOff>662538</xdr:colOff>
      <xdr:row>5</xdr:row>
      <xdr:rowOff>217683</xdr:rowOff>
    </xdr:from>
    <xdr:to>
      <xdr:col>8</xdr:col>
      <xdr:colOff>184735</xdr:colOff>
      <xdr:row>6</xdr:row>
      <xdr:rowOff>227622</xdr:rowOff>
    </xdr:to>
    <xdr:sp macro="" textlink="">
      <xdr:nvSpPr>
        <xdr:cNvPr id="26" name="Rectangle 25">
          <a:extLst>
            <a:ext uri="{FF2B5EF4-FFF2-40B4-BE49-F238E27FC236}">
              <a16:creationId xmlns:a16="http://schemas.microsoft.com/office/drawing/2014/main" id="{CC73C46E-6D97-43CC-AFE2-B2F11AAB3917}"/>
            </a:ext>
          </a:extLst>
        </xdr:cNvPr>
        <xdr:cNvSpPr>
          <a:spLocks noChangeArrowheads="1"/>
        </xdr:cNvSpPr>
      </xdr:nvSpPr>
      <xdr:spPr bwMode="auto">
        <a:xfrm>
          <a:off x="5596488" y="1408308"/>
          <a:ext cx="227047" cy="248064"/>
        </a:xfrm>
        <a:prstGeom prst="rect">
          <a:avLst/>
        </a:prstGeom>
        <a:noFill/>
        <a:ln w="3175">
          <a:noFill/>
          <a:miter lim="800000"/>
          <a:headEnd/>
          <a:tailEnd/>
        </a:ln>
      </xdr:spPr>
      <xdr:txBody>
        <a:bodyPr vertOverflow="clip" wrap="square" lIns="27432" tIns="18288" rIns="0" bIns="0" anchor="ctr" anchorCtr="0"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女</a:t>
          </a:r>
          <a:endParaRPr kumimoji="0" lang="en-US" altLang="ja-JP" sz="9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1</xdr:col>
      <xdr:colOff>494109</xdr:colOff>
      <xdr:row>21</xdr:row>
      <xdr:rowOff>47625</xdr:rowOff>
    </xdr:from>
    <xdr:to>
      <xdr:col>2</xdr:col>
      <xdr:colOff>684608</xdr:colOff>
      <xdr:row>22</xdr:row>
      <xdr:rowOff>119062</xdr:rowOff>
    </xdr:to>
    <xdr:sp macro="" textlink="">
      <xdr:nvSpPr>
        <xdr:cNvPr id="27" name="テキスト ボックス 26">
          <a:extLst>
            <a:ext uri="{FF2B5EF4-FFF2-40B4-BE49-F238E27FC236}">
              <a16:creationId xmlns:a16="http://schemas.microsoft.com/office/drawing/2014/main" id="{E46B6D2B-AE08-405E-B979-51CADD144199}"/>
            </a:ext>
          </a:extLst>
        </xdr:cNvPr>
        <xdr:cNvSpPr txBox="1"/>
      </xdr:nvSpPr>
      <xdr:spPr>
        <a:xfrm>
          <a:off x="1198959" y="5048250"/>
          <a:ext cx="895349"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Times New Roman" panose="02020603050405020304" pitchFamily="18" charset="0"/>
              <a:ea typeface="ＭＳ 明朝" panose="02020609040205080304" pitchFamily="17" charset="-128"/>
              <a:cs typeface="Times New Roman" panose="02020603050405020304" pitchFamily="18" charset="0"/>
            </a:rPr>
            <a:t>平成 </a:t>
          </a:r>
          <a:r>
            <a:rPr kumimoji="1" lang="en-US" altLang="ja-JP" sz="900">
              <a:latin typeface="Times New Roman" panose="02020603050405020304" pitchFamily="18" charset="0"/>
              <a:ea typeface="ＭＳ 明朝" panose="02020609040205080304" pitchFamily="17" charset="-128"/>
              <a:cs typeface="Times New Roman" panose="02020603050405020304" pitchFamily="18" charset="0"/>
            </a:rPr>
            <a:t>2 </a:t>
          </a:r>
          <a:r>
            <a:rPr kumimoji="1" lang="ja-JP" altLang="en-US" sz="900">
              <a:latin typeface="Times New Roman" panose="02020603050405020304" pitchFamily="18" charset="0"/>
              <a:ea typeface="ＭＳ 明朝" panose="02020609040205080304" pitchFamily="17" charset="-128"/>
              <a:cs typeface="Times New Roman" panose="02020603050405020304" pitchFamily="18" charset="0"/>
            </a:rPr>
            <a:t>年</a:t>
          </a:r>
        </a:p>
      </xdr:txBody>
    </xdr:sp>
    <xdr:clientData/>
  </xdr:twoCellAnchor>
  <xdr:twoCellAnchor>
    <xdr:from>
      <xdr:col>6</xdr:col>
      <xdr:colOff>92867</xdr:colOff>
      <xdr:row>21</xdr:row>
      <xdr:rowOff>45245</xdr:rowOff>
    </xdr:from>
    <xdr:to>
      <xdr:col>7</xdr:col>
      <xdr:colOff>283367</xdr:colOff>
      <xdr:row>22</xdr:row>
      <xdr:rowOff>116682</xdr:rowOff>
    </xdr:to>
    <xdr:sp macro="" textlink="">
      <xdr:nvSpPr>
        <xdr:cNvPr id="28" name="テキスト ボックス 27">
          <a:extLst>
            <a:ext uri="{FF2B5EF4-FFF2-40B4-BE49-F238E27FC236}">
              <a16:creationId xmlns:a16="http://schemas.microsoft.com/office/drawing/2014/main" id="{3EAC510D-17BF-40CC-82C3-9EDF7B97E16E}"/>
            </a:ext>
          </a:extLst>
        </xdr:cNvPr>
        <xdr:cNvSpPr txBox="1"/>
      </xdr:nvSpPr>
      <xdr:spPr>
        <a:xfrm>
          <a:off x="4321967" y="5045870"/>
          <a:ext cx="895350"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Times New Roman" panose="02020603050405020304" pitchFamily="18" charset="0"/>
              <a:ea typeface="ＭＳ 明朝" panose="02020609040205080304" pitchFamily="17" charset="-128"/>
              <a:cs typeface="Times New Roman" panose="02020603050405020304" pitchFamily="18" charset="0"/>
            </a:rPr>
            <a:t>令和 </a:t>
          </a:r>
          <a:r>
            <a:rPr kumimoji="1" lang="en-US" altLang="ja-JP" sz="900">
              <a:latin typeface="Times New Roman" panose="02020603050405020304" pitchFamily="18" charset="0"/>
              <a:ea typeface="ＭＳ 明朝" panose="02020609040205080304" pitchFamily="17" charset="-128"/>
              <a:cs typeface="Times New Roman" panose="02020603050405020304" pitchFamily="18" charset="0"/>
            </a:rPr>
            <a:t>2 </a:t>
          </a:r>
          <a:r>
            <a:rPr kumimoji="1" lang="ja-JP" altLang="en-US" sz="900">
              <a:latin typeface="Times New Roman" panose="02020603050405020304" pitchFamily="18" charset="0"/>
              <a:ea typeface="ＭＳ 明朝" panose="02020609040205080304" pitchFamily="17" charset="-128"/>
              <a:cs typeface="Times New Roman" panose="02020603050405020304" pitchFamily="18" charset="0"/>
            </a:rPr>
            <a:t>年</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1442;&#32771;&#65289;&#32113;&#35336;&#2225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更新無）"/>
      <sheetName val="5（更新無）"/>
      <sheetName val="6（済）"/>
      <sheetName val="7（更新無）"/>
      <sheetName val="13"/>
      <sheetName val="16"/>
      <sheetName val="17"/>
      <sheetName val="3国勢調査"/>
      <sheetName val="4事業所"/>
      <sheetName val="5農業"/>
      <sheetName val="6製造業"/>
      <sheetName val="7商業"/>
      <sheetName val="13教育"/>
      <sheetName val="16労働・社会保障"/>
      <sheetName val="17市民所得"/>
      <sheetName val="国勢調査(長期)"/>
      <sheetName val="国勢調査人口ピラミッド"/>
      <sheetName val="表紙"/>
      <sheetName val="白紙"/>
      <sheetName val="図表３"/>
      <sheetName val="図表４"/>
      <sheetName val="図表５"/>
      <sheetName val="図表７"/>
      <sheetName val="農業"/>
      <sheetName val="製造業"/>
      <sheetName val="商業"/>
      <sheetName val="市民所得"/>
    </sheetNames>
    <sheetDataSet>
      <sheetData sheetId="0"/>
      <sheetData sheetId="1"/>
      <sheetData sheetId="2"/>
      <sheetData sheetId="3"/>
      <sheetData sheetId="4"/>
      <sheetData sheetId="5"/>
      <sheetData sheetId="6"/>
      <sheetData sheetId="7">
        <row r="6">
          <cell r="A6" t="str">
            <v xml:space="preserve">大正 9 </v>
          </cell>
          <cell r="B6">
            <v>84086</v>
          </cell>
        </row>
        <row r="7">
          <cell r="A7">
            <v>14</v>
          </cell>
          <cell r="B7">
            <v>95998</v>
          </cell>
        </row>
        <row r="8">
          <cell r="A8" t="str">
            <v xml:space="preserve">昭和 5 </v>
          </cell>
          <cell r="B8">
            <v>107274</v>
          </cell>
        </row>
        <row r="9">
          <cell r="A9" t="str">
            <v>10</v>
          </cell>
          <cell r="B9">
            <v>116349</v>
          </cell>
        </row>
        <row r="10">
          <cell r="A10" t="str">
            <v>15</v>
          </cell>
          <cell r="B10">
            <v>122930</v>
          </cell>
        </row>
        <row r="11">
          <cell r="A11" t="str">
            <v>22</v>
          </cell>
          <cell r="B11">
            <v>143173</v>
          </cell>
        </row>
        <row r="12">
          <cell r="A12" t="str">
            <v>25</v>
          </cell>
          <cell r="B12">
            <v>155993</v>
          </cell>
        </row>
        <row r="13">
          <cell r="A13" t="str">
            <v>30</v>
          </cell>
          <cell r="B13">
            <v>172196</v>
          </cell>
        </row>
        <row r="14">
          <cell r="A14" t="str">
            <v>35</v>
          </cell>
          <cell r="B14">
            <v>188360</v>
          </cell>
        </row>
        <row r="15">
          <cell r="A15" t="str">
            <v>40</v>
          </cell>
          <cell r="B15">
            <v>207016</v>
          </cell>
        </row>
        <row r="16">
          <cell r="A16" t="str">
            <v>45</v>
          </cell>
          <cell r="B16">
            <v>226868</v>
          </cell>
        </row>
        <row r="17">
          <cell r="A17" t="str">
            <v>50</v>
          </cell>
          <cell r="B17">
            <v>251280</v>
          </cell>
        </row>
        <row r="18">
          <cell r="A18" t="str">
            <v>55</v>
          </cell>
          <cell r="B18">
            <v>272814</v>
          </cell>
        </row>
        <row r="19">
          <cell r="A19" t="str">
            <v>60</v>
          </cell>
          <cell r="B19">
            <v>287312</v>
          </cell>
        </row>
        <row r="20">
          <cell r="A20" t="str">
            <v xml:space="preserve">平成 2 </v>
          </cell>
          <cell r="B20">
            <v>292632</v>
          </cell>
        </row>
        <row r="21">
          <cell r="A21" t="str">
            <v>7</v>
          </cell>
          <cell r="B21">
            <v>300723</v>
          </cell>
        </row>
        <row r="22">
          <cell r="A22" t="str">
            <v>12</v>
          </cell>
          <cell r="B22">
            <v>302857</v>
          </cell>
        </row>
        <row r="23">
          <cell r="A23" t="str">
            <v>17</v>
          </cell>
          <cell r="B23">
            <v>300746</v>
          </cell>
        </row>
        <row r="24">
          <cell r="A24" t="str">
            <v>22</v>
          </cell>
          <cell r="B24">
            <v>298348</v>
          </cell>
        </row>
        <row r="25">
          <cell r="A25" t="str">
            <v>27</v>
          </cell>
          <cell r="B25">
            <v>297631</v>
          </cell>
        </row>
        <row r="26">
          <cell r="A26" t="str">
            <v xml:space="preserve">令和 2 </v>
          </cell>
          <cell r="B26">
            <v>289731</v>
          </cell>
        </row>
        <row r="30">
          <cell r="B30" t="str">
            <v>昭和50年</v>
          </cell>
          <cell r="C30" t="str">
            <v>55年</v>
          </cell>
          <cell r="D30" t="str">
            <v>60年</v>
          </cell>
          <cell r="E30" t="str">
            <v>平成 2 年</v>
          </cell>
          <cell r="F30" t="str">
            <v xml:space="preserve"> 7 年</v>
          </cell>
          <cell r="G30" t="str">
            <v>12年</v>
          </cell>
          <cell r="H30" t="str">
            <v>17年</v>
          </cell>
          <cell r="I30" t="str">
            <v>22年</v>
          </cell>
          <cell r="J30" t="str">
            <v>27年</v>
          </cell>
          <cell r="K30" t="str">
            <v>令和 2 年</v>
          </cell>
        </row>
        <row r="31">
          <cell r="A31" t="str">
            <v>年少人口（0～14歳）</v>
          </cell>
          <cell r="B31">
            <v>61115</v>
          </cell>
          <cell r="C31">
            <v>63566</v>
          </cell>
          <cell r="D31">
            <v>63222</v>
          </cell>
          <cell r="E31">
            <v>56718</v>
          </cell>
          <cell r="F31">
            <v>52092</v>
          </cell>
          <cell r="G31">
            <v>46159</v>
          </cell>
          <cell r="H31">
            <v>41928</v>
          </cell>
          <cell r="I31">
            <v>38771</v>
          </cell>
          <cell r="J31">
            <v>36828</v>
          </cell>
          <cell r="K31">
            <v>33602</v>
          </cell>
        </row>
        <row r="32">
          <cell r="A32" t="str">
            <v>生産年齢人口（15～64歳）</v>
          </cell>
          <cell r="B32">
            <v>174685</v>
          </cell>
          <cell r="C32">
            <v>189456</v>
          </cell>
          <cell r="D32">
            <v>199774</v>
          </cell>
          <cell r="E32">
            <v>204943</v>
          </cell>
          <cell r="F32">
            <v>209262</v>
          </cell>
          <cell r="G32">
            <v>208171</v>
          </cell>
          <cell r="H32">
            <v>199632</v>
          </cell>
          <cell r="I32">
            <v>192664</v>
          </cell>
          <cell r="J32">
            <v>182979</v>
          </cell>
          <cell r="K32">
            <v>167894</v>
          </cell>
        </row>
        <row r="33">
          <cell r="A33" t="str">
            <v>老年人口（65歳～）</v>
          </cell>
          <cell r="B33">
            <v>15385</v>
          </cell>
          <cell r="C33">
            <v>19700</v>
          </cell>
          <cell r="D33">
            <v>24316</v>
          </cell>
          <cell r="E33">
            <v>30826</v>
          </cell>
          <cell r="F33">
            <v>39341</v>
          </cell>
          <cell r="G33">
            <v>48469</v>
          </cell>
          <cell r="H33">
            <v>56177</v>
          </cell>
          <cell r="I33">
            <v>63721</v>
          </cell>
          <cell r="J33">
            <v>73729</v>
          </cell>
          <cell r="K33">
            <v>80035</v>
          </cell>
        </row>
        <row r="294">
          <cell r="C294" t="str">
            <v>令和 2 年</v>
          </cell>
          <cell r="D294" t="str">
            <v>平成27年</v>
          </cell>
          <cell r="E294" t="str">
            <v>平成22年</v>
          </cell>
          <cell r="F294" t="str">
            <v>平成17年</v>
          </cell>
          <cell r="G294" t="str">
            <v>平成12年</v>
          </cell>
          <cell r="H294" t="str">
            <v>平成 7 年</v>
          </cell>
        </row>
        <row r="295">
          <cell r="B295" t="str">
            <v>第 1 次産業</v>
          </cell>
          <cell r="C295">
            <v>4280</v>
          </cell>
          <cell r="D295">
            <v>4797</v>
          </cell>
          <cell r="E295">
            <v>5016</v>
          </cell>
          <cell r="F295">
            <v>6161</v>
          </cell>
          <cell r="G295">
            <v>6712</v>
          </cell>
          <cell r="H295">
            <v>7628</v>
          </cell>
        </row>
        <row r="296">
          <cell r="B296" t="str">
            <v>第 2 次産業</v>
          </cell>
          <cell r="C296">
            <v>18902</v>
          </cell>
          <cell r="D296">
            <v>20013</v>
          </cell>
          <cell r="E296">
            <v>18242</v>
          </cell>
          <cell r="F296">
            <v>20753</v>
          </cell>
          <cell r="G296">
            <v>26270</v>
          </cell>
          <cell r="H296">
            <v>26305</v>
          </cell>
        </row>
        <row r="297">
          <cell r="B297" t="str">
            <v>第 3 次産業</v>
          </cell>
          <cell r="C297">
            <v>114792</v>
          </cell>
          <cell r="D297">
            <v>115081</v>
          </cell>
          <cell r="E297">
            <v>112277</v>
          </cell>
          <cell r="F297">
            <v>117969</v>
          </cell>
          <cell r="G297">
            <v>119213</v>
          </cell>
          <cell r="H297">
            <v>118916</v>
          </cell>
        </row>
      </sheetData>
      <sheetData sheetId="8"/>
      <sheetData sheetId="9"/>
      <sheetData sheetId="10"/>
      <sheetData sheetId="11"/>
      <sheetData sheetId="12"/>
      <sheetData sheetId="13"/>
      <sheetData sheetId="14"/>
      <sheetData sheetId="15"/>
      <sheetData sheetId="16">
        <row r="2">
          <cell r="B2" t="str">
            <v>男</v>
          </cell>
          <cell r="C2" t="str">
            <v>女</v>
          </cell>
          <cell r="G2" t="str">
            <v>男</v>
          </cell>
          <cell r="H2" t="str">
            <v>女</v>
          </cell>
        </row>
        <row r="3">
          <cell r="B3">
            <v>-1646</v>
          </cell>
          <cell r="C3">
            <v>1641</v>
          </cell>
          <cell r="F3">
            <v>0</v>
          </cell>
          <cell r="G3">
            <v>-920</v>
          </cell>
          <cell r="H3">
            <v>861</v>
          </cell>
        </row>
        <row r="4">
          <cell r="B4">
            <v>-1683</v>
          </cell>
          <cell r="C4">
            <v>1678</v>
          </cell>
          <cell r="F4">
            <v>1</v>
          </cell>
          <cell r="G4">
            <v>-943</v>
          </cell>
          <cell r="H4">
            <v>963</v>
          </cell>
        </row>
        <row r="5">
          <cell r="B5">
            <v>-1737</v>
          </cell>
          <cell r="C5">
            <v>1695</v>
          </cell>
          <cell r="F5">
            <v>2</v>
          </cell>
          <cell r="G5">
            <v>-953</v>
          </cell>
          <cell r="H5">
            <v>960</v>
          </cell>
        </row>
        <row r="6">
          <cell r="B6">
            <v>-1701</v>
          </cell>
          <cell r="C6">
            <v>1692</v>
          </cell>
          <cell r="F6">
            <v>3</v>
          </cell>
          <cell r="G6">
            <v>-1035</v>
          </cell>
          <cell r="H6">
            <v>1008</v>
          </cell>
        </row>
        <row r="7">
          <cell r="B7">
            <v>-1877</v>
          </cell>
          <cell r="C7">
            <v>1752</v>
          </cell>
          <cell r="F7">
            <v>4</v>
          </cell>
          <cell r="G7">
            <v>-1091</v>
          </cell>
          <cell r="H7">
            <v>1067</v>
          </cell>
        </row>
        <row r="8">
          <cell r="B8">
            <v>-1855</v>
          </cell>
          <cell r="C8">
            <v>1839</v>
          </cell>
          <cell r="F8">
            <v>5</v>
          </cell>
          <cell r="G8">
            <v>-1122</v>
          </cell>
          <cell r="H8">
            <v>1096</v>
          </cell>
        </row>
        <row r="9">
          <cell r="B9">
            <v>-1950</v>
          </cell>
          <cell r="C9">
            <v>1892</v>
          </cell>
          <cell r="F9">
            <v>6</v>
          </cell>
          <cell r="G9">
            <v>-1101</v>
          </cell>
          <cell r="H9">
            <v>1123</v>
          </cell>
        </row>
        <row r="10">
          <cell r="B10">
            <v>-1958</v>
          </cell>
          <cell r="C10">
            <v>1899</v>
          </cell>
          <cell r="F10">
            <v>7</v>
          </cell>
          <cell r="G10">
            <v>-1160</v>
          </cell>
          <cell r="H10">
            <v>1089</v>
          </cell>
        </row>
        <row r="11">
          <cell r="B11">
            <v>-1974</v>
          </cell>
          <cell r="C11">
            <v>1910</v>
          </cell>
          <cell r="F11">
            <v>8</v>
          </cell>
          <cell r="G11">
            <v>-1209</v>
          </cell>
          <cell r="H11">
            <v>1153</v>
          </cell>
        </row>
        <row r="12">
          <cell r="B12">
            <v>-1873</v>
          </cell>
          <cell r="C12">
            <v>1903</v>
          </cell>
          <cell r="F12">
            <v>9</v>
          </cell>
          <cell r="G12">
            <v>-1193</v>
          </cell>
          <cell r="H12">
            <v>1215</v>
          </cell>
        </row>
        <row r="13">
          <cell r="B13">
            <v>-1955</v>
          </cell>
          <cell r="C13">
            <v>1901</v>
          </cell>
          <cell r="F13">
            <v>10</v>
          </cell>
          <cell r="G13">
            <v>-1192</v>
          </cell>
          <cell r="H13">
            <v>1215</v>
          </cell>
        </row>
        <row r="14">
          <cell r="B14">
            <v>-2046</v>
          </cell>
          <cell r="C14">
            <v>1937</v>
          </cell>
          <cell r="F14">
            <v>11</v>
          </cell>
          <cell r="G14">
            <v>-1324</v>
          </cell>
          <cell r="H14">
            <v>1193</v>
          </cell>
        </row>
        <row r="15">
          <cell r="B15">
            <v>-2162</v>
          </cell>
          <cell r="C15">
            <v>1973</v>
          </cell>
          <cell r="F15">
            <v>12</v>
          </cell>
          <cell r="G15">
            <v>-1241</v>
          </cell>
          <cell r="H15">
            <v>1151</v>
          </cell>
        </row>
        <row r="16">
          <cell r="B16">
            <v>-2139</v>
          </cell>
          <cell r="C16">
            <v>2030</v>
          </cell>
          <cell r="F16">
            <v>13</v>
          </cell>
          <cell r="G16">
            <v>-1315</v>
          </cell>
          <cell r="H16">
            <v>1276</v>
          </cell>
        </row>
        <row r="17">
          <cell r="B17">
            <v>-2330</v>
          </cell>
          <cell r="C17">
            <v>2090</v>
          </cell>
          <cell r="F17">
            <v>14</v>
          </cell>
          <cell r="G17">
            <v>-1196</v>
          </cell>
          <cell r="H17">
            <v>1237</v>
          </cell>
        </row>
        <row r="18">
          <cell r="B18">
            <v>-2343</v>
          </cell>
          <cell r="C18">
            <v>2340</v>
          </cell>
          <cell r="F18">
            <v>15</v>
          </cell>
          <cell r="G18">
            <v>-1310</v>
          </cell>
          <cell r="H18">
            <v>1296</v>
          </cell>
        </row>
        <row r="19">
          <cell r="B19">
            <v>-2540</v>
          </cell>
          <cell r="C19">
            <v>2411</v>
          </cell>
          <cell r="F19">
            <v>16</v>
          </cell>
          <cell r="G19">
            <v>-1412</v>
          </cell>
          <cell r="H19">
            <v>1346</v>
          </cell>
        </row>
        <row r="20">
          <cell r="B20">
            <v>-2474</v>
          </cell>
          <cell r="C20">
            <v>2472</v>
          </cell>
          <cell r="F20">
            <v>17</v>
          </cell>
          <cell r="G20">
            <v>-1458</v>
          </cell>
          <cell r="H20">
            <v>1328</v>
          </cell>
        </row>
        <row r="21">
          <cell r="B21">
            <v>-2230</v>
          </cell>
          <cell r="C21">
            <v>2437</v>
          </cell>
          <cell r="F21">
            <v>18</v>
          </cell>
          <cell r="G21">
            <v>-1518</v>
          </cell>
          <cell r="H21">
            <v>1506</v>
          </cell>
        </row>
        <row r="22">
          <cell r="B22">
            <v>-2063</v>
          </cell>
          <cell r="C22">
            <v>2268</v>
          </cell>
          <cell r="F22">
            <v>19</v>
          </cell>
          <cell r="G22">
            <v>-1518</v>
          </cell>
          <cell r="H22">
            <v>1528</v>
          </cell>
        </row>
        <row r="23">
          <cell r="B23">
            <v>-2236</v>
          </cell>
          <cell r="C23">
            <v>2409</v>
          </cell>
          <cell r="F23">
            <v>20</v>
          </cell>
          <cell r="G23">
            <v>-1406</v>
          </cell>
          <cell r="H23">
            <v>1470</v>
          </cell>
        </row>
        <row r="24">
          <cell r="B24">
            <v>-2402</v>
          </cell>
          <cell r="C24">
            <v>2525</v>
          </cell>
          <cell r="F24">
            <v>21</v>
          </cell>
          <cell r="G24">
            <v>-1346</v>
          </cell>
          <cell r="H24">
            <v>1483</v>
          </cell>
        </row>
        <row r="25">
          <cell r="B25">
            <v>-2379</v>
          </cell>
          <cell r="C25">
            <v>2389</v>
          </cell>
          <cell r="F25">
            <v>22</v>
          </cell>
          <cell r="G25">
            <v>-1326</v>
          </cell>
          <cell r="H25">
            <v>1263</v>
          </cell>
        </row>
        <row r="26">
          <cell r="B26">
            <v>-2159</v>
          </cell>
          <cell r="C26">
            <v>2277</v>
          </cell>
          <cell r="F26">
            <v>23</v>
          </cell>
          <cell r="G26">
            <v>-1341</v>
          </cell>
          <cell r="H26">
            <v>1216</v>
          </cell>
        </row>
        <row r="27">
          <cell r="B27">
            <v>-1676</v>
          </cell>
          <cell r="C27">
            <v>1808</v>
          </cell>
          <cell r="F27">
            <v>24</v>
          </cell>
          <cell r="G27">
            <v>-1230</v>
          </cell>
          <cell r="H27">
            <v>1126</v>
          </cell>
        </row>
        <row r="28">
          <cell r="B28">
            <v>-2145</v>
          </cell>
          <cell r="C28">
            <v>2176</v>
          </cell>
          <cell r="F28">
            <v>25</v>
          </cell>
          <cell r="G28">
            <v>-1193</v>
          </cell>
          <cell r="H28">
            <v>1251</v>
          </cell>
        </row>
        <row r="29">
          <cell r="B29">
            <v>-1938</v>
          </cell>
          <cell r="C29">
            <v>2131</v>
          </cell>
          <cell r="F29">
            <v>26</v>
          </cell>
          <cell r="G29">
            <v>-1201</v>
          </cell>
          <cell r="H29">
            <v>1257</v>
          </cell>
        </row>
        <row r="30">
          <cell r="B30">
            <v>-1989</v>
          </cell>
          <cell r="C30">
            <v>2151</v>
          </cell>
          <cell r="F30">
            <v>27</v>
          </cell>
          <cell r="G30">
            <v>-1285</v>
          </cell>
          <cell r="H30">
            <v>1289</v>
          </cell>
        </row>
        <row r="31">
          <cell r="B31">
            <v>-1941</v>
          </cell>
          <cell r="C31">
            <v>2171</v>
          </cell>
          <cell r="F31">
            <v>28</v>
          </cell>
          <cell r="G31">
            <v>-1305</v>
          </cell>
          <cell r="H31">
            <v>1304</v>
          </cell>
        </row>
        <row r="32">
          <cell r="B32">
            <v>-2114</v>
          </cell>
          <cell r="C32">
            <v>2125</v>
          </cell>
          <cell r="F32">
            <v>29</v>
          </cell>
          <cell r="G32">
            <v>-1345</v>
          </cell>
          <cell r="H32">
            <v>1344</v>
          </cell>
        </row>
        <row r="33">
          <cell r="B33">
            <v>-2113</v>
          </cell>
          <cell r="C33">
            <v>2207</v>
          </cell>
          <cell r="F33">
            <v>30</v>
          </cell>
          <cell r="G33">
            <v>-1292</v>
          </cell>
          <cell r="H33">
            <v>1378</v>
          </cell>
        </row>
        <row r="34">
          <cell r="B34">
            <v>-2075</v>
          </cell>
          <cell r="C34">
            <v>2172</v>
          </cell>
          <cell r="F34">
            <v>31</v>
          </cell>
          <cell r="G34">
            <v>-1263</v>
          </cell>
          <cell r="H34">
            <v>1417</v>
          </cell>
        </row>
        <row r="35">
          <cell r="B35">
            <v>-2177</v>
          </cell>
          <cell r="C35">
            <v>2268</v>
          </cell>
          <cell r="F35">
            <v>32</v>
          </cell>
          <cell r="G35">
            <v>-1462</v>
          </cell>
          <cell r="H35">
            <v>1443</v>
          </cell>
        </row>
        <row r="36">
          <cell r="B36">
            <v>-2014</v>
          </cell>
          <cell r="C36">
            <v>2041</v>
          </cell>
          <cell r="F36">
            <v>33</v>
          </cell>
          <cell r="G36">
            <v>-1340</v>
          </cell>
          <cell r="H36">
            <v>1463</v>
          </cell>
        </row>
        <row r="37">
          <cell r="B37">
            <v>-2069</v>
          </cell>
          <cell r="C37">
            <v>2163</v>
          </cell>
          <cell r="F37">
            <v>34</v>
          </cell>
          <cell r="G37">
            <v>-1491</v>
          </cell>
          <cell r="H37">
            <v>1549</v>
          </cell>
        </row>
        <row r="38">
          <cell r="B38">
            <v>-2193</v>
          </cell>
          <cell r="C38">
            <v>2171</v>
          </cell>
          <cell r="F38">
            <v>35</v>
          </cell>
          <cell r="G38">
            <v>-1496</v>
          </cell>
          <cell r="H38">
            <v>1640</v>
          </cell>
        </row>
        <row r="39">
          <cell r="B39">
            <v>-2050</v>
          </cell>
          <cell r="C39">
            <v>2175</v>
          </cell>
          <cell r="F39">
            <v>36</v>
          </cell>
          <cell r="G39">
            <v>-1539</v>
          </cell>
          <cell r="H39">
            <v>1683</v>
          </cell>
        </row>
        <row r="40">
          <cell r="B40">
            <v>-2178</v>
          </cell>
          <cell r="C40">
            <v>2275</v>
          </cell>
          <cell r="F40">
            <v>37</v>
          </cell>
          <cell r="G40">
            <v>-1559</v>
          </cell>
          <cell r="H40">
            <v>1728</v>
          </cell>
        </row>
        <row r="41">
          <cell r="B41">
            <v>-2221</v>
          </cell>
          <cell r="C41">
            <v>2432</v>
          </cell>
          <cell r="F41">
            <v>38</v>
          </cell>
          <cell r="G41">
            <v>-1703</v>
          </cell>
          <cell r="H41">
            <v>1773</v>
          </cell>
        </row>
        <row r="42">
          <cell r="B42">
            <v>-2364</v>
          </cell>
          <cell r="C42">
            <v>2515</v>
          </cell>
          <cell r="F42">
            <v>39</v>
          </cell>
          <cell r="G42">
            <v>-1617</v>
          </cell>
          <cell r="H42">
            <v>1752</v>
          </cell>
        </row>
        <row r="43">
          <cell r="B43">
            <v>-2456</v>
          </cell>
          <cell r="C43">
            <v>2719</v>
          </cell>
          <cell r="F43">
            <v>40</v>
          </cell>
          <cell r="G43">
            <v>-1724</v>
          </cell>
          <cell r="H43">
            <v>1814</v>
          </cell>
        </row>
        <row r="44">
          <cell r="B44">
            <v>-2692</v>
          </cell>
          <cell r="C44">
            <v>2870</v>
          </cell>
          <cell r="F44">
            <v>41</v>
          </cell>
          <cell r="G44">
            <v>-1843</v>
          </cell>
          <cell r="H44">
            <v>1874</v>
          </cell>
        </row>
        <row r="45">
          <cell r="B45">
            <v>-2581</v>
          </cell>
          <cell r="C45">
            <v>2755</v>
          </cell>
          <cell r="F45">
            <v>42</v>
          </cell>
          <cell r="G45">
            <v>-1852</v>
          </cell>
          <cell r="H45">
            <v>1986</v>
          </cell>
        </row>
        <row r="46">
          <cell r="B46">
            <v>-2447</v>
          </cell>
          <cell r="C46">
            <v>2629</v>
          </cell>
          <cell r="F46">
            <v>43</v>
          </cell>
          <cell r="G46">
            <v>-1916</v>
          </cell>
          <cell r="H46">
            <v>2003</v>
          </cell>
        </row>
        <row r="47">
          <cell r="B47">
            <v>-1605</v>
          </cell>
          <cell r="C47">
            <v>1751</v>
          </cell>
          <cell r="F47">
            <v>44</v>
          </cell>
          <cell r="G47">
            <v>-2106</v>
          </cell>
          <cell r="H47">
            <v>2105</v>
          </cell>
        </row>
        <row r="48">
          <cell r="B48">
            <v>-1631</v>
          </cell>
          <cell r="C48">
            <v>1749</v>
          </cell>
          <cell r="F48">
            <v>45</v>
          </cell>
          <cell r="G48">
            <v>-2053</v>
          </cell>
          <cell r="H48">
            <v>2224</v>
          </cell>
        </row>
        <row r="49">
          <cell r="B49">
            <v>-2022</v>
          </cell>
          <cell r="C49">
            <v>2139</v>
          </cell>
          <cell r="F49">
            <v>46</v>
          </cell>
          <cell r="G49">
            <v>-2150</v>
          </cell>
          <cell r="H49">
            <v>2234</v>
          </cell>
        </row>
        <row r="50">
          <cell r="B50">
            <v>-1924</v>
          </cell>
          <cell r="C50">
            <v>2165</v>
          </cell>
          <cell r="F50">
            <v>47</v>
          </cell>
          <cell r="G50">
            <v>-2192</v>
          </cell>
          <cell r="H50">
            <v>2219</v>
          </cell>
        </row>
        <row r="51">
          <cell r="B51">
            <v>-1994</v>
          </cell>
          <cell r="C51">
            <v>2136</v>
          </cell>
          <cell r="F51">
            <v>48</v>
          </cell>
          <cell r="G51">
            <v>-2130</v>
          </cell>
          <cell r="H51">
            <v>2168</v>
          </cell>
        </row>
        <row r="52">
          <cell r="B52">
            <v>-1832</v>
          </cell>
          <cell r="C52">
            <v>2019</v>
          </cell>
          <cell r="F52">
            <v>49</v>
          </cell>
          <cell r="G52">
            <v>-1988</v>
          </cell>
          <cell r="H52">
            <v>2049</v>
          </cell>
        </row>
        <row r="53">
          <cell r="B53">
            <v>-1631</v>
          </cell>
          <cell r="C53">
            <v>1957</v>
          </cell>
          <cell r="F53">
            <v>50</v>
          </cell>
          <cell r="G53">
            <v>-1943</v>
          </cell>
          <cell r="H53">
            <v>2077</v>
          </cell>
        </row>
        <row r="54">
          <cell r="B54">
            <v>-1583</v>
          </cell>
          <cell r="C54">
            <v>1689</v>
          </cell>
          <cell r="F54">
            <v>51</v>
          </cell>
          <cell r="G54">
            <v>-2003</v>
          </cell>
          <cell r="H54">
            <v>2148</v>
          </cell>
        </row>
        <row r="55">
          <cell r="B55">
            <v>-1737</v>
          </cell>
          <cell r="C55">
            <v>1852</v>
          </cell>
          <cell r="F55">
            <v>52</v>
          </cell>
          <cell r="G55">
            <v>-1984</v>
          </cell>
          <cell r="H55">
            <v>2004</v>
          </cell>
        </row>
        <row r="56">
          <cell r="B56">
            <v>-1569</v>
          </cell>
          <cell r="C56">
            <v>1894</v>
          </cell>
          <cell r="F56">
            <v>53</v>
          </cell>
          <cell r="G56">
            <v>-1838</v>
          </cell>
          <cell r="H56">
            <v>1993</v>
          </cell>
        </row>
        <row r="57">
          <cell r="B57">
            <v>-1708</v>
          </cell>
          <cell r="C57">
            <v>1961</v>
          </cell>
          <cell r="F57">
            <v>54</v>
          </cell>
          <cell r="G57">
            <v>-1482</v>
          </cell>
          <cell r="H57">
            <v>1559</v>
          </cell>
        </row>
        <row r="58">
          <cell r="B58">
            <v>-1608</v>
          </cell>
          <cell r="C58">
            <v>1887</v>
          </cell>
          <cell r="F58">
            <v>55</v>
          </cell>
          <cell r="G58">
            <v>-1847</v>
          </cell>
          <cell r="H58">
            <v>1984</v>
          </cell>
        </row>
        <row r="59">
          <cell r="B59">
            <v>-1630</v>
          </cell>
          <cell r="C59">
            <v>1878</v>
          </cell>
          <cell r="F59">
            <v>56</v>
          </cell>
          <cell r="G59">
            <v>-1856</v>
          </cell>
          <cell r="H59">
            <v>1892</v>
          </cell>
        </row>
        <row r="60">
          <cell r="B60">
            <v>-1607</v>
          </cell>
          <cell r="C60">
            <v>1871</v>
          </cell>
          <cell r="F60">
            <v>57</v>
          </cell>
          <cell r="G60">
            <v>-1795</v>
          </cell>
          <cell r="H60">
            <v>2010</v>
          </cell>
        </row>
        <row r="61">
          <cell r="B61">
            <v>-1676</v>
          </cell>
          <cell r="C61">
            <v>1904</v>
          </cell>
          <cell r="F61">
            <v>58</v>
          </cell>
          <cell r="G61">
            <v>-1731</v>
          </cell>
          <cell r="H61">
            <v>1950</v>
          </cell>
        </row>
        <row r="62">
          <cell r="B62">
            <v>-1543</v>
          </cell>
          <cell r="C62">
            <v>1815</v>
          </cell>
          <cell r="F62">
            <v>59</v>
          </cell>
          <cell r="G62">
            <v>-1849</v>
          </cell>
          <cell r="H62">
            <v>1887</v>
          </cell>
        </row>
        <row r="63">
          <cell r="B63">
            <v>-1553</v>
          </cell>
          <cell r="C63">
            <v>1710</v>
          </cell>
          <cell r="F63">
            <v>60</v>
          </cell>
          <cell r="G63">
            <v>-1811</v>
          </cell>
          <cell r="H63">
            <v>1940</v>
          </cell>
        </row>
        <row r="64">
          <cell r="B64">
            <v>-1502</v>
          </cell>
          <cell r="C64">
            <v>1605</v>
          </cell>
          <cell r="F64">
            <v>61</v>
          </cell>
          <cell r="G64">
            <v>-1768</v>
          </cell>
          <cell r="H64">
            <v>1959</v>
          </cell>
        </row>
        <row r="65">
          <cell r="B65">
            <v>-1502</v>
          </cell>
          <cell r="C65">
            <v>1581</v>
          </cell>
          <cell r="F65">
            <v>62</v>
          </cell>
          <cell r="G65">
            <v>-1807</v>
          </cell>
          <cell r="H65">
            <v>2041</v>
          </cell>
        </row>
        <row r="66">
          <cell r="B66">
            <v>-1415</v>
          </cell>
          <cell r="C66">
            <v>1525</v>
          </cell>
          <cell r="F66">
            <v>63</v>
          </cell>
          <cell r="G66">
            <v>-1776</v>
          </cell>
          <cell r="H66">
            <v>1836</v>
          </cell>
        </row>
        <row r="67">
          <cell r="B67">
            <v>-1302</v>
          </cell>
          <cell r="C67">
            <v>1540</v>
          </cell>
          <cell r="F67">
            <v>64</v>
          </cell>
          <cell r="G67">
            <v>-1755</v>
          </cell>
          <cell r="H67">
            <v>1950</v>
          </cell>
        </row>
        <row r="68">
          <cell r="B68">
            <v>-1290</v>
          </cell>
          <cell r="C68">
            <v>1411</v>
          </cell>
          <cell r="F68">
            <v>65</v>
          </cell>
          <cell r="G68">
            <v>-1827</v>
          </cell>
          <cell r="H68">
            <v>1962</v>
          </cell>
        </row>
        <row r="69">
          <cell r="B69">
            <v>-1103</v>
          </cell>
          <cell r="C69">
            <v>1347</v>
          </cell>
          <cell r="F69">
            <v>66</v>
          </cell>
          <cell r="G69">
            <v>-1745</v>
          </cell>
          <cell r="H69">
            <v>1965</v>
          </cell>
        </row>
        <row r="70">
          <cell r="B70">
            <v>-944</v>
          </cell>
          <cell r="C70">
            <v>1291</v>
          </cell>
          <cell r="F70">
            <v>67</v>
          </cell>
          <cell r="G70">
            <v>-1778</v>
          </cell>
          <cell r="H70">
            <v>2009</v>
          </cell>
        </row>
        <row r="71">
          <cell r="B71">
            <v>-779</v>
          </cell>
          <cell r="C71">
            <v>1125</v>
          </cell>
          <cell r="F71">
            <v>68</v>
          </cell>
          <cell r="G71">
            <v>-1807</v>
          </cell>
          <cell r="H71">
            <v>2122</v>
          </cell>
        </row>
        <row r="72">
          <cell r="B72">
            <v>-774</v>
          </cell>
          <cell r="C72">
            <v>1136</v>
          </cell>
          <cell r="F72">
            <v>69</v>
          </cell>
          <cell r="G72">
            <v>-1859</v>
          </cell>
          <cell r="H72">
            <v>2183</v>
          </cell>
        </row>
        <row r="73">
          <cell r="B73">
            <v>-798</v>
          </cell>
          <cell r="C73">
            <v>1217</v>
          </cell>
          <cell r="F73">
            <v>70</v>
          </cell>
          <cell r="G73">
            <v>-1962</v>
          </cell>
          <cell r="H73">
            <v>2330</v>
          </cell>
        </row>
        <row r="74">
          <cell r="B74">
            <v>-660</v>
          </cell>
          <cell r="C74">
            <v>868</v>
          </cell>
          <cell r="F74">
            <v>71</v>
          </cell>
          <cell r="G74">
            <v>-2028</v>
          </cell>
          <cell r="H74">
            <v>2481</v>
          </cell>
        </row>
        <row r="75">
          <cell r="B75">
            <v>-565</v>
          </cell>
          <cell r="C75">
            <v>847</v>
          </cell>
          <cell r="F75">
            <v>72</v>
          </cell>
          <cell r="G75">
            <v>-1933</v>
          </cell>
          <cell r="H75">
            <v>2307</v>
          </cell>
        </row>
        <row r="76">
          <cell r="B76">
            <v>-630</v>
          </cell>
          <cell r="C76">
            <v>913</v>
          </cell>
          <cell r="F76">
            <v>73</v>
          </cell>
          <cell r="G76">
            <v>-1864</v>
          </cell>
          <cell r="H76">
            <v>2219</v>
          </cell>
        </row>
        <row r="77">
          <cell r="B77">
            <v>-610</v>
          </cell>
          <cell r="C77">
            <v>850</v>
          </cell>
          <cell r="F77">
            <v>74</v>
          </cell>
          <cell r="G77">
            <v>-1162</v>
          </cell>
          <cell r="H77">
            <v>1458</v>
          </cell>
        </row>
        <row r="78">
          <cell r="B78">
            <v>-536</v>
          </cell>
          <cell r="C78">
            <v>790</v>
          </cell>
          <cell r="F78">
            <v>75</v>
          </cell>
          <cell r="G78">
            <v>-1118</v>
          </cell>
          <cell r="H78">
            <v>1454</v>
          </cell>
        </row>
        <row r="79">
          <cell r="B79">
            <v>-536</v>
          </cell>
          <cell r="C79">
            <v>776</v>
          </cell>
          <cell r="F79">
            <v>76</v>
          </cell>
          <cell r="G79">
            <v>-1372</v>
          </cell>
          <cell r="H79">
            <v>1739</v>
          </cell>
        </row>
        <row r="80">
          <cell r="B80">
            <v>-508</v>
          </cell>
          <cell r="C80">
            <v>748</v>
          </cell>
          <cell r="F80">
            <v>77</v>
          </cell>
          <cell r="G80">
            <v>-1290</v>
          </cell>
          <cell r="H80">
            <v>1798</v>
          </cell>
        </row>
        <row r="81">
          <cell r="B81">
            <v>-485</v>
          </cell>
          <cell r="C81">
            <v>673</v>
          </cell>
          <cell r="F81">
            <v>78</v>
          </cell>
          <cell r="G81">
            <v>-1289</v>
          </cell>
          <cell r="H81">
            <v>1758</v>
          </cell>
        </row>
        <row r="82">
          <cell r="B82">
            <v>-402</v>
          </cell>
          <cell r="C82">
            <v>646</v>
          </cell>
          <cell r="F82">
            <v>79</v>
          </cell>
          <cell r="G82">
            <v>-1113</v>
          </cell>
          <cell r="H82">
            <v>1649</v>
          </cell>
        </row>
        <row r="83">
          <cell r="B83">
            <v>-366</v>
          </cell>
          <cell r="C83">
            <v>545</v>
          </cell>
          <cell r="F83">
            <v>80</v>
          </cell>
          <cell r="G83">
            <v>-1013</v>
          </cell>
          <cell r="H83">
            <v>1541</v>
          </cell>
        </row>
        <row r="84">
          <cell r="B84">
            <v>-308</v>
          </cell>
          <cell r="C84">
            <v>555</v>
          </cell>
          <cell r="F84">
            <v>81</v>
          </cell>
          <cell r="G84">
            <v>-901</v>
          </cell>
          <cell r="H84">
            <v>1335</v>
          </cell>
        </row>
        <row r="85">
          <cell r="B85">
            <v>-250</v>
          </cell>
          <cell r="C85">
            <v>414</v>
          </cell>
          <cell r="F85">
            <v>82</v>
          </cell>
          <cell r="G85">
            <v>-953</v>
          </cell>
          <cell r="H85">
            <v>1441</v>
          </cell>
        </row>
        <row r="86">
          <cell r="B86">
            <v>-214</v>
          </cell>
          <cell r="C86">
            <v>395</v>
          </cell>
          <cell r="F86">
            <v>83</v>
          </cell>
          <cell r="G86">
            <v>-855</v>
          </cell>
          <cell r="H86">
            <v>1445</v>
          </cell>
        </row>
        <row r="87">
          <cell r="B87">
            <v>-144</v>
          </cell>
          <cell r="C87">
            <v>320</v>
          </cell>
          <cell r="F87">
            <v>84</v>
          </cell>
          <cell r="G87">
            <v>-804</v>
          </cell>
          <cell r="H87">
            <v>1455</v>
          </cell>
        </row>
        <row r="88">
          <cell r="B88">
            <v>-150</v>
          </cell>
          <cell r="C88">
            <v>304</v>
          </cell>
          <cell r="F88">
            <v>85</v>
          </cell>
          <cell r="G88">
            <v>-729</v>
          </cell>
          <cell r="H88">
            <v>1380</v>
          </cell>
        </row>
        <row r="89">
          <cell r="B89">
            <v>-125</v>
          </cell>
          <cell r="C89">
            <v>239</v>
          </cell>
          <cell r="F89">
            <v>86</v>
          </cell>
          <cell r="G89">
            <v>-674</v>
          </cell>
          <cell r="H89">
            <v>1241</v>
          </cell>
        </row>
        <row r="90">
          <cell r="B90">
            <v>-90</v>
          </cell>
          <cell r="C90">
            <v>211</v>
          </cell>
          <cell r="F90">
            <v>87</v>
          </cell>
          <cell r="G90">
            <v>-608</v>
          </cell>
          <cell r="H90">
            <v>1263</v>
          </cell>
        </row>
        <row r="91">
          <cell r="B91">
            <v>-78</v>
          </cell>
          <cell r="C91">
            <v>175</v>
          </cell>
          <cell r="F91">
            <v>88</v>
          </cell>
          <cell r="G91">
            <v>-564</v>
          </cell>
          <cell r="H91">
            <v>1112</v>
          </cell>
        </row>
        <row r="92">
          <cell r="B92">
            <v>-62</v>
          </cell>
          <cell r="C92">
            <v>127</v>
          </cell>
          <cell r="F92">
            <v>89</v>
          </cell>
          <cell r="G92">
            <v>-434</v>
          </cell>
          <cell r="H92">
            <v>1041</v>
          </cell>
        </row>
        <row r="93">
          <cell r="B93">
            <v>-41</v>
          </cell>
          <cell r="C93">
            <v>86</v>
          </cell>
          <cell r="F93">
            <v>90</v>
          </cell>
          <cell r="G93">
            <v>-351</v>
          </cell>
          <cell r="H93">
            <v>877</v>
          </cell>
        </row>
        <row r="94">
          <cell r="B94">
            <v>-34</v>
          </cell>
          <cell r="C94">
            <v>85</v>
          </cell>
          <cell r="F94">
            <v>91</v>
          </cell>
          <cell r="G94">
            <v>-271</v>
          </cell>
          <cell r="H94">
            <v>700</v>
          </cell>
        </row>
        <row r="95">
          <cell r="B95">
            <v>-18</v>
          </cell>
          <cell r="C95">
            <v>64</v>
          </cell>
          <cell r="F95">
            <v>92</v>
          </cell>
          <cell r="G95">
            <v>-247</v>
          </cell>
          <cell r="H95">
            <v>685</v>
          </cell>
        </row>
        <row r="96">
          <cell r="B96">
            <v>-12</v>
          </cell>
          <cell r="C96">
            <v>39</v>
          </cell>
          <cell r="F96">
            <v>93</v>
          </cell>
          <cell r="G96">
            <v>-162</v>
          </cell>
          <cell r="H96">
            <v>515</v>
          </cell>
        </row>
        <row r="97">
          <cell r="B97">
            <v>-9</v>
          </cell>
          <cell r="C97">
            <v>31</v>
          </cell>
          <cell r="F97">
            <v>94</v>
          </cell>
          <cell r="G97">
            <v>-125</v>
          </cell>
          <cell r="H97">
            <v>406</v>
          </cell>
        </row>
        <row r="98">
          <cell r="B98">
            <v>-5</v>
          </cell>
          <cell r="C98">
            <v>27</v>
          </cell>
          <cell r="F98">
            <v>95</v>
          </cell>
          <cell r="G98">
            <v>-80</v>
          </cell>
          <cell r="H98">
            <v>348</v>
          </cell>
        </row>
        <row r="99">
          <cell r="B99">
            <v>-5</v>
          </cell>
          <cell r="C99">
            <v>16</v>
          </cell>
          <cell r="F99">
            <v>96</v>
          </cell>
          <cell r="G99">
            <v>-64</v>
          </cell>
          <cell r="H99">
            <v>224</v>
          </cell>
        </row>
        <row r="100">
          <cell r="B100">
            <v>-3</v>
          </cell>
          <cell r="C100">
            <v>9</v>
          </cell>
          <cell r="F100">
            <v>97</v>
          </cell>
          <cell r="G100">
            <v>-25</v>
          </cell>
          <cell r="H100">
            <v>176</v>
          </cell>
        </row>
        <row r="101">
          <cell r="B101">
            <v>-3</v>
          </cell>
          <cell r="C101">
            <v>3</v>
          </cell>
          <cell r="F101">
            <v>98</v>
          </cell>
          <cell r="G101">
            <v>-11</v>
          </cell>
          <cell r="H101">
            <v>129</v>
          </cell>
        </row>
        <row r="102">
          <cell r="B102">
            <v>-1</v>
          </cell>
          <cell r="C102">
            <v>2</v>
          </cell>
          <cell r="F102">
            <v>99</v>
          </cell>
          <cell r="G102">
            <v>-20</v>
          </cell>
          <cell r="H102">
            <v>96</v>
          </cell>
        </row>
        <row r="103">
          <cell r="B103">
            <v>-1</v>
          </cell>
          <cell r="C103">
            <v>4</v>
          </cell>
          <cell r="F103" t="str">
            <v>100～</v>
          </cell>
          <cell r="G103">
            <v>-17</v>
          </cell>
          <cell r="H103">
            <v>136</v>
          </cell>
        </row>
      </sheetData>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30"/>
  <sheetViews>
    <sheetView showGridLines="0" tabSelected="1" showRuler="0" view="pageLayout" zoomScale="115" zoomScaleNormal="100" zoomScaleSheetLayoutView="100" zoomScalePageLayoutView="115" workbookViewId="0">
      <selection activeCell="A5" sqref="A5:B5"/>
    </sheetView>
  </sheetViews>
  <sheetFormatPr defaultRowHeight="12"/>
  <cols>
    <col min="1" max="1" width="11.625" style="1" customWidth="1"/>
    <col min="2" max="2" width="73.125" style="1" customWidth="1"/>
    <col min="3" max="194" width="9" style="1"/>
    <col min="195" max="195" width="18.75" style="1" customWidth="1"/>
    <col min="196" max="203" width="9.375" style="1" customWidth="1"/>
    <col min="204" max="450" width="9" style="1"/>
    <col min="451" max="451" width="18.75" style="1" customWidth="1"/>
    <col min="452" max="459" width="9.375" style="1" customWidth="1"/>
    <col min="460" max="706" width="9" style="1"/>
    <col min="707" max="707" width="18.75" style="1" customWidth="1"/>
    <col min="708" max="715" width="9.375" style="1" customWidth="1"/>
    <col min="716" max="962" width="9" style="1"/>
    <col min="963" max="963" width="18.75" style="1" customWidth="1"/>
    <col min="964" max="971" width="9.375" style="1" customWidth="1"/>
    <col min="972" max="1218" width="9" style="1"/>
    <col min="1219" max="1219" width="18.75" style="1" customWidth="1"/>
    <col min="1220" max="1227" width="9.375" style="1" customWidth="1"/>
    <col min="1228" max="1474" width="9" style="1"/>
    <col min="1475" max="1475" width="18.75" style="1" customWidth="1"/>
    <col min="1476" max="1483" width="9.375" style="1" customWidth="1"/>
    <col min="1484" max="1730" width="9" style="1"/>
    <col min="1731" max="1731" width="18.75" style="1" customWidth="1"/>
    <col min="1732" max="1739" width="9.375" style="1" customWidth="1"/>
    <col min="1740" max="1986" width="9" style="1"/>
    <col min="1987" max="1987" width="18.75" style="1" customWidth="1"/>
    <col min="1988" max="1995" width="9.375" style="1" customWidth="1"/>
    <col min="1996" max="2242" width="9" style="1"/>
    <col min="2243" max="2243" width="18.75" style="1" customWidth="1"/>
    <col min="2244" max="2251" width="9.375" style="1" customWidth="1"/>
    <col min="2252" max="2498" width="9" style="1"/>
    <col min="2499" max="2499" width="18.75" style="1" customWidth="1"/>
    <col min="2500" max="2507" width="9.375" style="1" customWidth="1"/>
    <col min="2508" max="2754" width="9" style="1"/>
    <col min="2755" max="2755" width="18.75" style="1" customWidth="1"/>
    <col min="2756" max="2763" width="9.375" style="1" customWidth="1"/>
    <col min="2764" max="3010" width="9" style="1"/>
    <col min="3011" max="3011" width="18.75" style="1" customWidth="1"/>
    <col min="3012" max="3019" width="9.375" style="1" customWidth="1"/>
    <col min="3020" max="3266" width="9" style="1"/>
    <col min="3267" max="3267" width="18.75" style="1" customWidth="1"/>
    <col min="3268" max="3275" width="9.375" style="1" customWidth="1"/>
    <col min="3276" max="3522" width="9" style="1"/>
    <col min="3523" max="3523" width="18.75" style="1" customWidth="1"/>
    <col min="3524" max="3531" width="9.375" style="1" customWidth="1"/>
    <col min="3532" max="3778" width="9" style="1"/>
    <col min="3779" max="3779" width="18.75" style="1" customWidth="1"/>
    <col min="3780" max="3787" width="9.375" style="1" customWidth="1"/>
    <col min="3788" max="4034" width="9" style="1"/>
    <col min="4035" max="4035" width="18.75" style="1" customWidth="1"/>
    <col min="4036" max="4043" width="9.375" style="1" customWidth="1"/>
    <col min="4044" max="4290" width="9" style="1"/>
    <col min="4291" max="4291" width="18.75" style="1" customWidth="1"/>
    <col min="4292" max="4299" width="9.375" style="1" customWidth="1"/>
    <col min="4300" max="4546" width="9" style="1"/>
    <col min="4547" max="4547" width="18.75" style="1" customWidth="1"/>
    <col min="4548" max="4555" width="9.375" style="1" customWidth="1"/>
    <col min="4556" max="4802" width="9" style="1"/>
    <col min="4803" max="4803" width="18.75" style="1" customWidth="1"/>
    <col min="4804" max="4811" width="9.375" style="1" customWidth="1"/>
    <col min="4812" max="5058" width="9" style="1"/>
    <col min="5059" max="5059" width="18.75" style="1" customWidth="1"/>
    <col min="5060" max="5067" width="9.375" style="1" customWidth="1"/>
    <col min="5068" max="5314" width="9" style="1"/>
    <col min="5315" max="5315" width="18.75" style="1" customWidth="1"/>
    <col min="5316" max="5323" width="9.375" style="1" customWidth="1"/>
    <col min="5324" max="5570" width="9" style="1"/>
    <col min="5571" max="5571" width="18.75" style="1" customWidth="1"/>
    <col min="5572" max="5579" width="9.375" style="1" customWidth="1"/>
    <col min="5580" max="5826" width="9" style="1"/>
    <col min="5827" max="5827" width="18.75" style="1" customWidth="1"/>
    <col min="5828" max="5835" width="9.375" style="1" customWidth="1"/>
    <col min="5836" max="6082" width="9" style="1"/>
    <col min="6083" max="6083" width="18.75" style="1" customWidth="1"/>
    <col min="6084" max="6091" width="9.375" style="1" customWidth="1"/>
    <col min="6092" max="6338" width="9" style="1"/>
    <col min="6339" max="6339" width="18.75" style="1" customWidth="1"/>
    <col min="6340" max="6347" width="9.375" style="1" customWidth="1"/>
    <col min="6348" max="6594" width="9" style="1"/>
    <col min="6595" max="6595" width="18.75" style="1" customWidth="1"/>
    <col min="6596" max="6603" width="9.375" style="1" customWidth="1"/>
    <col min="6604" max="6850" width="9" style="1"/>
    <col min="6851" max="6851" width="18.75" style="1" customWidth="1"/>
    <col min="6852" max="6859" width="9.375" style="1" customWidth="1"/>
    <col min="6860" max="7106" width="9" style="1"/>
    <col min="7107" max="7107" width="18.75" style="1" customWidth="1"/>
    <col min="7108" max="7115" width="9.375" style="1" customWidth="1"/>
    <col min="7116" max="7362" width="9" style="1"/>
    <col min="7363" max="7363" width="18.75" style="1" customWidth="1"/>
    <col min="7364" max="7371" width="9.375" style="1" customWidth="1"/>
    <col min="7372" max="7618" width="9" style="1"/>
    <col min="7619" max="7619" width="18.75" style="1" customWidth="1"/>
    <col min="7620" max="7627" width="9.375" style="1" customWidth="1"/>
    <col min="7628" max="7874" width="9" style="1"/>
    <col min="7875" max="7875" width="18.75" style="1" customWidth="1"/>
    <col min="7876" max="7883" width="9.375" style="1" customWidth="1"/>
    <col min="7884" max="8130" width="9" style="1"/>
    <col min="8131" max="8131" width="18.75" style="1" customWidth="1"/>
    <col min="8132" max="8139" width="9.375" style="1" customWidth="1"/>
    <col min="8140" max="8386" width="9" style="1"/>
    <col min="8387" max="8387" width="18.75" style="1" customWidth="1"/>
    <col min="8388" max="8395" width="9.375" style="1" customWidth="1"/>
    <col min="8396" max="8642" width="9" style="1"/>
    <col min="8643" max="8643" width="18.75" style="1" customWidth="1"/>
    <col min="8644" max="8651" width="9.375" style="1" customWidth="1"/>
    <col min="8652" max="8898" width="9" style="1"/>
    <col min="8899" max="8899" width="18.75" style="1" customWidth="1"/>
    <col min="8900" max="8907" width="9.375" style="1" customWidth="1"/>
    <col min="8908" max="9154" width="9" style="1"/>
    <col min="9155" max="9155" width="18.75" style="1" customWidth="1"/>
    <col min="9156" max="9163" width="9.375" style="1" customWidth="1"/>
    <col min="9164" max="9410" width="9" style="1"/>
    <col min="9411" max="9411" width="18.75" style="1" customWidth="1"/>
    <col min="9412" max="9419" width="9.375" style="1" customWidth="1"/>
    <col min="9420" max="9666" width="9" style="1"/>
    <col min="9667" max="9667" width="18.75" style="1" customWidth="1"/>
    <col min="9668" max="9675" width="9.375" style="1" customWidth="1"/>
    <col min="9676" max="9922" width="9" style="1"/>
    <col min="9923" max="9923" width="18.75" style="1" customWidth="1"/>
    <col min="9924" max="9931" width="9.375" style="1" customWidth="1"/>
    <col min="9932" max="10178" width="9" style="1"/>
    <col min="10179" max="10179" width="18.75" style="1" customWidth="1"/>
    <col min="10180" max="10187" width="9.375" style="1" customWidth="1"/>
    <col min="10188" max="10434" width="9" style="1"/>
    <col min="10435" max="10435" width="18.75" style="1" customWidth="1"/>
    <col min="10436" max="10443" width="9.375" style="1" customWidth="1"/>
    <col min="10444" max="10690" width="9" style="1"/>
    <col min="10691" max="10691" width="18.75" style="1" customWidth="1"/>
    <col min="10692" max="10699" width="9.375" style="1" customWidth="1"/>
    <col min="10700" max="10946" width="9" style="1"/>
    <col min="10947" max="10947" width="18.75" style="1" customWidth="1"/>
    <col min="10948" max="10955" width="9.375" style="1" customWidth="1"/>
    <col min="10956" max="11202" width="9" style="1"/>
    <col min="11203" max="11203" width="18.75" style="1" customWidth="1"/>
    <col min="11204" max="11211" width="9.375" style="1" customWidth="1"/>
    <col min="11212" max="11458" width="9" style="1"/>
    <col min="11459" max="11459" width="18.75" style="1" customWidth="1"/>
    <col min="11460" max="11467" width="9.375" style="1" customWidth="1"/>
    <col min="11468" max="11714" width="9" style="1"/>
    <col min="11715" max="11715" width="18.75" style="1" customWidth="1"/>
    <col min="11716" max="11723" width="9.375" style="1" customWidth="1"/>
    <col min="11724" max="11970" width="9" style="1"/>
    <col min="11971" max="11971" width="18.75" style="1" customWidth="1"/>
    <col min="11972" max="11979" width="9.375" style="1" customWidth="1"/>
    <col min="11980" max="12226" width="9" style="1"/>
    <col min="12227" max="12227" width="18.75" style="1" customWidth="1"/>
    <col min="12228" max="12235" width="9.375" style="1" customWidth="1"/>
    <col min="12236" max="12482" width="9" style="1"/>
    <col min="12483" max="12483" width="18.75" style="1" customWidth="1"/>
    <col min="12484" max="12491" width="9.375" style="1" customWidth="1"/>
    <col min="12492" max="12738" width="9" style="1"/>
    <col min="12739" max="12739" width="18.75" style="1" customWidth="1"/>
    <col min="12740" max="12747" width="9.375" style="1" customWidth="1"/>
    <col min="12748" max="12994" width="9" style="1"/>
    <col min="12995" max="12995" width="18.75" style="1" customWidth="1"/>
    <col min="12996" max="13003" width="9.375" style="1" customWidth="1"/>
    <col min="13004" max="13250" width="9" style="1"/>
    <col min="13251" max="13251" width="18.75" style="1" customWidth="1"/>
    <col min="13252" max="13259" width="9.375" style="1" customWidth="1"/>
    <col min="13260" max="13506" width="9" style="1"/>
    <col min="13507" max="13507" width="18.75" style="1" customWidth="1"/>
    <col min="13508" max="13515" width="9.375" style="1" customWidth="1"/>
    <col min="13516" max="13762" width="9" style="1"/>
    <col min="13763" max="13763" width="18.75" style="1" customWidth="1"/>
    <col min="13764" max="13771" width="9.375" style="1" customWidth="1"/>
    <col min="13772" max="14018" width="9" style="1"/>
    <col min="14019" max="14019" width="18.75" style="1" customWidth="1"/>
    <col min="14020" max="14027" width="9.375" style="1" customWidth="1"/>
    <col min="14028" max="14274" width="9" style="1"/>
    <col min="14275" max="14275" width="18.75" style="1" customWidth="1"/>
    <col min="14276" max="14283" width="9.375" style="1" customWidth="1"/>
    <col min="14284" max="14530" width="9" style="1"/>
    <col min="14531" max="14531" width="18.75" style="1" customWidth="1"/>
    <col min="14532" max="14539" width="9.375" style="1" customWidth="1"/>
    <col min="14540" max="14786" width="9" style="1"/>
    <col min="14787" max="14787" width="18.75" style="1" customWidth="1"/>
    <col min="14788" max="14795" width="9.375" style="1" customWidth="1"/>
    <col min="14796" max="15042" width="9" style="1"/>
    <col min="15043" max="15043" width="18.75" style="1" customWidth="1"/>
    <col min="15044" max="15051" width="9.375" style="1" customWidth="1"/>
    <col min="15052" max="15298" width="9" style="1"/>
    <col min="15299" max="15299" width="18.75" style="1" customWidth="1"/>
    <col min="15300" max="15307" width="9.375" style="1" customWidth="1"/>
    <col min="15308" max="15554" width="9" style="1"/>
    <col min="15555" max="15555" width="18.75" style="1" customWidth="1"/>
    <col min="15556" max="15563" width="9.375" style="1" customWidth="1"/>
    <col min="15564" max="15810" width="9" style="1"/>
    <col min="15811" max="15811" width="18.75" style="1" customWidth="1"/>
    <col min="15812" max="15819" width="9.375" style="1" customWidth="1"/>
    <col min="15820" max="16066" width="9" style="1"/>
    <col min="16067" max="16067" width="18.75" style="1" customWidth="1"/>
    <col min="16068" max="16075" width="9.375" style="1" customWidth="1"/>
    <col min="16076" max="16384" width="9" style="1"/>
  </cols>
  <sheetData>
    <row r="1" spans="1:2" ht="12.75" customHeight="1"/>
    <row r="2" spans="1:2" ht="12.75" customHeight="1">
      <c r="A2" s="351" t="s">
        <v>557</v>
      </c>
    </row>
    <row r="3" spans="1:2" ht="12.75" customHeight="1"/>
    <row r="4" spans="1:2" ht="15" customHeight="1">
      <c r="A4" s="1" t="s">
        <v>555</v>
      </c>
    </row>
    <row r="5" spans="1:2" ht="84" customHeight="1">
      <c r="A5" s="469" t="s">
        <v>806</v>
      </c>
      <c r="B5" s="470"/>
    </row>
    <row r="6" spans="1:2" ht="15" customHeight="1">
      <c r="A6" s="1" t="s">
        <v>556</v>
      </c>
    </row>
    <row r="7" spans="1:2" ht="48" customHeight="1">
      <c r="A7" s="71" t="s">
        <v>7</v>
      </c>
      <c r="B7" s="407" t="s">
        <v>722</v>
      </c>
    </row>
    <row r="8" spans="1:2" ht="48" customHeight="1">
      <c r="A8" s="72" t="s">
        <v>8</v>
      </c>
      <c r="B8" s="377" t="s">
        <v>651</v>
      </c>
    </row>
    <row r="9" spans="1:2" ht="16.5" customHeight="1">
      <c r="A9" s="72" t="s">
        <v>9</v>
      </c>
      <c r="B9" s="378" t="s">
        <v>723</v>
      </c>
    </row>
    <row r="10" spans="1:2" ht="25.5" customHeight="1">
      <c r="A10" s="72" t="s">
        <v>10</v>
      </c>
      <c r="B10" s="377" t="s">
        <v>652</v>
      </c>
    </row>
    <row r="11" spans="1:2" ht="34.5" customHeight="1">
      <c r="A11" s="413" t="s">
        <v>730</v>
      </c>
      <c r="B11" s="377" t="s">
        <v>796</v>
      </c>
    </row>
    <row r="12" spans="1:2" ht="25.5" customHeight="1">
      <c r="A12" s="72" t="s">
        <v>11</v>
      </c>
      <c r="B12" s="378" t="s">
        <v>714</v>
      </c>
    </row>
    <row r="13" spans="1:2" ht="25.5" customHeight="1">
      <c r="A13" s="72" t="s">
        <v>12</v>
      </c>
      <c r="B13" s="377" t="s">
        <v>653</v>
      </c>
    </row>
    <row r="14" spans="1:2" ht="16.5" customHeight="1">
      <c r="A14" s="72" t="s">
        <v>13</v>
      </c>
      <c r="B14" s="377" t="s">
        <v>731</v>
      </c>
    </row>
    <row r="15" spans="1:2" ht="27" customHeight="1">
      <c r="A15" s="413" t="s">
        <v>732</v>
      </c>
      <c r="B15" s="377" t="s">
        <v>733</v>
      </c>
    </row>
    <row r="16" spans="1:2" ht="16.5" customHeight="1">
      <c r="A16" s="72" t="s">
        <v>14</v>
      </c>
      <c r="B16" s="377" t="s">
        <v>734</v>
      </c>
    </row>
    <row r="17" spans="1:2" ht="34.5" customHeight="1">
      <c r="A17" s="72" t="s">
        <v>15</v>
      </c>
      <c r="B17" s="377" t="s">
        <v>735</v>
      </c>
    </row>
    <row r="18" spans="1:2" ht="25.5" customHeight="1">
      <c r="A18" s="72" t="s">
        <v>16</v>
      </c>
      <c r="B18" s="377" t="s">
        <v>736</v>
      </c>
    </row>
    <row r="19" spans="1:2" ht="16.5" customHeight="1">
      <c r="A19" s="72" t="s">
        <v>17</v>
      </c>
      <c r="B19" s="436" t="s">
        <v>774</v>
      </c>
    </row>
    <row r="20" spans="1:2" ht="25.5" customHeight="1">
      <c r="A20" s="72" t="s">
        <v>18</v>
      </c>
      <c r="B20" s="378" t="s">
        <v>737</v>
      </c>
    </row>
    <row r="21" spans="1:2" ht="37.5" customHeight="1">
      <c r="A21" s="72" t="s">
        <v>19</v>
      </c>
      <c r="B21" s="378" t="s">
        <v>775</v>
      </c>
    </row>
    <row r="22" spans="1:2" ht="25.5" customHeight="1">
      <c r="A22" s="72" t="s">
        <v>20</v>
      </c>
      <c r="B22" s="377" t="s">
        <v>738</v>
      </c>
    </row>
    <row r="23" spans="1:2" ht="25.5" customHeight="1">
      <c r="A23" s="72" t="s">
        <v>21</v>
      </c>
      <c r="B23" s="377" t="s">
        <v>739</v>
      </c>
    </row>
    <row r="24" spans="1:2" ht="25.5" customHeight="1">
      <c r="A24" s="72" t="s">
        <v>22</v>
      </c>
      <c r="B24" s="377" t="s">
        <v>740</v>
      </c>
    </row>
    <row r="25" spans="1:2" ht="16.5" customHeight="1">
      <c r="A25" s="72" t="s">
        <v>23</v>
      </c>
      <c r="B25" s="377" t="s">
        <v>741</v>
      </c>
    </row>
    <row r="26" spans="1:2" ht="16.5" customHeight="1">
      <c r="A26" s="72" t="s">
        <v>24</v>
      </c>
      <c r="B26" s="377" t="s">
        <v>742</v>
      </c>
    </row>
    <row r="27" spans="1:2" ht="25.5" customHeight="1">
      <c r="A27" s="72" t="s">
        <v>25</v>
      </c>
      <c r="B27" s="377" t="s">
        <v>743</v>
      </c>
    </row>
    <row r="28" spans="1:2" ht="16.5" customHeight="1">
      <c r="A28" s="72" t="s">
        <v>26</v>
      </c>
      <c r="B28" s="377" t="s">
        <v>744</v>
      </c>
    </row>
    <row r="29" spans="1:2" ht="15" customHeight="1">
      <c r="A29" s="72" t="s">
        <v>27</v>
      </c>
      <c r="B29" s="377" t="s">
        <v>745</v>
      </c>
    </row>
    <row r="30" spans="1:2" ht="48" customHeight="1">
      <c r="A30" s="73" t="s">
        <v>28</v>
      </c>
      <c r="B30" s="379" t="s">
        <v>654</v>
      </c>
    </row>
  </sheetData>
  <mergeCells count="1">
    <mergeCell ref="A5:B5"/>
  </mergeCells>
  <phoneticPr fontId="3"/>
  <printOptions horizontalCentered="1"/>
  <pageMargins left="0.78740157480314965" right="0.78740157480314965" top="0.78740157480314965" bottom="0.59055118110236227" header="0.59055118110236227" footer="0.39370078740157483"/>
  <pageSetup paperSize="9" scale="93" firstPageNumber="17" fitToHeight="0" orientation="portrait" useFirstPageNumber="1" r:id="rId1"/>
  <headerFooter scaleWithDoc="0">
    <oddHeader>&amp;R&amp;"ＭＳ 明朝,標準"&amp;9第&amp;"Times New Roman,標準" 3 &amp;"ＭＳ 明朝,標準"章　国勢調査</oddHeader>
    <evenHeader xml:space="preserve">&amp;R&amp;"ＭＳ 明朝,標準"&amp;9第&amp;"Times New Roman,標準" 3 &amp;"ＭＳ 明朝,標準"章　国勢調査
</evenHeader>
    <firstHeader>&amp;R&amp;"ＭＳ 明朝,標準"&amp;9第&amp;"Times New Roman,標準" 3 &amp;"ＭＳ 明朝,標準"章　国勢調査</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58"/>
  <sheetViews>
    <sheetView showGridLines="0" showRuler="0" view="pageLayout" zoomScaleNormal="100" zoomScaleSheetLayoutView="115" workbookViewId="0">
      <selection activeCell="A4" sqref="A4:C7"/>
    </sheetView>
  </sheetViews>
  <sheetFormatPr defaultRowHeight="15" customHeight="1"/>
  <cols>
    <col min="1" max="1" width="4.375" style="60" customWidth="1"/>
    <col min="2" max="3" width="3" style="60" customWidth="1"/>
    <col min="4" max="11" width="8.875" style="20" customWidth="1"/>
    <col min="12" max="13" width="8.625" style="20" customWidth="1"/>
    <col min="14" max="28" width="7.5" style="20" customWidth="1"/>
    <col min="29" max="256" width="9" style="20"/>
    <col min="257" max="259" width="4.375" style="20" customWidth="1"/>
    <col min="260" max="267" width="7.5" style="20" customWidth="1"/>
    <col min="268" max="269" width="9.375" style="20" customWidth="1"/>
    <col min="270" max="284" width="7.5" style="20" customWidth="1"/>
    <col min="285" max="512" width="9" style="20"/>
    <col min="513" max="515" width="4.375" style="20" customWidth="1"/>
    <col min="516" max="523" width="7.5" style="20" customWidth="1"/>
    <col min="524" max="525" width="9.375" style="20" customWidth="1"/>
    <col min="526" max="540" width="7.5" style="20" customWidth="1"/>
    <col min="541" max="768" width="9" style="20"/>
    <col min="769" max="771" width="4.375" style="20" customWidth="1"/>
    <col min="772" max="779" width="7.5" style="20" customWidth="1"/>
    <col min="780" max="781" width="9.375" style="20" customWidth="1"/>
    <col min="782" max="796" width="7.5" style="20" customWidth="1"/>
    <col min="797" max="1024" width="9" style="20"/>
    <col min="1025" max="1027" width="4.375" style="20" customWidth="1"/>
    <col min="1028" max="1035" width="7.5" style="20" customWidth="1"/>
    <col min="1036" max="1037" width="9.375" style="20" customWidth="1"/>
    <col min="1038" max="1052" width="7.5" style="20" customWidth="1"/>
    <col min="1053" max="1280" width="9" style="20"/>
    <col min="1281" max="1283" width="4.375" style="20" customWidth="1"/>
    <col min="1284" max="1291" width="7.5" style="20" customWidth="1"/>
    <col min="1292" max="1293" width="9.375" style="20" customWidth="1"/>
    <col min="1294" max="1308" width="7.5" style="20" customWidth="1"/>
    <col min="1309" max="1536" width="9" style="20"/>
    <col min="1537" max="1539" width="4.375" style="20" customWidth="1"/>
    <col min="1540" max="1547" width="7.5" style="20" customWidth="1"/>
    <col min="1548" max="1549" width="9.375" style="20" customWidth="1"/>
    <col min="1550" max="1564" width="7.5" style="20" customWidth="1"/>
    <col min="1565" max="1792" width="9" style="20"/>
    <col min="1793" max="1795" width="4.375" style="20" customWidth="1"/>
    <col min="1796" max="1803" width="7.5" style="20" customWidth="1"/>
    <col min="1804" max="1805" width="9.375" style="20" customWidth="1"/>
    <col min="1806" max="1820" width="7.5" style="20" customWidth="1"/>
    <col min="1821" max="2048" width="9" style="20"/>
    <col min="2049" max="2051" width="4.375" style="20" customWidth="1"/>
    <col min="2052" max="2059" width="7.5" style="20" customWidth="1"/>
    <col min="2060" max="2061" width="9.375" style="20" customWidth="1"/>
    <col min="2062" max="2076" width="7.5" style="20" customWidth="1"/>
    <col min="2077" max="2304" width="9" style="20"/>
    <col min="2305" max="2307" width="4.375" style="20" customWidth="1"/>
    <col min="2308" max="2315" width="7.5" style="20" customWidth="1"/>
    <col min="2316" max="2317" width="9.375" style="20" customWidth="1"/>
    <col min="2318" max="2332" width="7.5" style="20" customWidth="1"/>
    <col min="2333" max="2560" width="9" style="20"/>
    <col min="2561" max="2563" width="4.375" style="20" customWidth="1"/>
    <col min="2564" max="2571" width="7.5" style="20" customWidth="1"/>
    <col min="2572" max="2573" width="9.375" style="20" customWidth="1"/>
    <col min="2574" max="2588" width="7.5" style="20" customWidth="1"/>
    <col min="2589" max="2816" width="9" style="20"/>
    <col min="2817" max="2819" width="4.375" style="20" customWidth="1"/>
    <col min="2820" max="2827" width="7.5" style="20" customWidth="1"/>
    <col min="2828" max="2829" width="9.375" style="20" customWidth="1"/>
    <col min="2830" max="2844" width="7.5" style="20" customWidth="1"/>
    <col min="2845" max="3072" width="9" style="20"/>
    <col min="3073" max="3075" width="4.375" style="20" customWidth="1"/>
    <col min="3076" max="3083" width="7.5" style="20" customWidth="1"/>
    <col min="3084" max="3085" width="9.375" style="20" customWidth="1"/>
    <col min="3086" max="3100" width="7.5" style="20" customWidth="1"/>
    <col min="3101" max="3328" width="9" style="20"/>
    <col min="3329" max="3331" width="4.375" style="20" customWidth="1"/>
    <col min="3332" max="3339" width="7.5" style="20" customWidth="1"/>
    <col min="3340" max="3341" width="9.375" style="20" customWidth="1"/>
    <col min="3342" max="3356" width="7.5" style="20" customWidth="1"/>
    <col min="3357" max="3584" width="9" style="20"/>
    <col min="3585" max="3587" width="4.375" style="20" customWidth="1"/>
    <col min="3588" max="3595" width="7.5" style="20" customWidth="1"/>
    <col min="3596" max="3597" width="9.375" style="20" customWidth="1"/>
    <col min="3598" max="3612" width="7.5" style="20" customWidth="1"/>
    <col min="3613" max="3840" width="9" style="20"/>
    <col min="3841" max="3843" width="4.375" style="20" customWidth="1"/>
    <col min="3844" max="3851" width="7.5" style="20" customWidth="1"/>
    <col min="3852" max="3853" width="9.375" style="20" customWidth="1"/>
    <col min="3854" max="3868" width="7.5" style="20" customWidth="1"/>
    <col min="3869" max="4096" width="9" style="20"/>
    <col min="4097" max="4099" width="4.375" style="20" customWidth="1"/>
    <col min="4100" max="4107" width="7.5" style="20" customWidth="1"/>
    <col min="4108" max="4109" width="9.375" style="20" customWidth="1"/>
    <col min="4110" max="4124" width="7.5" style="20" customWidth="1"/>
    <col min="4125" max="4352" width="9" style="20"/>
    <col min="4353" max="4355" width="4.375" style="20" customWidth="1"/>
    <col min="4356" max="4363" width="7.5" style="20" customWidth="1"/>
    <col min="4364" max="4365" width="9.375" style="20" customWidth="1"/>
    <col min="4366" max="4380" width="7.5" style="20" customWidth="1"/>
    <col min="4381" max="4608" width="9" style="20"/>
    <col min="4609" max="4611" width="4.375" style="20" customWidth="1"/>
    <col min="4612" max="4619" width="7.5" style="20" customWidth="1"/>
    <col min="4620" max="4621" width="9.375" style="20" customWidth="1"/>
    <col min="4622" max="4636" width="7.5" style="20" customWidth="1"/>
    <col min="4637" max="4864" width="9" style="20"/>
    <col min="4865" max="4867" width="4.375" style="20" customWidth="1"/>
    <col min="4868" max="4875" width="7.5" style="20" customWidth="1"/>
    <col min="4876" max="4877" width="9.375" style="20" customWidth="1"/>
    <col min="4878" max="4892" width="7.5" style="20" customWidth="1"/>
    <col min="4893" max="5120" width="9" style="20"/>
    <col min="5121" max="5123" width="4.375" style="20" customWidth="1"/>
    <col min="5124" max="5131" width="7.5" style="20" customWidth="1"/>
    <col min="5132" max="5133" width="9.375" style="20" customWidth="1"/>
    <col min="5134" max="5148" width="7.5" style="20" customWidth="1"/>
    <col min="5149" max="5376" width="9" style="20"/>
    <col min="5377" max="5379" width="4.375" style="20" customWidth="1"/>
    <col min="5380" max="5387" width="7.5" style="20" customWidth="1"/>
    <col min="5388" max="5389" width="9.375" style="20" customWidth="1"/>
    <col min="5390" max="5404" width="7.5" style="20" customWidth="1"/>
    <col min="5405" max="5632" width="9" style="20"/>
    <col min="5633" max="5635" width="4.375" style="20" customWidth="1"/>
    <col min="5636" max="5643" width="7.5" style="20" customWidth="1"/>
    <col min="5644" max="5645" width="9.375" style="20" customWidth="1"/>
    <col min="5646" max="5660" width="7.5" style="20" customWidth="1"/>
    <col min="5661" max="5888" width="9" style="20"/>
    <col min="5889" max="5891" width="4.375" style="20" customWidth="1"/>
    <col min="5892" max="5899" width="7.5" style="20" customWidth="1"/>
    <col min="5900" max="5901" width="9.375" style="20" customWidth="1"/>
    <col min="5902" max="5916" width="7.5" style="20" customWidth="1"/>
    <col min="5917" max="6144" width="9" style="20"/>
    <col min="6145" max="6147" width="4.375" style="20" customWidth="1"/>
    <col min="6148" max="6155" width="7.5" style="20" customWidth="1"/>
    <col min="6156" max="6157" width="9.375" style="20" customWidth="1"/>
    <col min="6158" max="6172" width="7.5" style="20" customWidth="1"/>
    <col min="6173" max="6400" width="9" style="20"/>
    <col min="6401" max="6403" width="4.375" style="20" customWidth="1"/>
    <col min="6404" max="6411" width="7.5" style="20" customWidth="1"/>
    <col min="6412" max="6413" width="9.375" style="20" customWidth="1"/>
    <col min="6414" max="6428" width="7.5" style="20" customWidth="1"/>
    <col min="6429" max="6656" width="9" style="20"/>
    <col min="6657" max="6659" width="4.375" style="20" customWidth="1"/>
    <col min="6660" max="6667" width="7.5" style="20" customWidth="1"/>
    <col min="6668" max="6669" width="9.375" style="20" customWidth="1"/>
    <col min="6670" max="6684" width="7.5" style="20" customWidth="1"/>
    <col min="6685" max="6912" width="9" style="20"/>
    <col min="6913" max="6915" width="4.375" style="20" customWidth="1"/>
    <col min="6916" max="6923" width="7.5" style="20" customWidth="1"/>
    <col min="6924" max="6925" width="9.375" style="20" customWidth="1"/>
    <col min="6926" max="6940" width="7.5" style="20" customWidth="1"/>
    <col min="6941" max="7168" width="9" style="20"/>
    <col min="7169" max="7171" width="4.375" style="20" customWidth="1"/>
    <col min="7172" max="7179" width="7.5" style="20" customWidth="1"/>
    <col min="7180" max="7181" width="9.375" style="20" customWidth="1"/>
    <col min="7182" max="7196" width="7.5" style="20" customWidth="1"/>
    <col min="7197" max="7424" width="9" style="20"/>
    <col min="7425" max="7427" width="4.375" style="20" customWidth="1"/>
    <col min="7428" max="7435" width="7.5" style="20" customWidth="1"/>
    <col min="7436" max="7437" width="9.375" style="20" customWidth="1"/>
    <col min="7438" max="7452" width="7.5" style="20" customWidth="1"/>
    <col min="7453" max="7680" width="9" style="20"/>
    <col min="7681" max="7683" width="4.375" style="20" customWidth="1"/>
    <col min="7684" max="7691" width="7.5" style="20" customWidth="1"/>
    <col min="7692" max="7693" width="9.375" style="20" customWidth="1"/>
    <col min="7694" max="7708" width="7.5" style="20" customWidth="1"/>
    <col min="7709" max="7936" width="9" style="20"/>
    <col min="7937" max="7939" width="4.375" style="20" customWidth="1"/>
    <col min="7940" max="7947" width="7.5" style="20" customWidth="1"/>
    <col min="7948" max="7949" width="9.375" style="20" customWidth="1"/>
    <col min="7950" max="7964" width="7.5" style="20" customWidth="1"/>
    <col min="7965" max="8192" width="9" style="20"/>
    <col min="8193" max="8195" width="4.375" style="20" customWidth="1"/>
    <col min="8196" max="8203" width="7.5" style="20" customWidth="1"/>
    <col min="8204" max="8205" width="9.375" style="20" customWidth="1"/>
    <col min="8206" max="8220" width="7.5" style="20" customWidth="1"/>
    <col min="8221" max="8448" width="9" style="20"/>
    <col min="8449" max="8451" width="4.375" style="20" customWidth="1"/>
    <col min="8452" max="8459" width="7.5" style="20" customWidth="1"/>
    <col min="8460" max="8461" width="9.375" style="20" customWidth="1"/>
    <col min="8462" max="8476" width="7.5" style="20" customWidth="1"/>
    <col min="8477" max="8704" width="9" style="20"/>
    <col min="8705" max="8707" width="4.375" style="20" customWidth="1"/>
    <col min="8708" max="8715" width="7.5" style="20" customWidth="1"/>
    <col min="8716" max="8717" width="9.375" style="20" customWidth="1"/>
    <col min="8718" max="8732" width="7.5" style="20" customWidth="1"/>
    <col min="8733" max="8960" width="9" style="20"/>
    <col min="8961" max="8963" width="4.375" style="20" customWidth="1"/>
    <col min="8964" max="8971" width="7.5" style="20" customWidth="1"/>
    <col min="8972" max="8973" width="9.375" style="20" customWidth="1"/>
    <col min="8974" max="8988" width="7.5" style="20" customWidth="1"/>
    <col min="8989" max="9216" width="9" style="20"/>
    <col min="9217" max="9219" width="4.375" style="20" customWidth="1"/>
    <col min="9220" max="9227" width="7.5" style="20" customWidth="1"/>
    <col min="9228" max="9229" width="9.375" style="20" customWidth="1"/>
    <col min="9230" max="9244" width="7.5" style="20" customWidth="1"/>
    <col min="9245" max="9472" width="9" style="20"/>
    <col min="9473" max="9475" width="4.375" style="20" customWidth="1"/>
    <col min="9476" max="9483" width="7.5" style="20" customWidth="1"/>
    <col min="9484" max="9485" width="9.375" style="20" customWidth="1"/>
    <col min="9486" max="9500" width="7.5" style="20" customWidth="1"/>
    <col min="9501" max="9728" width="9" style="20"/>
    <col min="9729" max="9731" width="4.375" style="20" customWidth="1"/>
    <col min="9732" max="9739" width="7.5" style="20" customWidth="1"/>
    <col min="9740" max="9741" width="9.375" style="20" customWidth="1"/>
    <col min="9742" max="9756" width="7.5" style="20" customWidth="1"/>
    <col min="9757" max="9984" width="9" style="20"/>
    <col min="9985" max="9987" width="4.375" style="20" customWidth="1"/>
    <col min="9988" max="9995" width="7.5" style="20" customWidth="1"/>
    <col min="9996" max="9997" width="9.375" style="20" customWidth="1"/>
    <col min="9998" max="10012" width="7.5" style="20" customWidth="1"/>
    <col min="10013" max="10240" width="9" style="20"/>
    <col min="10241" max="10243" width="4.375" style="20" customWidth="1"/>
    <col min="10244" max="10251" width="7.5" style="20" customWidth="1"/>
    <col min="10252" max="10253" width="9.375" style="20" customWidth="1"/>
    <col min="10254" max="10268" width="7.5" style="20" customWidth="1"/>
    <col min="10269" max="10496" width="9" style="20"/>
    <col min="10497" max="10499" width="4.375" style="20" customWidth="1"/>
    <col min="10500" max="10507" width="7.5" style="20" customWidth="1"/>
    <col min="10508" max="10509" width="9.375" style="20" customWidth="1"/>
    <col min="10510" max="10524" width="7.5" style="20" customWidth="1"/>
    <col min="10525" max="10752" width="9" style="20"/>
    <col min="10753" max="10755" width="4.375" style="20" customWidth="1"/>
    <col min="10756" max="10763" width="7.5" style="20" customWidth="1"/>
    <col min="10764" max="10765" width="9.375" style="20" customWidth="1"/>
    <col min="10766" max="10780" width="7.5" style="20" customWidth="1"/>
    <col min="10781" max="11008" width="9" style="20"/>
    <col min="11009" max="11011" width="4.375" style="20" customWidth="1"/>
    <col min="11012" max="11019" width="7.5" style="20" customWidth="1"/>
    <col min="11020" max="11021" width="9.375" style="20" customWidth="1"/>
    <col min="11022" max="11036" width="7.5" style="20" customWidth="1"/>
    <col min="11037" max="11264" width="9" style="20"/>
    <col min="11265" max="11267" width="4.375" style="20" customWidth="1"/>
    <col min="11268" max="11275" width="7.5" style="20" customWidth="1"/>
    <col min="11276" max="11277" width="9.375" style="20" customWidth="1"/>
    <col min="11278" max="11292" width="7.5" style="20" customWidth="1"/>
    <col min="11293" max="11520" width="9" style="20"/>
    <col min="11521" max="11523" width="4.375" style="20" customWidth="1"/>
    <col min="11524" max="11531" width="7.5" style="20" customWidth="1"/>
    <col min="11532" max="11533" width="9.375" style="20" customWidth="1"/>
    <col min="11534" max="11548" width="7.5" style="20" customWidth="1"/>
    <col min="11549" max="11776" width="9" style="20"/>
    <col min="11777" max="11779" width="4.375" style="20" customWidth="1"/>
    <col min="11780" max="11787" width="7.5" style="20" customWidth="1"/>
    <col min="11788" max="11789" width="9.375" style="20" customWidth="1"/>
    <col min="11790" max="11804" width="7.5" style="20" customWidth="1"/>
    <col min="11805" max="12032" width="9" style="20"/>
    <col min="12033" max="12035" width="4.375" style="20" customWidth="1"/>
    <col min="12036" max="12043" width="7.5" style="20" customWidth="1"/>
    <col min="12044" max="12045" width="9.375" style="20" customWidth="1"/>
    <col min="12046" max="12060" width="7.5" style="20" customWidth="1"/>
    <col min="12061" max="12288" width="9" style="20"/>
    <col min="12289" max="12291" width="4.375" style="20" customWidth="1"/>
    <col min="12292" max="12299" width="7.5" style="20" customWidth="1"/>
    <col min="12300" max="12301" width="9.375" style="20" customWidth="1"/>
    <col min="12302" max="12316" width="7.5" style="20" customWidth="1"/>
    <col min="12317" max="12544" width="9" style="20"/>
    <col min="12545" max="12547" width="4.375" style="20" customWidth="1"/>
    <col min="12548" max="12555" width="7.5" style="20" customWidth="1"/>
    <col min="12556" max="12557" width="9.375" style="20" customWidth="1"/>
    <col min="12558" max="12572" width="7.5" style="20" customWidth="1"/>
    <col min="12573" max="12800" width="9" style="20"/>
    <col min="12801" max="12803" width="4.375" style="20" customWidth="1"/>
    <col min="12804" max="12811" width="7.5" style="20" customWidth="1"/>
    <col min="12812" max="12813" width="9.375" style="20" customWidth="1"/>
    <col min="12814" max="12828" width="7.5" style="20" customWidth="1"/>
    <col min="12829" max="13056" width="9" style="20"/>
    <col min="13057" max="13059" width="4.375" style="20" customWidth="1"/>
    <col min="13060" max="13067" width="7.5" style="20" customWidth="1"/>
    <col min="13068" max="13069" width="9.375" style="20" customWidth="1"/>
    <col min="13070" max="13084" width="7.5" style="20" customWidth="1"/>
    <col min="13085" max="13312" width="9" style="20"/>
    <col min="13313" max="13315" width="4.375" style="20" customWidth="1"/>
    <col min="13316" max="13323" width="7.5" style="20" customWidth="1"/>
    <col min="13324" max="13325" width="9.375" style="20" customWidth="1"/>
    <col min="13326" max="13340" width="7.5" style="20" customWidth="1"/>
    <col min="13341" max="13568" width="9" style="20"/>
    <col min="13569" max="13571" width="4.375" style="20" customWidth="1"/>
    <col min="13572" max="13579" width="7.5" style="20" customWidth="1"/>
    <col min="13580" max="13581" width="9.375" style="20" customWidth="1"/>
    <col min="13582" max="13596" width="7.5" style="20" customWidth="1"/>
    <col min="13597" max="13824" width="9" style="20"/>
    <col min="13825" max="13827" width="4.375" style="20" customWidth="1"/>
    <col min="13828" max="13835" width="7.5" style="20" customWidth="1"/>
    <col min="13836" max="13837" width="9.375" style="20" customWidth="1"/>
    <col min="13838" max="13852" width="7.5" style="20" customWidth="1"/>
    <col min="13853" max="14080" width="9" style="20"/>
    <col min="14081" max="14083" width="4.375" style="20" customWidth="1"/>
    <col min="14084" max="14091" width="7.5" style="20" customWidth="1"/>
    <col min="14092" max="14093" width="9.375" style="20" customWidth="1"/>
    <col min="14094" max="14108" width="7.5" style="20" customWidth="1"/>
    <col min="14109" max="14336" width="9" style="20"/>
    <col min="14337" max="14339" width="4.375" style="20" customWidth="1"/>
    <col min="14340" max="14347" width="7.5" style="20" customWidth="1"/>
    <col min="14348" max="14349" width="9.375" style="20" customWidth="1"/>
    <col min="14350" max="14364" width="7.5" style="20" customWidth="1"/>
    <col min="14365" max="14592" width="9" style="20"/>
    <col min="14593" max="14595" width="4.375" style="20" customWidth="1"/>
    <col min="14596" max="14603" width="7.5" style="20" customWidth="1"/>
    <col min="14604" max="14605" width="9.375" style="20" customWidth="1"/>
    <col min="14606" max="14620" width="7.5" style="20" customWidth="1"/>
    <col min="14621" max="14848" width="9" style="20"/>
    <col min="14849" max="14851" width="4.375" style="20" customWidth="1"/>
    <col min="14852" max="14859" width="7.5" style="20" customWidth="1"/>
    <col min="14860" max="14861" width="9.375" style="20" customWidth="1"/>
    <col min="14862" max="14876" width="7.5" style="20" customWidth="1"/>
    <col min="14877" max="15104" width="9" style="20"/>
    <col min="15105" max="15107" width="4.375" style="20" customWidth="1"/>
    <col min="15108" max="15115" width="7.5" style="20" customWidth="1"/>
    <col min="15116" max="15117" width="9.375" style="20" customWidth="1"/>
    <col min="15118" max="15132" width="7.5" style="20" customWidth="1"/>
    <col min="15133" max="15360" width="9" style="20"/>
    <col min="15361" max="15363" width="4.375" style="20" customWidth="1"/>
    <col min="15364" max="15371" width="7.5" style="20" customWidth="1"/>
    <col min="15372" max="15373" width="9.375" style="20" customWidth="1"/>
    <col min="15374" max="15388" width="7.5" style="20" customWidth="1"/>
    <col min="15389" max="15616" width="9" style="20"/>
    <col min="15617" max="15619" width="4.375" style="20" customWidth="1"/>
    <col min="15620" max="15627" width="7.5" style="20" customWidth="1"/>
    <col min="15628" max="15629" width="9.375" style="20" customWidth="1"/>
    <col min="15630" max="15644" width="7.5" style="20" customWidth="1"/>
    <col min="15645" max="15872" width="9" style="20"/>
    <col min="15873" max="15875" width="4.375" style="20" customWidth="1"/>
    <col min="15876" max="15883" width="7.5" style="20" customWidth="1"/>
    <col min="15884" max="15885" width="9.375" style="20" customWidth="1"/>
    <col min="15886" max="15900" width="7.5" style="20" customWidth="1"/>
    <col min="15901" max="16128" width="9" style="20"/>
    <col min="16129" max="16131" width="4.375" style="20" customWidth="1"/>
    <col min="16132" max="16139" width="7.5" style="20" customWidth="1"/>
    <col min="16140" max="16141" width="9.375" style="20" customWidth="1"/>
    <col min="16142" max="16156" width="7.5" style="20" customWidth="1"/>
    <col min="16157" max="16384" width="9" style="20"/>
  </cols>
  <sheetData>
    <row r="1" spans="1:12" ht="12.75" customHeight="1"/>
    <row r="2" spans="1:12" ht="12.75" customHeight="1">
      <c r="A2" s="57" t="s">
        <v>551</v>
      </c>
      <c r="B2" s="57"/>
      <c r="C2" s="57"/>
      <c r="D2" s="29"/>
      <c r="E2" s="29"/>
      <c r="F2" s="29"/>
      <c r="G2" s="29"/>
      <c r="H2" s="29"/>
      <c r="I2" s="29"/>
      <c r="J2" s="29"/>
      <c r="K2" s="29"/>
    </row>
    <row r="3" spans="1:12" ht="15" customHeight="1">
      <c r="A3" s="58"/>
      <c r="B3" s="58"/>
      <c r="C3" s="58"/>
      <c r="D3" s="51"/>
      <c r="E3" s="51"/>
      <c r="F3" s="51"/>
      <c r="G3" s="51"/>
      <c r="H3" s="51"/>
      <c r="I3" s="51"/>
      <c r="J3" s="51"/>
      <c r="K3" s="384" t="s">
        <v>665</v>
      </c>
      <c r="L3" s="339"/>
    </row>
    <row r="4" spans="1:12" ht="15" customHeight="1">
      <c r="A4" s="548" t="s">
        <v>561</v>
      </c>
      <c r="B4" s="548"/>
      <c r="C4" s="549"/>
      <c r="D4" s="520" t="s">
        <v>559</v>
      </c>
      <c r="E4" s="522"/>
      <c r="F4" s="560" t="s">
        <v>595</v>
      </c>
      <c r="G4" s="498"/>
      <c r="H4" s="498"/>
      <c r="I4" s="498"/>
      <c r="J4" s="498"/>
      <c r="K4" s="498"/>
    </row>
    <row r="5" spans="1:12" ht="15" customHeight="1">
      <c r="A5" s="537"/>
      <c r="B5" s="537"/>
      <c r="C5" s="538"/>
      <c r="D5" s="555" t="s">
        <v>596</v>
      </c>
      <c r="E5" s="562" t="s">
        <v>597</v>
      </c>
      <c r="F5" s="561" t="s">
        <v>559</v>
      </c>
      <c r="G5" s="562"/>
      <c r="H5" s="557" t="s">
        <v>598</v>
      </c>
      <c r="I5" s="558"/>
      <c r="J5" s="558"/>
      <c r="K5" s="558"/>
    </row>
    <row r="6" spans="1:12" ht="15" customHeight="1">
      <c r="A6" s="537"/>
      <c r="B6" s="537"/>
      <c r="C6" s="538"/>
      <c r="D6" s="583"/>
      <c r="E6" s="584"/>
      <c r="F6" s="563"/>
      <c r="G6" s="564"/>
      <c r="H6" s="557" t="s">
        <v>559</v>
      </c>
      <c r="I6" s="572"/>
      <c r="J6" s="573" t="s">
        <v>599</v>
      </c>
      <c r="K6" s="574"/>
    </row>
    <row r="7" spans="1:12" ht="15" customHeight="1">
      <c r="A7" s="550"/>
      <c r="B7" s="550"/>
      <c r="C7" s="551"/>
      <c r="D7" s="556"/>
      <c r="E7" s="564"/>
      <c r="F7" s="213" t="s">
        <v>600</v>
      </c>
      <c r="G7" s="64" t="s">
        <v>597</v>
      </c>
      <c r="H7" s="341" t="s">
        <v>600</v>
      </c>
      <c r="I7" s="64" t="s">
        <v>601</v>
      </c>
      <c r="J7" s="341" t="s">
        <v>600</v>
      </c>
      <c r="K7" s="337" t="s">
        <v>601</v>
      </c>
    </row>
    <row r="8" spans="1:12" ht="7.5" customHeight="1">
      <c r="D8" s="185"/>
      <c r="E8" s="70"/>
      <c r="F8" s="166"/>
      <c r="G8" s="70"/>
      <c r="H8" s="166"/>
      <c r="I8" s="166"/>
      <c r="J8" s="222"/>
      <c r="K8" s="166"/>
    </row>
    <row r="9" spans="1:12" ht="15" customHeight="1">
      <c r="A9" s="204" t="s">
        <v>127</v>
      </c>
      <c r="B9" s="333">
        <v>22</v>
      </c>
      <c r="C9" s="57" t="s">
        <v>521</v>
      </c>
      <c r="D9" s="205">
        <v>124839</v>
      </c>
      <c r="E9" s="206">
        <v>290154</v>
      </c>
      <c r="F9" s="206">
        <v>77688</v>
      </c>
      <c r="G9" s="206">
        <v>241158</v>
      </c>
      <c r="H9" s="206">
        <v>64422</v>
      </c>
      <c r="I9" s="220">
        <v>182245</v>
      </c>
      <c r="J9" s="220">
        <v>22334</v>
      </c>
      <c r="K9" s="220">
        <v>44668</v>
      </c>
    </row>
    <row r="10" spans="1:12" ht="15" customHeight="1">
      <c r="A10" s="204"/>
      <c r="B10" s="333">
        <v>27</v>
      </c>
      <c r="C10" s="57" t="s">
        <v>521</v>
      </c>
      <c r="D10" s="205">
        <v>129420</v>
      </c>
      <c r="E10" s="206">
        <v>288996</v>
      </c>
      <c r="F10" s="206">
        <v>78155</v>
      </c>
      <c r="G10" s="206">
        <v>235702</v>
      </c>
      <c r="H10" s="206">
        <v>66640</v>
      </c>
      <c r="I10" s="220">
        <v>186305</v>
      </c>
      <c r="J10" s="220">
        <v>24336</v>
      </c>
      <c r="K10" s="220">
        <v>48672</v>
      </c>
    </row>
    <row r="11" spans="1:12" ht="15" customHeight="1">
      <c r="A11" s="204" t="s">
        <v>522</v>
      </c>
      <c r="B11" s="333">
        <v>2</v>
      </c>
      <c r="C11" s="57" t="s">
        <v>521</v>
      </c>
      <c r="D11" s="205">
        <v>130755</v>
      </c>
      <c r="E11" s="206">
        <v>280682</v>
      </c>
      <c r="F11" s="206">
        <v>76554</v>
      </c>
      <c r="G11" s="206">
        <v>224404</v>
      </c>
      <c r="H11" s="206">
        <v>66677</v>
      </c>
      <c r="I11" s="220">
        <v>183583</v>
      </c>
      <c r="J11" s="220">
        <v>25315</v>
      </c>
      <c r="K11" s="220">
        <v>50630</v>
      </c>
    </row>
    <row r="12" spans="1:12" ht="7.5" customHeight="1">
      <c r="A12" s="58"/>
      <c r="B12" s="58"/>
      <c r="C12" s="58"/>
      <c r="D12" s="102"/>
      <c r="E12" s="97"/>
      <c r="F12" s="97"/>
      <c r="G12" s="97"/>
      <c r="H12" s="97"/>
      <c r="I12" s="97"/>
      <c r="J12" s="97"/>
      <c r="K12" s="97"/>
    </row>
    <row r="13" spans="1:12" ht="15" customHeight="1">
      <c r="A13" s="221"/>
      <c r="D13" s="166"/>
      <c r="E13" s="166"/>
      <c r="F13" s="166"/>
      <c r="G13" s="166"/>
      <c r="H13" s="166"/>
      <c r="I13" s="166"/>
      <c r="J13" s="166"/>
      <c r="K13" s="166"/>
      <c r="L13" s="49"/>
    </row>
    <row r="14" spans="1:12" ht="15" customHeight="1">
      <c r="A14" s="548" t="s">
        <v>561</v>
      </c>
      <c r="B14" s="548"/>
      <c r="C14" s="549"/>
      <c r="D14" s="520" t="s">
        <v>602</v>
      </c>
      <c r="E14" s="521"/>
      <c r="F14" s="521"/>
      <c r="G14" s="521"/>
      <c r="H14" s="521"/>
      <c r="I14" s="521"/>
      <c r="J14" s="521"/>
      <c r="K14" s="521"/>
    </row>
    <row r="15" spans="1:12" ht="15" customHeight="1">
      <c r="A15" s="537"/>
      <c r="B15" s="537"/>
      <c r="C15" s="538"/>
      <c r="D15" s="565" t="s">
        <v>598</v>
      </c>
      <c r="E15" s="569"/>
      <c r="F15" s="569"/>
      <c r="G15" s="569"/>
      <c r="H15" s="569"/>
      <c r="I15" s="566"/>
      <c r="J15" s="570" t="s">
        <v>603</v>
      </c>
      <c r="K15" s="571"/>
    </row>
    <row r="16" spans="1:12" ht="15" customHeight="1">
      <c r="A16" s="537"/>
      <c r="B16" s="537"/>
      <c r="C16" s="538"/>
      <c r="D16" s="565" t="s">
        <v>604</v>
      </c>
      <c r="E16" s="566"/>
      <c r="F16" s="567" t="s">
        <v>605</v>
      </c>
      <c r="G16" s="568"/>
      <c r="H16" s="567" t="s">
        <v>606</v>
      </c>
      <c r="I16" s="568"/>
      <c r="J16" s="528"/>
      <c r="K16" s="486"/>
    </row>
    <row r="17" spans="1:13" ht="15" customHeight="1">
      <c r="A17" s="550"/>
      <c r="B17" s="550"/>
      <c r="C17" s="551"/>
      <c r="D17" s="341" t="s">
        <v>600</v>
      </c>
      <c r="E17" s="337" t="s">
        <v>601</v>
      </c>
      <c r="F17" s="64" t="s">
        <v>600</v>
      </c>
      <c r="G17" s="64" t="s">
        <v>601</v>
      </c>
      <c r="H17" s="64" t="s">
        <v>600</v>
      </c>
      <c r="I17" s="64" t="s">
        <v>601</v>
      </c>
      <c r="J17" s="64" t="s">
        <v>600</v>
      </c>
      <c r="K17" s="337" t="s">
        <v>601</v>
      </c>
    </row>
    <row r="18" spans="1:13" ht="7.5" customHeight="1">
      <c r="D18" s="225"/>
      <c r="F18" s="230"/>
      <c r="G18" s="70"/>
      <c r="H18" s="166"/>
      <c r="I18" s="70"/>
      <c r="J18" s="166"/>
      <c r="K18" s="166"/>
    </row>
    <row r="19" spans="1:13" ht="15" customHeight="1">
      <c r="A19" s="204" t="s">
        <v>127</v>
      </c>
      <c r="B19" s="333">
        <v>22</v>
      </c>
      <c r="C19" s="57" t="s">
        <v>521</v>
      </c>
      <c r="D19" s="153">
        <v>30971</v>
      </c>
      <c r="E19" s="154">
        <v>111358</v>
      </c>
      <c r="F19" s="206">
        <v>1273</v>
      </c>
      <c r="G19" s="206">
        <v>2852</v>
      </c>
      <c r="H19" s="206">
        <v>9844</v>
      </c>
      <c r="I19" s="206">
        <v>23367</v>
      </c>
      <c r="J19" s="206">
        <v>13266</v>
      </c>
      <c r="K19" s="220">
        <v>58913</v>
      </c>
    </row>
    <row r="20" spans="1:13" ht="15" customHeight="1">
      <c r="A20" s="204"/>
      <c r="B20" s="333">
        <v>27</v>
      </c>
      <c r="C20" s="57" t="s">
        <v>521</v>
      </c>
      <c r="D20" s="185">
        <v>30823</v>
      </c>
      <c r="E20" s="166">
        <v>110882</v>
      </c>
      <c r="F20" s="206">
        <v>1326</v>
      </c>
      <c r="G20" s="206">
        <v>2976</v>
      </c>
      <c r="H20" s="206">
        <v>10155</v>
      </c>
      <c r="I20" s="206">
        <v>23775</v>
      </c>
      <c r="J20" s="206">
        <v>11515</v>
      </c>
      <c r="K20" s="220">
        <v>49397</v>
      </c>
    </row>
    <row r="21" spans="1:13" ht="15" customHeight="1">
      <c r="A21" s="204" t="s">
        <v>522</v>
      </c>
      <c r="B21" s="333">
        <v>2</v>
      </c>
      <c r="C21" s="57" t="s">
        <v>523</v>
      </c>
      <c r="D21" s="185">
        <v>29216</v>
      </c>
      <c r="E21" s="166">
        <v>104806</v>
      </c>
      <c r="F21" s="206">
        <v>1460</v>
      </c>
      <c r="G21" s="206">
        <v>3244</v>
      </c>
      <c r="H21" s="206">
        <v>10686</v>
      </c>
      <c r="I21" s="206">
        <v>24903</v>
      </c>
      <c r="J21" s="206">
        <v>9877</v>
      </c>
      <c r="K21" s="220">
        <v>40821</v>
      </c>
    </row>
    <row r="22" spans="1:13" ht="7.5" customHeight="1">
      <c r="A22" s="58"/>
      <c r="B22" s="58"/>
      <c r="C22" s="58"/>
      <c r="D22" s="227"/>
      <c r="E22" s="51"/>
      <c r="F22" s="97"/>
      <c r="G22" s="97"/>
      <c r="H22" s="97"/>
      <c r="I22" s="97"/>
      <c r="J22" s="97"/>
      <c r="K22" s="97"/>
    </row>
    <row r="23" spans="1:13" ht="15" customHeight="1">
      <c r="A23" s="221"/>
      <c r="D23" s="166"/>
      <c r="E23" s="166"/>
      <c r="F23" s="166"/>
      <c r="G23" s="166"/>
      <c r="H23" s="166"/>
      <c r="I23" s="166"/>
      <c r="J23" s="166"/>
      <c r="K23" s="166"/>
    </row>
    <row r="24" spans="1:13" ht="15" customHeight="1">
      <c r="A24" s="548" t="s">
        <v>587</v>
      </c>
      <c r="B24" s="548"/>
      <c r="C24" s="549"/>
      <c r="D24" s="585" t="s">
        <v>607</v>
      </c>
      <c r="E24" s="479"/>
      <c r="F24" s="524" t="s">
        <v>608</v>
      </c>
    </row>
    <row r="25" spans="1:13" ht="15" customHeight="1">
      <c r="A25" s="537"/>
      <c r="B25" s="537"/>
      <c r="C25" s="538"/>
      <c r="D25" s="528"/>
      <c r="E25" s="487"/>
      <c r="F25" s="559"/>
    </row>
    <row r="26" spans="1:13" ht="15" customHeight="1">
      <c r="A26" s="550"/>
      <c r="B26" s="550"/>
      <c r="C26" s="551"/>
      <c r="D26" s="64" t="s">
        <v>600</v>
      </c>
      <c r="E26" s="64" t="s">
        <v>601</v>
      </c>
      <c r="F26" s="337" t="s">
        <v>600</v>
      </c>
    </row>
    <row r="27" spans="1:13" ht="7.5" customHeight="1">
      <c r="D27" s="228"/>
      <c r="E27" s="166"/>
    </row>
    <row r="28" spans="1:13" ht="15" customHeight="1">
      <c r="A28" s="204" t="s">
        <v>127</v>
      </c>
      <c r="B28" s="333">
        <v>22</v>
      </c>
      <c r="C28" s="57" t="s">
        <v>521</v>
      </c>
      <c r="D28" s="229">
        <v>1252</v>
      </c>
      <c r="E28" s="220">
        <v>3025</v>
      </c>
      <c r="F28" s="154">
        <v>45863</v>
      </c>
    </row>
    <row r="29" spans="1:13" ht="15" customHeight="1">
      <c r="A29" s="204"/>
      <c r="B29" s="333">
        <v>27</v>
      </c>
      <c r="C29" s="57" t="s">
        <v>521</v>
      </c>
      <c r="D29" s="229">
        <v>1042</v>
      </c>
      <c r="E29" s="220">
        <v>2552</v>
      </c>
      <c r="F29" s="166">
        <v>49931</v>
      </c>
    </row>
    <row r="30" spans="1:13" ht="15" customHeight="1">
      <c r="A30" s="204" t="s">
        <v>522</v>
      </c>
      <c r="B30" s="333">
        <v>2</v>
      </c>
      <c r="C30" s="57" t="s">
        <v>523</v>
      </c>
      <c r="D30" s="229">
        <v>1125</v>
      </c>
      <c r="E30" s="220">
        <v>2633</v>
      </c>
      <c r="F30" s="166">
        <v>52767</v>
      </c>
    </row>
    <row r="31" spans="1:13" ht="7.5" customHeight="1">
      <c r="A31" s="58"/>
      <c r="B31" s="58"/>
      <c r="C31" s="58"/>
      <c r="D31" s="227"/>
      <c r="E31" s="51"/>
      <c r="F31" s="51"/>
    </row>
    <row r="32" spans="1:13" s="46" customFormat="1" ht="13.5" customHeight="1">
      <c r="A32" s="433" t="s">
        <v>770</v>
      </c>
      <c r="B32" s="55"/>
      <c r="C32" s="55"/>
      <c r="D32" s="56"/>
      <c r="E32" s="56"/>
      <c r="F32" s="56"/>
      <c r="G32" s="56"/>
      <c r="H32" s="56"/>
      <c r="I32" s="56"/>
      <c r="J32" s="56"/>
      <c r="K32" s="56"/>
      <c r="L32" s="33"/>
      <c r="M32" s="33"/>
    </row>
    <row r="33" spans="1:13" ht="13.5" customHeight="1">
      <c r="A33" s="362" t="s">
        <v>753</v>
      </c>
      <c r="B33" s="57"/>
      <c r="C33" s="57"/>
      <c r="D33" s="29"/>
      <c r="E33" s="29"/>
      <c r="F33" s="29"/>
      <c r="G33" s="29"/>
      <c r="H33" s="21"/>
      <c r="I33" s="21"/>
      <c r="J33" s="21"/>
      <c r="K33" s="21"/>
      <c r="L33" s="29"/>
      <c r="M33" s="29"/>
    </row>
    <row r="34" spans="1:13" ht="13.5" customHeight="1">
      <c r="A34" s="362" t="s">
        <v>667</v>
      </c>
      <c r="B34" s="57"/>
      <c r="C34" s="57"/>
      <c r="D34" s="29"/>
      <c r="E34" s="29"/>
      <c r="F34" s="29"/>
      <c r="G34" s="29"/>
      <c r="H34" s="21"/>
      <c r="I34" s="21"/>
      <c r="J34" s="21"/>
      <c r="K34" s="21"/>
      <c r="L34" s="29"/>
      <c r="M34" s="29"/>
    </row>
    <row r="35" spans="1:13" ht="15" customHeight="1">
      <c r="A35" s="57"/>
      <c r="B35" s="57"/>
      <c r="C35" s="57"/>
      <c r="D35" s="29"/>
      <c r="E35" s="29"/>
      <c r="F35" s="29"/>
      <c r="G35" s="29"/>
      <c r="H35" s="21"/>
      <c r="I35" s="21"/>
      <c r="J35" s="21"/>
      <c r="K35" s="21"/>
      <c r="L35" s="29"/>
      <c r="M35" s="29"/>
    </row>
    <row r="36" spans="1:13" ht="15" customHeight="1">
      <c r="A36" s="57"/>
      <c r="B36" s="57"/>
      <c r="C36" s="57"/>
      <c r="D36" s="29"/>
      <c r="E36" s="29"/>
      <c r="F36" s="29"/>
      <c r="G36" s="29"/>
      <c r="H36" s="21"/>
      <c r="I36" s="21"/>
      <c r="J36" s="21"/>
      <c r="K36" s="21"/>
      <c r="L36" s="29"/>
      <c r="M36" s="29"/>
    </row>
    <row r="37" spans="1:13" ht="15" customHeight="1">
      <c r="A37" s="57" t="s">
        <v>614</v>
      </c>
      <c r="B37" s="57"/>
      <c r="C37" s="57"/>
      <c r="D37" s="29"/>
      <c r="E37" s="29"/>
      <c r="F37" s="29"/>
      <c r="G37" s="29"/>
      <c r="H37" s="21"/>
      <c r="I37" s="21"/>
      <c r="J37" s="21"/>
      <c r="K37" s="21"/>
      <c r="L37" s="29"/>
      <c r="M37" s="29"/>
    </row>
    <row r="38" spans="1:13" ht="15" customHeight="1">
      <c r="A38" s="62"/>
      <c r="B38" s="57"/>
      <c r="C38" s="57"/>
      <c r="D38" s="29"/>
      <c r="E38" s="29"/>
      <c r="F38" s="29"/>
      <c r="G38" s="29"/>
      <c r="H38" s="21"/>
      <c r="I38" s="21"/>
      <c r="J38" s="21"/>
      <c r="K38" s="315" t="s">
        <v>665</v>
      </c>
    </row>
    <row r="39" spans="1:13" ht="15" customHeight="1">
      <c r="A39" s="548" t="s">
        <v>587</v>
      </c>
      <c r="B39" s="548"/>
      <c r="C39" s="549"/>
      <c r="D39" s="520" t="s">
        <v>559</v>
      </c>
      <c r="E39" s="521"/>
      <c r="F39" s="520" t="s">
        <v>595</v>
      </c>
      <c r="G39" s="521"/>
      <c r="H39" s="521"/>
      <c r="I39" s="522"/>
      <c r="J39" s="524" t="s">
        <v>609</v>
      </c>
      <c r="K39" s="525"/>
    </row>
    <row r="40" spans="1:13" ht="15" customHeight="1">
      <c r="A40" s="537"/>
      <c r="B40" s="537"/>
      <c r="C40" s="538"/>
      <c r="D40" s="578" t="s">
        <v>596</v>
      </c>
      <c r="E40" s="568" t="s">
        <v>601</v>
      </c>
      <c r="F40" s="570" t="s">
        <v>598</v>
      </c>
      <c r="G40" s="581"/>
      <c r="H40" s="582" t="s">
        <v>610</v>
      </c>
      <c r="I40" s="477"/>
      <c r="J40" s="559"/>
      <c r="K40" s="577"/>
    </row>
    <row r="41" spans="1:13" ht="15" customHeight="1">
      <c r="A41" s="550"/>
      <c r="B41" s="550"/>
      <c r="C41" s="551"/>
      <c r="D41" s="579"/>
      <c r="E41" s="580"/>
      <c r="F41" s="64" t="s">
        <v>600</v>
      </c>
      <c r="G41" s="64" t="s">
        <v>601</v>
      </c>
      <c r="H41" s="341" t="s">
        <v>600</v>
      </c>
      <c r="I41" s="336" t="s">
        <v>601</v>
      </c>
      <c r="J41" s="337" t="s">
        <v>600</v>
      </c>
      <c r="K41" s="337" t="s">
        <v>601</v>
      </c>
    </row>
    <row r="42" spans="1:13" ht="7.5" customHeight="1">
      <c r="D42" s="185"/>
      <c r="E42" s="70"/>
      <c r="F42" s="166"/>
      <c r="G42" s="70"/>
      <c r="H42" s="166"/>
      <c r="I42" s="166"/>
      <c r="J42" s="166"/>
      <c r="K42" s="166"/>
    </row>
    <row r="43" spans="1:13" ht="15" customHeight="1">
      <c r="A43" s="204" t="s">
        <v>127</v>
      </c>
      <c r="B43" s="333">
        <v>22</v>
      </c>
      <c r="C43" s="57" t="s">
        <v>521</v>
      </c>
      <c r="D43" s="205">
        <v>41220</v>
      </c>
      <c r="E43" s="206">
        <v>107353</v>
      </c>
      <c r="F43" s="206">
        <v>20662</v>
      </c>
      <c r="G43" s="206">
        <v>48056</v>
      </c>
      <c r="H43" s="206">
        <v>10873</v>
      </c>
      <c r="I43" s="220">
        <v>49153</v>
      </c>
      <c r="J43" s="220">
        <v>206</v>
      </c>
      <c r="K43" s="220">
        <v>665</v>
      </c>
    </row>
    <row r="44" spans="1:13" ht="15" customHeight="1">
      <c r="A44" s="204"/>
      <c r="B44" s="333">
        <v>27</v>
      </c>
      <c r="C44" s="57" t="s">
        <v>521</v>
      </c>
      <c r="D44" s="205">
        <v>47135</v>
      </c>
      <c r="E44" s="206">
        <v>113165</v>
      </c>
      <c r="F44" s="206">
        <v>24728</v>
      </c>
      <c r="G44" s="206">
        <v>57662</v>
      </c>
      <c r="H44" s="206">
        <v>9700</v>
      </c>
      <c r="I44" s="220">
        <v>42319</v>
      </c>
      <c r="J44" s="220">
        <v>217</v>
      </c>
      <c r="K44" s="220">
        <v>694</v>
      </c>
    </row>
    <row r="45" spans="1:13" ht="15" customHeight="1">
      <c r="A45" s="204" t="s">
        <v>522</v>
      </c>
      <c r="B45" s="333">
        <v>2</v>
      </c>
      <c r="C45" s="57" t="s">
        <v>523</v>
      </c>
      <c r="D45" s="205">
        <v>50451</v>
      </c>
      <c r="E45" s="206">
        <v>114607</v>
      </c>
      <c r="F45" s="206">
        <v>27157</v>
      </c>
      <c r="G45" s="206">
        <v>63244</v>
      </c>
      <c r="H45" s="206">
        <v>8594</v>
      </c>
      <c r="I45" s="220">
        <v>36170</v>
      </c>
      <c r="J45" s="220">
        <v>242</v>
      </c>
      <c r="K45" s="220">
        <v>735</v>
      </c>
    </row>
    <row r="46" spans="1:13" ht="7.5" customHeight="1">
      <c r="A46" s="58"/>
      <c r="B46" s="58"/>
      <c r="C46" s="58"/>
      <c r="D46" s="102"/>
      <c r="E46" s="97"/>
      <c r="F46" s="97"/>
      <c r="G46" s="97"/>
      <c r="H46" s="97"/>
      <c r="I46" s="97"/>
      <c r="J46" s="97"/>
      <c r="K46" s="97"/>
    </row>
    <row r="47" spans="1:13" ht="7.5" customHeight="1">
      <c r="D47" s="166"/>
      <c r="E47" s="166"/>
      <c r="F47" s="166"/>
      <c r="G47" s="166"/>
      <c r="H47" s="166"/>
      <c r="I47" s="166"/>
      <c r="J47" s="166"/>
      <c r="K47" s="166"/>
    </row>
    <row r="48" spans="1:13" ht="15" customHeight="1">
      <c r="A48" s="58"/>
      <c r="B48" s="58"/>
      <c r="C48" s="58"/>
      <c r="D48" s="51"/>
      <c r="E48" s="51"/>
      <c r="F48" s="35" t="s">
        <v>611</v>
      </c>
    </row>
    <row r="49" spans="1:13" ht="15" customHeight="1">
      <c r="A49" s="548" t="s">
        <v>561</v>
      </c>
      <c r="B49" s="548"/>
      <c r="C49" s="549"/>
      <c r="D49" s="524" t="s">
        <v>608</v>
      </c>
      <c r="E49" s="575" t="s">
        <v>612</v>
      </c>
      <c r="F49" s="576"/>
      <c r="G49" s="223"/>
      <c r="H49" s="223"/>
    </row>
    <row r="50" spans="1:13" ht="15" customHeight="1">
      <c r="A50" s="550"/>
      <c r="B50" s="550"/>
      <c r="C50" s="551"/>
      <c r="D50" s="559"/>
      <c r="E50" s="347" t="s">
        <v>139</v>
      </c>
      <c r="F50" s="321" t="s">
        <v>613</v>
      </c>
      <c r="G50" s="4"/>
      <c r="H50" s="4"/>
      <c r="I50" s="363"/>
    </row>
    <row r="51" spans="1:13" ht="7.5" customHeight="1">
      <c r="D51" s="225"/>
      <c r="E51" s="70"/>
      <c r="F51" s="70"/>
      <c r="G51" s="166"/>
      <c r="H51" s="166"/>
      <c r="I51" s="166"/>
      <c r="J51" s="166"/>
    </row>
    <row r="52" spans="1:13" ht="15" customHeight="1">
      <c r="A52" s="204" t="s">
        <v>127</v>
      </c>
      <c r="B52" s="333">
        <v>22</v>
      </c>
      <c r="C52" s="57" t="s">
        <v>521</v>
      </c>
      <c r="D52" s="185">
        <v>9479</v>
      </c>
      <c r="E52" s="206">
        <v>5229</v>
      </c>
      <c r="F52" s="206">
        <v>1204</v>
      </c>
      <c r="G52" s="224"/>
      <c r="H52" s="224"/>
      <c r="I52" s="220"/>
      <c r="J52" s="220"/>
      <c r="K52" s="36"/>
      <c r="L52" s="36"/>
    </row>
    <row r="53" spans="1:13" ht="15" customHeight="1">
      <c r="A53" s="204"/>
      <c r="B53" s="333">
        <v>27</v>
      </c>
      <c r="C53" s="57" t="s">
        <v>521</v>
      </c>
      <c r="D53" s="185">
        <v>12490</v>
      </c>
      <c r="E53" s="206">
        <v>6703</v>
      </c>
      <c r="F53" s="206">
        <v>1997</v>
      </c>
      <c r="G53" s="224"/>
      <c r="H53" s="224"/>
      <c r="I53" s="220"/>
      <c r="J53" s="220"/>
      <c r="K53" s="21"/>
      <c r="L53" s="21"/>
    </row>
    <row r="54" spans="1:13" ht="15" customHeight="1">
      <c r="A54" s="204" t="s">
        <v>522</v>
      </c>
      <c r="B54" s="333">
        <v>2</v>
      </c>
      <c r="C54" s="57" t="s">
        <v>523</v>
      </c>
      <c r="D54" s="185">
        <v>14458</v>
      </c>
      <c r="E54" s="206">
        <v>7638</v>
      </c>
      <c r="F54" s="206">
        <v>2677</v>
      </c>
      <c r="G54" s="224"/>
      <c r="H54" s="224"/>
      <c r="I54" s="220"/>
      <c r="J54" s="220"/>
      <c r="K54" s="21"/>
      <c r="L54" s="21"/>
    </row>
    <row r="55" spans="1:13" ht="7.5" customHeight="1">
      <c r="A55" s="58"/>
      <c r="B55" s="58"/>
      <c r="C55" s="58"/>
      <c r="D55" s="227"/>
      <c r="E55" s="97"/>
      <c r="F55" s="97"/>
      <c r="G55" s="166"/>
      <c r="H55" s="166"/>
      <c r="I55" s="166"/>
      <c r="J55" s="166"/>
      <c r="K55" s="49"/>
    </row>
    <row r="56" spans="1:13" s="46" customFormat="1" ht="13.5" customHeight="1">
      <c r="A56" s="433" t="s">
        <v>770</v>
      </c>
      <c r="B56" s="55"/>
      <c r="C56" s="55"/>
      <c r="D56" s="56"/>
      <c r="E56" s="56"/>
      <c r="F56" s="20"/>
      <c r="G56" s="56"/>
      <c r="H56" s="56"/>
      <c r="I56" s="56"/>
      <c r="J56" s="56"/>
      <c r="K56" s="56"/>
      <c r="L56" s="33"/>
      <c r="M56" s="33"/>
    </row>
    <row r="57" spans="1:13" ht="13.5" customHeight="1">
      <c r="A57" s="385" t="s">
        <v>753</v>
      </c>
    </row>
    <row r="58" spans="1:13" ht="13.5" customHeight="1">
      <c r="A58" s="362" t="s">
        <v>667</v>
      </c>
    </row>
  </sheetData>
  <mergeCells count="30">
    <mergeCell ref="A24:C26"/>
    <mergeCell ref="A4:C7"/>
    <mergeCell ref="A14:C17"/>
    <mergeCell ref="D4:E4"/>
    <mergeCell ref="D5:D7"/>
    <mergeCell ref="E5:E7"/>
    <mergeCell ref="D24:E25"/>
    <mergeCell ref="J39:K40"/>
    <mergeCell ref="D49:D50"/>
    <mergeCell ref="D40:D41"/>
    <mergeCell ref="E40:E41"/>
    <mergeCell ref="F40:G40"/>
    <mergeCell ref="H40:I40"/>
    <mergeCell ref="A39:C41"/>
    <mergeCell ref="A49:C50"/>
    <mergeCell ref="D39:E39"/>
    <mergeCell ref="F39:I39"/>
    <mergeCell ref="E49:F49"/>
    <mergeCell ref="F24:F25"/>
    <mergeCell ref="F4:K4"/>
    <mergeCell ref="F5:G6"/>
    <mergeCell ref="H5:K5"/>
    <mergeCell ref="D16:E16"/>
    <mergeCell ref="F16:G16"/>
    <mergeCell ref="H16:I16"/>
    <mergeCell ref="D15:I15"/>
    <mergeCell ref="D14:K14"/>
    <mergeCell ref="J15:K16"/>
    <mergeCell ref="H6:I6"/>
    <mergeCell ref="J6:K6"/>
  </mergeCells>
  <phoneticPr fontId="3"/>
  <pageMargins left="0.78740157480314965" right="0.78740157480314965" top="0.78740157480314965" bottom="0.59055118110236227" header="0.59055118110236227" footer="0.39370078740157483"/>
  <pageSetup paperSize="9" scale="94" orientation="portrait" r:id="rId1"/>
  <headerFooter scaleWithDoc="0">
    <oddHeader>&amp;L&amp;"ＭＳ 明朝,標準"&amp;9第&amp;"Times New Roman,標準" 3 &amp;"ＭＳ 明朝,標準"章　国勢調査</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K29"/>
  <sheetViews>
    <sheetView showGridLines="0" showRuler="0" view="pageLayout" zoomScaleNormal="100" zoomScaleSheetLayoutView="100" workbookViewId="0">
      <selection activeCell="A4" sqref="A4:C8"/>
    </sheetView>
  </sheetViews>
  <sheetFormatPr defaultRowHeight="15" customHeight="1"/>
  <cols>
    <col min="1" max="1" width="4.375" style="20" customWidth="1"/>
    <col min="2" max="3" width="3" style="20" customWidth="1"/>
    <col min="4" max="9" width="10.125" style="20" customWidth="1"/>
    <col min="10" max="10" width="6.75" style="20" customWidth="1"/>
    <col min="11" max="14" width="8.625" style="20" customWidth="1"/>
    <col min="15" max="29" width="7.5" style="20" customWidth="1"/>
    <col min="30" max="256" width="9" style="20"/>
    <col min="257" max="259" width="4.625" style="20" customWidth="1"/>
    <col min="260" max="285" width="7.5" style="20" customWidth="1"/>
    <col min="286" max="512" width="9" style="20"/>
    <col min="513" max="515" width="4.625" style="20" customWidth="1"/>
    <col min="516" max="541" width="7.5" style="20" customWidth="1"/>
    <col min="542" max="768" width="9" style="20"/>
    <col min="769" max="771" width="4.625" style="20" customWidth="1"/>
    <col min="772" max="797" width="7.5" style="20" customWidth="1"/>
    <col min="798" max="1024" width="9" style="20"/>
    <col min="1025" max="1027" width="4.625" style="20" customWidth="1"/>
    <col min="1028" max="1053" width="7.5" style="20" customWidth="1"/>
    <col min="1054" max="1280" width="9" style="20"/>
    <col min="1281" max="1283" width="4.625" style="20" customWidth="1"/>
    <col min="1284" max="1309" width="7.5" style="20" customWidth="1"/>
    <col min="1310" max="1536" width="9" style="20"/>
    <col min="1537" max="1539" width="4.625" style="20" customWidth="1"/>
    <col min="1540" max="1565" width="7.5" style="20" customWidth="1"/>
    <col min="1566" max="1792" width="9" style="20"/>
    <col min="1793" max="1795" width="4.625" style="20" customWidth="1"/>
    <col min="1796" max="1821" width="7.5" style="20" customWidth="1"/>
    <col min="1822" max="2048" width="9" style="20"/>
    <col min="2049" max="2051" width="4.625" style="20" customWidth="1"/>
    <col min="2052" max="2077" width="7.5" style="20" customWidth="1"/>
    <col min="2078" max="2304" width="9" style="20"/>
    <col min="2305" max="2307" width="4.625" style="20" customWidth="1"/>
    <col min="2308" max="2333" width="7.5" style="20" customWidth="1"/>
    <col min="2334" max="2560" width="9" style="20"/>
    <col min="2561" max="2563" width="4.625" style="20" customWidth="1"/>
    <col min="2564" max="2589" width="7.5" style="20" customWidth="1"/>
    <col min="2590" max="2816" width="9" style="20"/>
    <col min="2817" max="2819" width="4.625" style="20" customWidth="1"/>
    <col min="2820" max="2845" width="7.5" style="20" customWidth="1"/>
    <col min="2846" max="3072" width="9" style="20"/>
    <col min="3073" max="3075" width="4.625" style="20" customWidth="1"/>
    <col min="3076" max="3101" width="7.5" style="20" customWidth="1"/>
    <col min="3102" max="3328" width="9" style="20"/>
    <col min="3329" max="3331" width="4.625" style="20" customWidth="1"/>
    <col min="3332" max="3357" width="7.5" style="20" customWidth="1"/>
    <col min="3358" max="3584" width="9" style="20"/>
    <col min="3585" max="3587" width="4.625" style="20" customWidth="1"/>
    <col min="3588" max="3613" width="7.5" style="20" customWidth="1"/>
    <col min="3614" max="3840" width="9" style="20"/>
    <col min="3841" max="3843" width="4.625" style="20" customWidth="1"/>
    <col min="3844" max="3869" width="7.5" style="20" customWidth="1"/>
    <col min="3870" max="4096" width="9" style="20"/>
    <col min="4097" max="4099" width="4.625" style="20" customWidth="1"/>
    <col min="4100" max="4125" width="7.5" style="20" customWidth="1"/>
    <col min="4126" max="4352" width="9" style="20"/>
    <col min="4353" max="4355" width="4.625" style="20" customWidth="1"/>
    <col min="4356" max="4381" width="7.5" style="20" customWidth="1"/>
    <col min="4382" max="4608" width="9" style="20"/>
    <col min="4609" max="4611" width="4.625" style="20" customWidth="1"/>
    <col min="4612" max="4637" width="7.5" style="20" customWidth="1"/>
    <col min="4638" max="4864" width="9" style="20"/>
    <col min="4865" max="4867" width="4.625" style="20" customWidth="1"/>
    <col min="4868" max="4893" width="7.5" style="20" customWidth="1"/>
    <col min="4894" max="5120" width="9" style="20"/>
    <col min="5121" max="5123" width="4.625" style="20" customWidth="1"/>
    <col min="5124" max="5149" width="7.5" style="20" customWidth="1"/>
    <col min="5150" max="5376" width="9" style="20"/>
    <col min="5377" max="5379" width="4.625" style="20" customWidth="1"/>
    <col min="5380" max="5405" width="7.5" style="20" customWidth="1"/>
    <col min="5406" max="5632" width="9" style="20"/>
    <col min="5633" max="5635" width="4.625" style="20" customWidth="1"/>
    <col min="5636" max="5661" width="7.5" style="20" customWidth="1"/>
    <col min="5662" max="5888" width="9" style="20"/>
    <col min="5889" max="5891" width="4.625" style="20" customWidth="1"/>
    <col min="5892" max="5917" width="7.5" style="20" customWidth="1"/>
    <col min="5918" max="6144" width="9" style="20"/>
    <col min="6145" max="6147" width="4.625" style="20" customWidth="1"/>
    <col min="6148" max="6173" width="7.5" style="20" customWidth="1"/>
    <col min="6174" max="6400" width="9" style="20"/>
    <col min="6401" max="6403" width="4.625" style="20" customWidth="1"/>
    <col min="6404" max="6429" width="7.5" style="20" customWidth="1"/>
    <col min="6430" max="6656" width="9" style="20"/>
    <col min="6657" max="6659" width="4.625" style="20" customWidth="1"/>
    <col min="6660" max="6685" width="7.5" style="20" customWidth="1"/>
    <col min="6686" max="6912" width="9" style="20"/>
    <col min="6913" max="6915" width="4.625" style="20" customWidth="1"/>
    <col min="6916" max="6941" width="7.5" style="20" customWidth="1"/>
    <col min="6942" max="7168" width="9" style="20"/>
    <col min="7169" max="7171" width="4.625" style="20" customWidth="1"/>
    <col min="7172" max="7197" width="7.5" style="20" customWidth="1"/>
    <col min="7198" max="7424" width="9" style="20"/>
    <col min="7425" max="7427" width="4.625" style="20" customWidth="1"/>
    <col min="7428" max="7453" width="7.5" style="20" customWidth="1"/>
    <col min="7454" max="7680" width="9" style="20"/>
    <col min="7681" max="7683" width="4.625" style="20" customWidth="1"/>
    <col min="7684" max="7709" width="7.5" style="20" customWidth="1"/>
    <col min="7710" max="7936" width="9" style="20"/>
    <col min="7937" max="7939" width="4.625" style="20" customWidth="1"/>
    <col min="7940" max="7965" width="7.5" style="20" customWidth="1"/>
    <col min="7966" max="8192" width="9" style="20"/>
    <col min="8193" max="8195" width="4.625" style="20" customWidth="1"/>
    <col min="8196" max="8221" width="7.5" style="20" customWidth="1"/>
    <col min="8222" max="8448" width="9" style="20"/>
    <col min="8449" max="8451" width="4.625" style="20" customWidth="1"/>
    <col min="8452" max="8477" width="7.5" style="20" customWidth="1"/>
    <col min="8478" max="8704" width="9" style="20"/>
    <col min="8705" max="8707" width="4.625" style="20" customWidth="1"/>
    <col min="8708" max="8733" width="7.5" style="20" customWidth="1"/>
    <col min="8734" max="8960" width="9" style="20"/>
    <col min="8961" max="8963" width="4.625" style="20" customWidth="1"/>
    <col min="8964" max="8989" width="7.5" style="20" customWidth="1"/>
    <col min="8990" max="9216" width="9" style="20"/>
    <col min="9217" max="9219" width="4.625" style="20" customWidth="1"/>
    <col min="9220" max="9245" width="7.5" style="20" customWidth="1"/>
    <col min="9246" max="9472" width="9" style="20"/>
    <col min="9473" max="9475" width="4.625" style="20" customWidth="1"/>
    <col min="9476" max="9501" width="7.5" style="20" customWidth="1"/>
    <col min="9502" max="9728" width="9" style="20"/>
    <col min="9729" max="9731" width="4.625" style="20" customWidth="1"/>
    <col min="9732" max="9757" width="7.5" style="20" customWidth="1"/>
    <col min="9758" max="9984" width="9" style="20"/>
    <col min="9985" max="9987" width="4.625" style="20" customWidth="1"/>
    <col min="9988" max="10013" width="7.5" style="20" customWidth="1"/>
    <col min="10014" max="10240" width="9" style="20"/>
    <col min="10241" max="10243" width="4.625" style="20" customWidth="1"/>
    <col min="10244" max="10269" width="7.5" style="20" customWidth="1"/>
    <col min="10270" max="10496" width="9" style="20"/>
    <col min="10497" max="10499" width="4.625" style="20" customWidth="1"/>
    <col min="10500" max="10525" width="7.5" style="20" customWidth="1"/>
    <col min="10526" max="10752" width="9" style="20"/>
    <col min="10753" max="10755" width="4.625" style="20" customWidth="1"/>
    <col min="10756" max="10781" width="7.5" style="20" customWidth="1"/>
    <col min="10782" max="11008" width="9" style="20"/>
    <col min="11009" max="11011" width="4.625" style="20" customWidth="1"/>
    <col min="11012" max="11037" width="7.5" style="20" customWidth="1"/>
    <col min="11038" max="11264" width="9" style="20"/>
    <col min="11265" max="11267" width="4.625" style="20" customWidth="1"/>
    <col min="11268" max="11293" width="7.5" style="20" customWidth="1"/>
    <col min="11294" max="11520" width="9" style="20"/>
    <col min="11521" max="11523" width="4.625" style="20" customWidth="1"/>
    <col min="11524" max="11549" width="7.5" style="20" customWidth="1"/>
    <col min="11550" max="11776" width="9" style="20"/>
    <col min="11777" max="11779" width="4.625" style="20" customWidth="1"/>
    <col min="11780" max="11805" width="7.5" style="20" customWidth="1"/>
    <col min="11806" max="12032" width="9" style="20"/>
    <col min="12033" max="12035" width="4.625" style="20" customWidth="1"/>
    <col min="12036" max="12061" width="7.5" style="20" customWidth="1"/>
    <col min="12062" max="12288" width="9" style="20"/>
    <col min="12289" max="12291" width="4.625" style="20" customWidth="1"/>
    <col min="12292" max="12317" width="7.5" style="20" customWidth="1"/>
    <col min="12318" max="12544" width="9" style="20"/>
    <col min="12545" max="12547" width="4.625" style="20" customWidth="1"/>
    <col min="12548" max="12573" width="7.5" style="20" customWidth="1"/>
    <col min="12574" max="12800" width="9" style="20"/>
    <col min="12801" max="12803" width="4.625" style="20" customWidth="1"/>
    <col min="12804" max="12829" width="7.5" style="20" customWidth="1"/>
    <col min="12830" max="13056" width="9" style="20"/>
    <col min="13057" max="13059" width="4.625" style="20" customWidth="1"/>
    <col min="13060" max="13085" width="7.5" style="20" customWidth="1"/>
    <col min="13086" max="13312" width="9" style="20"/>
    <col min="13313" max="13315" width="4.625" style="20" customWidth="1"/>
    <col min="13316" max="13341" width="7.5" style="20" customWidth="1"/>
    <col min="13342" max="13568" width="9" style="20"/>
    <col min="13569" max="13571" width="4.625" style="20" customWidth="1"/>
    <col min="13572" max="13597" width="7.5" style="20" customWidth="1"/>
    <col min="13598" max="13824" width="9" style="20"/>
    <col min="13825" max="13827" width="4.625" style="20" customWidth="1"/>
    <col min="13828" max="13853" width="7.5" style="20" customWidth="1"/>
    <col min="13854" max="14080" width="9" style="20"/>
    <col min="14081" max="14083" width="4.625" style="20" customWidth="1"/>
    <col min="14084" max="14109" width="7.5" style="20" customWidth="1"/>
    <col min="14110" max="14336" width="9" style="20"/>
    <col min="14337" max="14339" width="4.625" style="20" customWidth="1"/>
    <col min="14340" max="14365" width="7.5" style="20" customWidth="1"/>
    <col min="14366" max="14592" width="9" style="20"/>
    <col min="14593" max="14595" width="4.625" style="20" customWidth="1"/>
    <col min="14596" max="14621" width="7.5" style="20" customWidth="1"/>
    <col min="14622" max="14848" width="9" style="20"/>
    <col min="14849" max="14851" width="4.625" style="20" customWidth="1"/>
    <col min="14852" max="14877" width="7.5" style="20" customWidth="1"/>
    <col min="14878" max="15104" width="9" style="20"/>
    <col min="15105" max="15107" width="4.625" style="20" customWidth="1"/>
    <col min="15108" max="15133" width="7.5" style="20" customWidth="1"/>
    <col min="15134" max="15360" width="9" style="20"/>
    <col min="15361" max="15363" width="4.625" style="20" customWidth="1"/>
    <col min="15364" max="15389" width="7.5" style="20" customWidth="1"/>
    <col min="15390" max="15616" width="9" style="20"/>
    <col min="15617" max="15619" width="4.625" style="20" customWidth="1"/>
    <col min="15620" max="15645" width="7.5" style="20" customWidth="1"/>
    <col min="15646" max="15872" width="9" style="20"/>
    <col min="15873" max="15875" width="4.625" style="20" customWidth="1"/>
    <col min="15876" max="15901" width="7.5" style="20" customWidth="1"/>
    <col min="15902" max="16128" width="9" style="20"/>
    <col min="16129" max="16131" width="4.625" style="20" customWidth="1"/>
    <col min="16132" max="16157" width="7.5" style="20" customWidth="1"/>
    <col min="16158" max="16384" width="9" style="20"/>
  </cols>
  <sheetData>
    <row r="1" spans="1:11" ht="12.75" customHeight="1"/>
    <row r="2" spans="1:11" ht="12.75" customHeight="1">
      <c r="A2" s="29" t="s">
        <v>552</v>
      </c>
      <c r="B2" s="29"/>
      <c r="C2" s="29"/>
      <c r="D2" s="29"/>
      <c r="E2" s="29"/>
      <c r="F2" s="29"/>
      <c r="G2" s="29"/>
      <c r="H2" s="29"/>
      <c r="I2" s="29"/>
      <c r="J2" s="29"/>
      <c r="K2" s="29"/>
    </row>
    <row r="3" spans="1:11" ht="15" customHeight="1">
      <c r="A3" s="51"/>
      <c r="B3" s="51"/>
      <c r="C3" s="51"/>
      <c r="D3" s="51"/>
      <c r="E3" s="51"/>
      <c r="F3" s="51"/>
      <c r="G3" s="51"/>
      <c r="H3" s="384" t="s">
        <v>665</v>
      </c>
    </row>
    <row r="4" spans="1:11" ht="15" customHeight="1">
      <c r="A4" s="588" t="s">
        <v>528</v>
      </c>
      <c r="B4" s="525"/>
      <c r="C4" s="526"/>
      <c r="D4" s="524" t="s">
        <v>559</v>
      </c>
      <c r="E4" s="526"/>
      <c r="F4" s="527" t="s">
        <v>531</v>
      </c>
      <c r="G4" s="590"/>
      <c r="H4" s="590"/>
    </row>
    <row r="5" spans="1:11" ht="15" customHeight="1">
      <c r="A5" s="577"/>
      <c r="B5" s="577"/>
      <c r="C5" s="584"/>
      <c r="D5" s="559"/>
      <c r="E5" s="584"/>
      <c r="F5" s="591"/>
      <c r="G5" s="592"/>
      <c r="H5" s="592"/>
    </row>
    <row r="6" spans="1:11" ht="15" customHeight="1">
      <c r="A6" s="577"/>
      <c r="B6" s="577"/>
      <c r="C6" s="584"/>
      <c r="D6" s="555" t="s">
        <v>137</v>
      </c>
      <c r="E6" s="555" t="s">
        <v>120</v>
      </c>
      <c r="F6" s="555" t="s">
        <v>137</v>
      </c>
      <c r="G6" s="555" t="s">
        <v>120</v>
      </c>
      <c r="H6" s="594" t="s">
        <v>518</v>
      </c>
    </row>
    <row r="7" spans="1:11" ht="15" customHeight="1">
      <c r="A7" s="577"/>
      <c r="B7" s="577"/>
      <c r="C7" s="584"/>
      <c r="D7" s="583"/>
      <c r="E7" s="583"/>
      <c r="F7" s="583"/>
      <c r="G7" s="583"/>
      <c r="H7" s="595"/>
    </row>
    <row r="8" spans="1:11" ht="15" customHeight="1">
      <c r="A8" s="589"/>
      <c r="B8" s="589"/>
      <c r="C8" s="564"/>
      <c r="D8" s="556"/>
      <c r="E8" s="556"/>
      <c r="F8" s="556"/>
      <c r="G8" s="556"/>
      <c r="H8" s="596"/>
    </row>
    <row r="9" spans="1:11" ht="7.5" customHeight="1">
      <c r="D9" s="215"/>
      <c r="E9" s="216"/>
      <c r="F9" s="216"/>
      <c r="G9" s="70"/>
      <c r="H9" s="216"/>
    </row>
    <row r="10" spans="1:11" ht="15" customHeight="1">
      <c r="A10" s="204" t="s">
        <v>127</v>
      </c>
      <c r="B10" s="333">
        <v>22</v>
      </c>
      <c r="C10" s="57" t="s">
        <v>521</v>
      </c>
      <c r="D10" s="217">
        <v>9152</v>
      </c>
      <c r="E10" s="206">
        <v>46548</v>
      </c>
      <c r="F10" s="206">
        <v>7795</v>
      </c>
      <c r="G10" s="218">
        <v>39555</v>
      </c>
      <c r="H10" s="259">
        <v>11181</v>
      </c>
    </row>
    <row r="11" spans="1:11" ht="15" customHeight="1">
      <c r="A11" s="204"/>
      <c r="B11" s="333">
        <v>27</v>
      </c>
      <c r="C11" s="57" t="s">
        <v>521</v>
      </c>
      <c r="D11" s="217">
        <v>7546</v>
      </c>
      <c r="E11" s="206">
        <v>37525</v>
      </c>
      <c r="F11" s="218">
        <v>6580</v>
      </c>
      <c r="G11" s="218">
        <v>32658</v>
      </c>
      <c r="H11" s="206">
        <v>9800</v>
      </c>
    </row>
    <row r="12" spans="1:11" ht="15" customHeight="1">
      <c r="A12" s="204" t="s">
        <v>522</v>
      </c>
      <c r="B12" s="333">
        <v>2</v>
      </c>
      <c r="C12" s="57" t="s">
        <v>523</v>
      </c>
      <c r="D12" s="217">
        <v>6135</v>
      </c>
      <c r="E12" s="206">
        <v>29762</v>
      </c>
      <c r="F12" s="218">
        <v>5548</v>
      </c>
      <c r="G12" s="218">
        <v>26873</v>
      </c>
      <c r="H12" s="206">
        <v>8435</v>
      </c>
    </row>
    <row r="13" spans="1:11" ht="7.5" customHeight="1">
      <c r="A13" s="51"/>
      <c r="B13" s="51"/>
      <c r="C13" s="51"/>
      <c r="D13" s="190"/>
      <c r="E13" s="191"/>
      <c r="F13" s="191"/>
      <c r="G13" s="191"/>
      <c r="H13" s="191"/>
    </row>
    <row r="14" spans="1:11" ht="15" customHeight="1">
      <c r="A14" s="61"/>
      <c r="B14" s="61"/>
      <c r="C14" s="61"/>
      <c r="D14" s="191"/>
      <c r="E14" s="191"/>
      <c r="F14" s="191"/>
      <c r="G14" s="191"/>
      <c r="H14" s="191"/>
      <c r="I14" s="350"/>
      <c r="J14" s="70"/>
      <c r="K14" s="70"/>
    </row>
    <row r="15" spans="1:11" ht="15" customHeight="1">
      <c r="A15" s="588" t="s">
        <v>528</v>
      </c>
      <c r="B15" s="525"/>
      <c r="C15" s="526"/>
      <c r="D15" s="527" t="s">
        <v>532</v>
      </c>
      <c r="E15" s="590"/>
      <c r="F15" s="530"/>
      <c r="G15" s="527" t="s">
        <v>533</v>
      </c>
      <c r="H15" s="590"/>
      <c r="I15" s="590"/>
    </row>
    <row r="16" spans="1:11" ht="15" customHeight="1">
      <c r="A16" s="577"/>
      <c r="B16" s="577"/>
      <c r="C16" s="584"/>
      <c r="D16" s="591"/>
      <c r="E16" s="592"/>
      <c r="F16" s="531"/>
      <c r="G16" s="591"/>
      <c r="H16" s="592"/>
      <c r="I16" s="592"/>
    </row>
    <row r="17" spans="1:11" ht="15" customHeight="1">
      <c r="A17" s="577"/>
      <c r="B17" s="577"/>
      <c r="C17" s="584"/>
      <c r="D17" s="555" t="s">
        <v>137</v>
      </c>
      <c r="E17" s="555" t="s">
        <v>120</v>
      </c>
      <c r="F17" s="578" t="s">
        <v>519</v>
      </c>
      <c r="G17" s="555" t="s">
        <v>137</v>
      </c>
      <c r="H17" s="555" t="s">
        <v>120</v>
      </c>
      <c r="I17" s="567" t="s">
        <v>520</v>
      </c>
    </row>
    <row r="18" spans="1:11" ht="15" customHeight="1">
      <c r="A18" s="577"/>
      <c r="B18" s="577"/>
      <c r="C18" s="584"/>
      <c r="D18" s="583"/>
      <c r="E18" s="583"/>
      <c r="F18" s="593"/>
      <c r="G18" s="583"/>
      <c r="H18" s="583"/>
      <c r="I18" s="586"/>
    </row>
    <row r="19" spans="1:11" ht="15" customHeight="1">
      <c r="A19" s="589"/>
      <c r="B19" s="589"/>
      <c r="C19" s="564"/>
      <c r="D19" s="556"/>
      <c r="E19" s="556"/>
      <c r="F19" s="579"/>
      <c r="G19" s="556"/>
      <c r="H19" s="556"/>
      <c r="I19" s="587"/>
    </row>
    <row r="20" spans="1:11" ht="7.5" customHeight="1">
      <c r="D20" s="260"/>
      <c r="E20" s="70"/>
      <c r="F20" s="70"/>
    </row>
    <row r="21" spans="1:11" ht="15" customHeight="1">
      <c r="A21" s="204" t="s">
        <v>127</v>
      </c>
      <c r="B21" s="333">
        <v>22</v>
      </c>
      <c r="C21" s="57" t="s">
        <v>521</v>
      </c>
      <c r="D21" s="261">
        <v>5252</v>
      </c>
      <c r="E21" s="259">
        <v>26231</v>
      </c>
      <c r="F21" s="259">
        <v>6361</v>
      </c>
      <c r="G21" s="166">
        <v>1700</v>
      </c>
      <c r="H21" s="166">
        <v>8315</v>
      </c>
      <c r="I21" s="166">
        <v>1775</v>
      </c>
    </row>
    <row r="22" spans="1:11" ht="15" customHeight="1">
      <c r="A22" s="204"/>
      <c r="B22" s="333">
        <v>27</v>
      </c>
      <c r="C22" s="57" t="s">
        <v>521</v>
      </c>
      <c r="D22" s="217">
        <v>4468</v>
      </c>
      <c r="E22" s="218">
        <v>21821</v>
      </c>
      <c r="F22" s="206">
        <v>5442</v>
      </c>
      <c r="G22" s="166">
        <v>1682</v>
      </c>
      <c r="H22" s="166">
        <v>8055</v>
      </c>
      <c r="I22" s="166">
        <v>1780</v>
      </c>
    </row>
    <row r="23" spans="1:11" ht="15" customHeight="1">
      <c r="A23" s="204" t="s">
        <v>522</v>
      </c>
      <c r="B23" s="333">
        <v>2</v>
      </c>
      <c r="C23" s="57" t="s">
        <v>523</v>
      </c>
      <c r="D23" s="217">
        <v>3760</v>
      </c>
      <c r="E23" s="218">
        <v>17847</v>
      </c>
      <c r="F23" s="206">
        <v>4583</v>
      </c>
      <c r="G23" s="166">
        <v>1641</v>
      </c>
      <c r="H23" s="166">
        <v>7696</v>
      </c>
      <c r="I23" s="166">
        <v>1785</v>
      </c>
    </row>
    <row r="24" spans="1:11" ht="7.5" customHeight="1">
      <c r="A24" s="61"/>
      <c r="B24" s="61"/>
      <c r="C24" s="61"/>
      <c r="D24" s="190"/>
      <c r="E24" s="191"/>
      <c r="F24" s="191"/>
      <c r="G24" s="51"/>
      <c r="H24" s="51"/>
      <c r="I24" s="51"/>
    </row>
    <row r="25" spans="1:11" ht="13.5" customHeight="1">
      <c r="A25" s="383" t="s">
        <v>770</v>
      </c>
      <c r="B25" s="33"/>
      <c r="C25" s="33"/>
      <c r="D25" s="70"/>
      <c r="E25" s="70"/>
      <c r="F25" s="70"/>
    </row>
    <row r="26" spans="1:11" ht="13.5" customHeight="1">
      <c r="A26" s="386" t="s">
        <v>754</v>
      </c>
      <c r="D26" s="70"/>
      <c r="E26" s="70"/>
      <c r="F26" s="70"/>
      <c r="G26" s="70"/>
      <c r="H26" s="70"/>
      <c r="I26" s="70"/>
      <c r="J26" s="70"/>
      <c r="K26" s="70"/>
    </row>
    <row r="27" spans="1:11" ht="13.5" customHeight="1">
      <c r="A27" s="386" t="s">
        <v>780</v>
      </c>
      <c r="D27" s="70"/>
      <c r="E27" s="70"/>
      <c r="F27" s="70"/>
      <c r="G27" s="70"/>
      <c r="H27" s="70"/>
      <c r="I27" s="70"/>
      <c r="J27" s="70"/>
      <c r="K27" s="70"/>
    </row>
    <row r="28" spans="1:11" ht="13.5" customHeight="1">
      <c r="A28" s="387" t="s">
        <v>756</v>
      </c>
      <c r="D28" s="70"/>
      <c r="E28" s="70"/>
      <c r="F28" s="70"/>
      <c r="G28" s="70"/>
      <c r="H28" s="70"/>
      <c r="I28" s="70"/>
      <c r="J28" s="70"/>
      <c r="K28" s="70"/>
    </row>
    <row r="29" spans="1:11" ht="13.5" customHeight="1">
      <c r="A29" s="386" t="s">
        <v>755</v>
      </c>
      <c r="D29" s="70"/>
      <c r="E29" s="70"/>
      <c r="F29" s="70"/>
      <c r="G29" s="70"/>
      <c r="H29" s="70"/>
      <c r="I29" s="70"/>
      <c r="J29" s="70"/>
      <c r="K29" s="70"/>
    </row>
  </sheetData>
  <mergeCells count="17">
    <mergeCell ref="A4:C8"/>
    <mergeCell ref="D4:E5"/>
    <mergeCell ref="F4:H5"/>
    <mergeCell ref="D6:D8"/>
    <mergeCell ref="E6:E8"/>
    <mergeCell ref="F6:F8"/>
    <mergeCell ref="G6:G8"/>
    <mergeCell ref="H6:H8"/>
    <mergeCell ref="H17:H19"/>
    <mergeCell ref="I17:I19"/>
    <mergeCell ref="A15:C19"/>
    <mergeCell ref="D15:F16"/>
    <mergeCell ref="G15:I16"/>
    <mergeCell ref="D17:D19"/>
    <mergeCell ref="E17:E19"/>
    <mergeCell ref="F17:F19"/>
    <mergeCell ref="G17:G19"/>
  </mergeCells>
  <phoneticPr fontId="3"/>
  <printOptions horizontalCentered="1"/>
  <pageMargins left="0.78740157480314965" right="0.78740157480314965" top="0.78740157480314965" bottom="0.59055118110236227" header="0.59055118110236227" footer="0.39370078740157483"/>
  <pageSetup paperSize="9" fitToWidth="0" fitToHeight="0" orientation="portrait" r:id="rId1"/>
  <headerFooter differentOddEven="1" scaleWithDoc="0">
    <oddHeader>&amp;R&amp;"ＭＳ 明朝,標準"&amp;9第&amp;"Times New Roman,標準" 3 &amp;"ＭＳ 明朝,標準"章　国勢調査</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O41"/>
  <sheetViews>
    <sheetView showGridLines="0" view="pageLayout" topLeftCell="A22" zoomScaleNormal="100" zoomScaleSheetLayoutView="100" workbookViewId="0">
      <selection activeCell="A41" sqref="A41"/>
    </sheetView>
  </sheetViews>
  <sheetFormatPr defaultRowHeight="12"/>
  <cols>
    <col min="1" max="1" width="3.125" style="20" customWidth="1"/>
    <col min="2" max="2" width="3.625" style="20" customWidth="1"/>
    <col min="3" max="14" width="6.625" style="20" customWidth="1"/>
    <col min="15" max="15" width="7.125" style="20" customWidth="1"/>
    <col min="16" max="30" width="7.5" style="20" customWidth="1"/>
    <col min="31" max="257" width="9" style="20"/>
    <col min="258" max="260" width="4.625" style="20" customWidth="1"/>
    <col min="261" max="286" width="7.5" style="20" customWidth="1"/>
    <col min="287" max="513" width="9" style="20"/>
    <col min="514" max="516" width="4.625" style="20" customWidth="1"/>
    <col min="517" max="542" width="7.5" style="20" customWidth="1"/>
    <col min="543" max="769" width="9" style="20"/>
    <col min="770" max="772" width="4.625" style="20" customWidth="1"/>
    <col min="773" max="798" width="7.5" style="20" customWidth="1"/>
    <col min="799" max="1025" width="9" style="20"/>
    <col min="1026" max="1028" width="4.625" style="20" customWidth="1"/>
    <col min="1029" max="1054" width="7.5" style="20" customWidth="1"/>
    <col min="1055" max="1281" width="9" style="20"/>
    <col min="1282" max="1284" width="4.625" style="20" customWidth="1"/>
    <col min="1285" max="1310" width="7.5" style="20" customWidth="1"/>
    <col min="1311" max="1537" width="9" style="20"/>
    <col min="1538" max="1540" width="4.625" style="20" customWidth="1"/>
    <col min="1541" max="1566" width="7.5" style="20" customWidth="1"/>
    <col min="1567" max="1793" width="9" style="20"/>
    <col min="1794" max="1796" width="4.625" style="20" customWidth="1"/>
    <col min="1797" max="1822" width="7.5" style="20" customWidth="1"/>
    <col min="1823" max="2049" width="9" style="20"/>
    <col min="2050" max="2052" width="4.625" style="20" customWidth="1"/>
    <col min="2053" max="2078" width="7.5" style="20" customWidth="1"/>
    <col min="2079" max="2305" width="9" style="20"/>
    <col min="2306" max="2308" width="4.625" style="20" customWidth="1"/>
    <col min="2309" max="2334" width="7.5" style="20" customWidth="1"/>
    <col min="2335" max="2561" width="9" style="20"/>
    <col min="2562" max="2564" width="4.625" style="20" customWidth="1"/>
    <col min="2565" max="2590" width="7.5" style="20" customWidth="1"/>
    <col min="2591" max="2817" width="9" style="20"/>
    <col min="2818" max="2820" width="4.625" style="20" customWidth="1"/>
    <col min="2821" max="2846" width="7.5" style="20" customWidth="1"/>
    <col min="2847" max="3073" width="9" style="20"/>
    <col min="3074" max="3076" width="4.625" style="20" customWidth="1"/>
    <col min="3077" max="3102" width="7.5" style="20" customWidth="1"/>
    <col min="3103" max="3329" width="9" style="20"/>
    <col min="3330" max="3332" width="4.625" style="20" customWidth="1"/>
    <col min="3333" max="3358" width="7.5" style="20" customWidth="1"/>
    <col min="3359" max="3585" width="9" style="20"/>
    <col min="3586" max="3588" width="4.625" style="20" customWidth="1"/>
    <col min="3589" max="3614" width="7.5" style="20" customWidth="1"/>
    <col min="3615" max="3841" width="9" style="20"/>
    <col min="3842" max="3844" width="4.625" style="20" customWidth="1"/>
    <col min="3845" max="3870" width="7.5" style="20" customWidth="1"/>
    <col min="3871" max="4097" width="9" style="20"/>
    <col min="4098" max="4100" width="4.625" style="20" customWidth="1"/>
    <col min="4101" max="4126" width="7.5" style="20" customWidth="1"/>
    <col min="4127" max="4353" width="9" style="20"/>
    <col min="4354" max="4356" width="4.625" style="20" customWidth="1"/>
    <col min="4357" max="4382" width="7.5" style="20" customWidth="1"/>
    <col min="4383" max="4609" width="9" style="20"/>
    <col min="4610" max="4612" width="4.625" style="20" customWidth="1"/>
    <col min="4613" max="4638" width="7.5" style="20" customWidth="1"/>
    <col min="4639" max="4865" width="9" style="20"/>
    <col min="4866" max="4868" width="4.625" style="20" customWidth="1"/>
    <col min="4869" max="4894" width="7.5" style="20" customWidth="1"/>
    <col min="4895" max="5121" width="9" style="20"/>
    <col min="5122" max="5124" width="4.625" style="20" customWidth="1"/>
    <col min="5125" max="5150" width="7.5" style="20" customWidth="1"/>
    <col min="5151" max="5377" width="9" style="20"/>
    <col min="5378" max="5380" width="4.625" style="20" customWidth="1"/>
    <col min="5381" max="5406" width="7.5" style="20" customWidth="1"/>
    <col min="5407" max="5633" width="9" style="20"/>
    <col min="5634" max="5636" width="4.625" style="20" customWidth="1"/>
    <col min="5637" max="5662" width="7.5" style="20" customWidth="1"/>
    <col min="5663" max="5889" width="9" style="20"/>
    <col min="5890" max="5892" width="4.625" style="20" customWidth="1"/>
    <col min="5893" max="5918" width="7.5" style="20" customWidth="1"/>
    <col min="5919" max="6145" width="9" style="20"/>
    <col min="6146" max="6148" width="4.625" style="20" customWidth="1"/>
    <col min="6149" max="6174" width="7.5" style="20" customWidth="1"/>
    <col min="6175" max="6401" width="9" style="20"/>
    <col min="6402" max="6404" width="4.625" style="20" customWidth="1"/>
    <col min="6405" max="6430" width="7.5" style="20" customWidth="1"/>
    <col min="6431" max="6657" width="9" style="20"/>
    <col min="6658" max="6660" width="4.625" style="20" customWidth="1"/>
    <col min="6661" max="6686" width="7.5" style="20" customWidth="1"/>
    <col min="6687" max="6913" width="9" style="20"/>
    <col min="6914" max="6916" width="4.625" style="20" customWidth="1"/>
    <col min="6917" max="6942" width="7.5" style="20" customWidth="1"/>
    <col min="6943" max="7169" width="9" style="20"/>
    <col min="7170" max="7172" width="4.625" style="20" customWidth="1"/>
    <col min="7173" max="7198" width="7.5" style="20" customWidth="1"/>
    <col min="7199" max="7425" width="9" style="20"/>
    <col min="7426" max="7428" width="4.625" style="20" customWidth="1"/>
    <col min="7429" max="7454" width="7.5" style="20" customWidth="1"/>
    <col min="7455" max="7681" width="9" style="20"/>
    <col min="7682" max="7684" width="4.625" style="20" customWidth="1"/>
    <col min="7685" max="7710" width="7.5" style="20" customWidth="1"/>
    <col min="7711" max="7937" width="9" style="20"/>
    <col min="7938" max="7940" width="4.625" style="20" customWidth="1"/>
    <col min="7941" max="7966" width="7.5" style="20" customWidth="1"/>
    <col min="7967" max="8193" width="9" style="20"/>
    <col min="8194" max="8196" width="4.625" style="20" customWidth="1"/>
    <col min="8197" max="8222" width="7.5" style="20" customWidth="1"/>
    <col min="8223" max="8449" width="9" style="20"/>
    <col min="8450" max="8452" width="4.625" style="20" customWidth="1"/>
    <col min="8453" max="8478" width="7.5" style="20" customWidth="1"/>
    <col min="8479" max="8705" width="9" style="20"/>
    <col min="8706" max="8708" width="4.625" style="20" customWidth="1"/>
    <col min="8709" max="8734" width="7.5" style="20" customWidth="1"/>
    <col min="8735" max="8961" width="9" style="20"/>
    <col min="8962" max="8964" width="4.625" style="20" customWidth="1"/>
    <col min="8965" max="8990" width="7.5" style="20" customWidth="1"/>
    <col min="8991" max="9217" width="9" style="20"/>
    <col min="9218" max="9220" width="4.625" style="20" customWidth="1"/>
    <col min="9221" max="9246" width="7.5" style="20" customWidth="1"/>
    <col min="9247" max="9473" width="9" style="20"/>
    <col min="9474" max="9476" width="4.625" style="20" customWidth="1"/>
    <col min="9477" max="9502" width="7.5" style="20" customWidth="1"/>
    <col min="9503" max="9729" width="9" style="20"/>
    <col min="9730" max="9732" width="4.625" style="20" customWidth="1"/>
    <col min="9733" max="9758" width="7.5" style="20" customWidth="1"/>
    <col min="9759" max="9985" width="9" style="20"/>
    <col min="9986" max="9988" width="4.625" style="20" customWidth="1"/>
    <col min="9989" max="10014" width="7.5" style="20" customWidth="1"/>
    <col min="10015" max="10241" width="9" style="20"/>
    <col min="10242" max="10244" width="4.625" style="20" customWidth="1"/>
    <col min="10245" max="10270" width="7.5" style="20" customWidth="1"/>
    <col min="10271" max="10497" width="9" style="20"/>
    <col min="10498" max="10500" width="4.625" style="20" customWidth="1"/>
    <col min="10501" max="10526" width="7.5" style="20" customWidth="1"/>
    <col min="10527" max="10753" width="9" style="20"/>
    <col min="10754" max="10756" width="4.625" style="20" customWidth="1"/>
    <col min="10757" max="10782" width="7.5" style="20" customWidth="1"/>
    <col min="10783" max="11009" width="9" style="20"/>
    <col min="11010" max="11012" width="4.625" style="20" customWidth="1"/>
    <col min="11013" max="11038" width="7.5" style="20" customWidth="1"/>
    <col min="11039" max="11265" width="9" style="20"/>
    <col min="11266" max="11268" width="4.625" style="20" customWidth="1"/>
    <col min="11269" max="11294" width="7.5" style="20" customWidth="1"/>
    <col min="11295" max="11521" width="9" style="20"/>
    <col min="11522" max="11524" width="4.625" style="20" customWidth="1"/>
    <col min="11525" max="11550" width="7.5" style="20" customWidth="1"/>
    <col min="11551" max="11777" width="9" style="20"/>
    <col min="11778" max="11780" width="4.625" style="20" customWidth="1"/>
    <col min="11781" max="11806" width="7.5" style="20" customWidth="1"/>
    <col min="11807" max="12033" width="9" style="20"/>
    <col min="12034" max="12036" width="4.625" style="20" customWidth="1"/>
    <col min="12037" max="12062" width="7.5" style="20" customWidth="1"/>
    <col min="12063" max="12289" width="9" style="20"/>
    <col min="12290" max="12292" width="4.625" style="20" customWidth="1"/>
    <col min="12293" max="12318" width="7.5" style="20" customWidth="1"/>
    <col min="12319" max="12545" width="9" style="20"/>
    <col min="12546" max="12548" width="4.625" style="20" customWidth="1"/>
    <col min="12549" max="12574" width="7.5" style="20" customWidth="1"/>
    <col min="12575" max="12801" width="9" style="20"/>
    <col min="12802" max="12804" width="4.625" style="20" customWidth="1"/>
    <col min="12805" max="12830" width="7.5" style="20" customWidth="1"/>
    <col min="12831" max="13057" width="9" style="20"/>
    <col min="13058" max="13060" width="4.625" style="20" customWidth="1"/>
    <col min="13061" max="13086" width="7.5" style="20" customWidth="1"/>
    <col min="13087" max="13313" width="9" style="20"/>
    <col min="13314" max="13316" width="4.625" style="20" customWidth="1"/>
    <col min="13317" max="13342" width="7.5" style="20" customWidth="1"/>
    <col min="13343" max="13569" width="9" style="20"/>
    <col min="13570" max="13572" width="4.625" style="20" customWidth="1"/>
    <col min="13573" max="13598" width="7.5" style="20" customWidth="1"/>
    <col min="13599" max="13825" width="9" style="20"/>
    <col min="13826" max="13828" width="4.625" style="20" customWidth="1"/>
    <col min="13829" max="13854" width="7.5" style="20" customWidth="1"/>
    <col min="13855" max="14081" width="9" style="20"/>
    <col min="14082" max="14084" width="4.625" style="20" customWidth="1"/>
    <col min="14085" max="14110" width="7.5" style="20" customWidth="1"/>
    <col min="14111" max="14337" width="9" style="20"/>
    <col min="14338" max="14340" width="4.625" style="20" customWidth="1"/>
    <col min="14341" max="14366" width="7.5" style="20" customWidth="1"/>
    <col min="14367" max="14593" width="9" style="20"/>
    <col min="14594" max="14596" width="4.625" style="20" customWidth="1"/>
    <col min="14597" max="14622" width="7.5" style="20" customWidth="1"/>
    <col min="14623" max="14849" width="9" style="20"/>
    <col min="14850" max="14852" width="4.625" style="20" customWidth="1"/>
    <col min="14853" max="14878" width="7.5" style="20" customWidth="1"/>
    <col min="14879" max="15105" width="9" style="20"/>
    <col min="15106" max="15108" width="4.625" style="20" customWidth="1"/>
    <col min="15109" max="15134" width="7.5" style="20" customWidth="1"/>
    <col min="15135" max="15361" width="9" style="20"/>
    <col min="15362" max="15364" width="4.625" style="20" customWidth="1"/>
    <col min="15365" max="15390" width="7.5" style="20" customWidth="1"/>
    <col min="15391" max="15617" width="9" style="20"/>
    <col min="15618" max="15620" width="4.625" style="20" customWidth="1"/>
    <col min="15621" max="15646" width="7.5" style="20" customWidth="1"/>
    <col min="15647" max="15873" width="9" style="20"/>
    <col min="15874" max="15876" width="4.625" style="20" customWidth="1"/>
    <col min="15877" max="15902" width="7.5" style="20" customWidth="1"/>
    <col min="15903" max="16129" width="9" style="20"/>
    <col min="16130" max="16132" width="4.625" style="20" customWidth="1"/>
    <col min="16133" max="16158" width="7.5" style="20" customWidth="1"/>
    <col min="16159" max="16384" width="9" style="20"/>
  </cols>
  <sheetData>
    <row r="1" spans="1:15" ht="12.75" customHeight="1"/>
    <row r="2" spans="1:15" ht="12.75" customHeight="1">
      <c r="A2" s="29" t="s">
        <v>553</v>
      </c>
      <c r="B2" s="29"/>
      <c r="C2" s="29"/>
      <c r="D2" s="29"/>
      <c r="G2" s="29"/>
      <c r="H2" s="29"/>
      <c r="I2" s="29"/>
      <c r="J2" s="29"/>
      <c r="K2" s="29"/>
      <c r="L2" s="29"/>
      <c r="M2" s="29"/>
      <c r="N2" s="29"/>
    </row>
    <row r="3" spans="1:15" ht="15" customHeight="1">
      <c r="A3" s="51"/>
      <c r="B3" s="51"/>
      <c r="C3" s="51"/>
      <c r="D3" s="51"/>
      <c r="E3" s="51"/>
      <c r="F3" s="350"/>
      <c r="G3" s="51"/>
      <c r="H3" s="51"/>
      <c r="I3" s="51"/>
      <c r="J3" s="51"/>
      <c r="K3" s="51"/>
      <c r="L3" s="51"/>
      <c r="M3" s="51"/>
      <c r="N3" s="384" t="s">
        <v>665</v>
      </c>
    </row>
    <row r="4" spans="1:15" ht="15.75" customHeight="1">
      <c r="A4" s="525" t="s">
        <v>561</v>
      </c>
      <c r="B4" s="525"/>
      <c r="C4" s="597" t="s">
        <v>757</v>
      </c>
      <c r="D4" s="521"/>
      <c r="E4" s="521"/>
      <c r="F4" s="521"/>
      <c r="G4" s="521"/>
      <c r="H4" s="521"/>
      <c r="I4" s="521"/>
      <c r="J4" s="521"/>
      <c r="K4" s="521"/>
      <c r="L4" s="521"/>
      <c r="M4" s="521"/>
      <c r="N4" s="521"/>
      <c r="O4" s="339"/>
    </row>
    <row r="5" spans="1:15" ht="24" customHeight="1">
      <c r="A5" s="577"/>
      <c r="B5" s="577"/>
      <c r="C5" s="557" t="s">
        <v>559</v>
      </c>
      <c r="D5" s="572"/>
      <c r="E5" s="565" t="s">
        <v>547</v>
      </c>
      <c r="F5" s="569"/>
      <c r="G5" s="565" t="s">
        <v>536</v>
      </c>
      <c r="H5" s="566"/>
      <c r="I5" s="565" t="s">
        <v>535</v>
      </c>
      <c r="J5" s="566"/>
      <c r="K5" s="565" t="s">
        <v>534</v>
      </c>
      <c r="L5" s="566"/>
      <c r="M5" s="565" t="s">
        <v>545</v>
      </c>
      <c r="N5" s="569"/>
      <c r="O5" s="345"/>
    </row>
    <row r="6" spans="1:15" ht="15.75" customHeight="1">
      <c r="A6" s="589"/>
      <c r="B6" s="589"/>
      <c r="C6" s="64" t="s">
        <v>137</v>
      </c>
      <c r="D6" s="346" t="s">
        <v>120</v>
      </c>
      <c r="E6" s="64" t="s">
        <v>137</v>
      </c>
      <c r="F6" s="338" t="s">
        <v>120</v>
      </c>
      <c r="G6" s="64" t="s">
        <v>137</v>
      </c>
      <c r="H6" s="338" t="s">
        <v>120</v>
      </c>
      <c r="I6" s="337" t="s">
        <v>137</v>
      </c>
      <c r="J6" s="64" t="s">
        <v>120</v>
      </c>
      <c r="K6" s="64" t="s">
        <v>137</v>
      </c>
      <c r="L6" s="338" t="s">
        <v>120</v>
      </c>
      <c r="M6" s="64" t="s">
        <v>137</v>
      </c>
      <c r="N6" s="338" t="s">
        <v>120</v>
      </c>
      <c r="O6" s="339"/>
    </row>
    <row r="7" spans="1:15" ht="8.25" customHeight="1">
      <c r="C7" s="215"/>
      <c r="D7" s="216"/>
      <c r="G7" s="70"/>
      <c r="H7" s="70"/>
      <c r="I7" s="216"/>
      <c r="J7" s="216"/>
      <c r="K7" s="216"/>
      <c r="L7" s="70"/>
      <c r="M7" s="216"/>
      <c r="N7" s="70"/>
    </row>
    <row r="8" spans="1:15" ht="15" customHeight="1">
      <c r="A8" s="57" t="s">
        <v>615</v>
      </c>
      <c r="B8" s="57" t="s">
        <v>543</v>
      </c>
      <c r="C8" s="217">
        <v>2039</v>
      </c>
      <c r="D8" s="206">
        <v>5216</v>
      </c>
      <c r="E8" s="70">
        <v>353</v>
      </c>
      <c r="F8" s="70">
        <v>955</v>
      </c>
      <c r="G8" s="259" t="s">
        <v>3</v>
      </c>
      <c r="H8" s="259" t="s">
        <v>3</v>
      </c>
      <c r="I8" s="259" t="s">
        <v>3</v>
      </c>
      <c r="J8" s="259" t="s">
        <v>3</v>
      </c>
      <c r="K8" s="206">
        <v>1879</v>
      </c>
      <c r="L8" s="218">
        <v>4889</v>
      </c>
      <c r="M8" s="259" t="s">
        <v>3</v>
      </c>
      <c r="N8" s="259" t="s">
        <v>3</v>
      </c>
    </row>
    <row r="9" spans="1:15" ht="15" customHeight="1">
      <c r="A9" s="57"/>
      <c r="B9" s="57" t="s">
        <v>544</v>
      </c>
      <c r="C9" s="217">
        <v>2128</v>
      </c>
      <c r="D9" s="206">
        <v>5366</v>
      </c>
      <c r="E9" s="166">
        <v>354</v>
      </c>
      <c r="F9" s="166">
        <v>961</v>
      </c>
      <c r="G9" s="218">
        <v>1045</v>
      </c>
      <c r="H9" s="206">
        <v>2800</v>
      </c>
      <c r="I9" s="206">
        <v>1517</v>
      </c>
      <c r="J9" s="218">
        <v>4019</v>
      </c>
      <c r="K9" s="218">
        <v>1926</v>
      </c>
      <c r="L9" s="218">
        <v>4957</v>
      </c>
      <c r="M9" s="218">
        <v>2128</v>
      </c>
      <c r="N9" s="218">
        <v>5366</v>
      </c>
      <c r="O9" s="21"/>
    </row>
    <row r="10" spans="1:15" ht="15" customHeight="1">
      <c r="A10" s="57" t="s">
        <v>522</v>
      </c>
      <c r="B10" s="57" t="s">
        <v>542</v>
      </c>
      <c r="C10" s="217">
        <v>1809</v>
      </c>
      <c r="D10" s="206">
        <v>5072</v>
      </c>
      <c r="E10" s="166">
        <v>284</v>
      </c>
      <c r="F10" s="166">
        <v>361</v>
      </c>
      <c r="G10" s="218">
        <v>886</v>
      </c>
      <c r="H10" s="206">
        <v>1322</v>
      </c>
      <c r="I10" s="206">
        <v>1233</v>
      </c>
      <c r="J10" s="218">
        <v>1950</v>
      </c>
      <c r="K10" s="218">
        <v>1628</v>
      </c>
      <c r="L10" s="218">
        <v>2679</v>
      </c>
      <c r="M10" s="218">
        <v>1809</v>
      </c>
      <c r="N10" s="218">
        <v>3048</v>
      </c>
      <c r="O10" s="21"/>
    </row>
    <row r="11" spans="1:15" ht="9" customHeight="1">
      <c r="A11" s="51"/>
      <c r="B11" s="51"/>
      <c r="C11" s="190"/>
      <c r="D11" s="191"/>
      <c r="E11" s="51"/>
      <c r="F11" s="51"/>
      <c r="G11" s="191"/>
      <c r="H11" s="191"/>
      <c r="I11" s="191"/>
      <c r="J11" s="191"/>
      <c r="K11" s="191"/>
      <c r="L11" s="191"/>
      <c r="M11" s="191"/>
      <c r="N11" s="191"/>
      <c r="O11" s="70"/>
    </row>
    <row r="12" spans="1:15" ht="15" customHeight="1">
      <c r="A12" s="59"/>
      <c r="B12" s="59"/>
      <c r="C12" s="59"/>
      <c r="D12" s="59"/>
      <c r="E12" s="59"/>
      <c r="F12" s="59"/>
      <c r="G12" s="59"/>
      <c r="H12" s="59"/>
      <c r="I12" s="59"/>
      <c r="J12" s="59"/>
      <c r="K12" s="59"/>
      <c r="L12" s="59"/>
      <c r="M12" s="59"/>
      <c r="N12" s="59"/>
    </row>
    <row r="13" spans="1:15" ht="15.75" customHeight="1">
      <c r="A13" s="525" t="s">
        <v>561</v>
      </c>
      <c r="B13" s="525"/>
      <c r="C13" s="520" t="s">
        <v>516</v>
      </c>
      <c r="D13" s="521"/>
      <c r="E13" s="521"/>
      <c r="F13" s="521"/>
      <c r="G13" s="521"/>
      <c r="H13" s="521"/>
      <c r="I13" s="521"/>
      <c r="J13" s="521"/>
      <c r="K13" s="521"/>
      <c r="L13" s="521"/>
      <c r="M13" s="521"/>
      <c r="N13" s="521"/>
      <c r="O13" s="339"/>
    </row>
    <row r="14" spans="1:15" ht="24" customHeight="1">
      <c r="A14" s="577"/>
      <c r="B14" s="577"/>
      <c r="C14" s="557" t="s">
        <v>559</v>
      </c>
      <c r="D14" s="572"/>
      <c r="E14" s="565" t="s">
        <v>547</v>
      </c>
      <c r="F14" s="569"/>
      <c r="G14" s="565" t="s">
        <v>536</v>
      </c>
      <c r="H14" s="566"/>
      <c r="I14" s="565" t="s">
        <v>535</v>
      </c>
      <c r="J14" s="566"/>
      <c r="K14" s="565" t="s">
        <v>534</v>
      </c>
      <c r="L14" s="566"/>
      <c r="M14" s="565" t="s">
        <v>545</v>
      </c>
      <c r="N14" s="569"/>
      <c r="O14" s="345"/>
    </row>
    <row r="15" spans="1:15" ht="15.75" customHeight="1">
      <c r="A15" s="589"/>
      <c r="B15" s="589"/>
      <c r="C15" s="337" t="s">
        <v>137</v>
      </c>
      <c r="D15" s="337" t="s">
        <v>120</v>
      </c>
      <c r="E15" s="64" t="s">
        <v>137</v>
      </c>
      <c r="F15" s="338" t="s">
        <v>120</v>
      </c>
      <c r="G15" s="64" t="s">
        <v>137</v>
      </c>
      <c r="H15" s="64" t="s">
        <v>120</v>
      </c>
      <c r="I15" s="64" t="s">
        <v>137</v>
      </c>
      <c r="J15" s="346" t="s">
        <v>120</v>
      </c>
      <c r="K15" s="64" t="s">
        <v>137</v>
      </c>
      <c r="L15" s="337" t="s">
        <v>120</v>
      </c>
      <c r="M15" s="64" t="s">
        <v>137</v>
      </c>
      <c r="N15" s="337" t="s">
        <v>120</v>
      </c>
      <c r="O15" s="339"/>
    </row>
    <row r="16" spans="1:15" ht="9" customHeight="1">
      <c r="C16" s="260"/>
      <c r="D16" s="216"/>
      <c r="G16" s="70"/>
      <c r="H16" s="70"/>
      <c r="I16" s="216"/>
      <c r="J16" s="216"/>
      <c r="K16" s="216"/>
      <c r="L16" s="70"/>
      <c r="M16" s="216"/>
      <c r="N16" s="70"/>
    </row>
    <row r="17" spans="1:15" ht="15" customHeight="1">
      <c r="A17" s="57" t="s">
        <v>615</v>
      </c>
      <c r="B17" s="57" t="s">
        <v>543</v>
      </c>
      <c r="C17" s="217">
        <v>2937</v>
      </c>
      <c r="D17" s="206">
        <v>8990</v>
      </c>
      <c r="E17" s="70">
        <v>588</v>
      </c>
      <c r="F17" s="166">
        <v>2006</v>
      </c>
      <c r="G17" s="259" t="s">
        <v>3</v>
      </c>
      <c r="H17" s="259" t="s">
        <v>3</v>
      </c>
      <c r="I17" s="259" t="s">
        <v>3</v>
      </c>
      <c r="J17" s="259" t="s">
        <v>3</v>
      </c>
      <c r="K17" s="206">
        <v>2728</v>
      </c>
      <c r="L17" s="218">
        <v>8482</v>
      </c>
      <c r="M17" s="259" t="s">
        <v>3</v>
      </c>
      <c r="N17" s="259" t="s">
        <v>3</v>
      </c>
    </row>
    <row r="18" spans="1:15" ht="15" customHeight="1">
      <c r="A18" s="57"/>
      <c r="B18" s="57" t="s">
        <v>544</v>
      </c>
      <c r="C18" s="217">
        <v>2994</v>
      </c>
      <c r="D18" s="206">
        <v>8911</v>
      </c>
      <c r="E18" s="166">
        <v>568</v>
      </c>
      <c r="F18" s="166">
        <v>1897</v>
      </c>
      <c r="G18" s="218">
        <v>1536</v>
      </c>
      <c r="H18" s="206">
        <v>4909</v>
      </c>
      <c r="I18" s="206">
        <v>2144</v>
      </c>
      <c r="J18" s="218">
        <v>6667</v>
      </c>
      <c r="K18" s="218">
        <v>2717</v>
      </c>
      <c r="L18" s="218">
        <v>8227</v>
      </c>
      <c r="M18" s="218">
        <v>2994</v>
      </c>
      <c r="N18" s="218">
        <v>8911</v>
      </c>
      <c r="O18" s="21"/>
    </row>
    <row r="19" spans="1:15" ht="15" customHeight="1">
      <c r="A19" s="57" t="s">
        <v>522</v>
      </c>
      <c r="B19" s="57" t="s">
        <v>542</v>
      </c>
      <c r="C19" s="217">
        <v>2396</v>
      </c>
      <c r="D19" s="206">
        <v>8308</v>
      </c>
      <c r="E19" s="166">
        <v>435</v>
      </c>
      <c r="F19" s="166">
        <v>579</v>
      </c>
      <c r="G19" s="206">
        <v>1230</v>
      </c>
      <c r="H19" s="206">
        <v>1888</v>
      </c>
      <c r="I19" s="206">
        <v>1666</v>
      </c>
      <c r="J19" s="206">
        <v>2702</v>
      </c>
      <c r="K19" s="218">
        <v>2166</v>
      </c>
      <c r="L19" s="218">
        <v>3663</v>
      </c>
      <c r="M19" s="218">
        <v>2396</v>
      </c>
      <c r="N19" s="218">
        <v>4153</v>
      </c>
      <c r="O19" s="21"/>
    </row>
    <row r="20" spans="1:15" ht="9" customHeight="1">
      <c r="A20" s="51"/>
      <c r="B20" s="51"/>
      <c r="C20" s="190"/>
      <c r="D20" s="191"/>
      <c r="E20" s="51"/>
      <c r="F20" s="51"/>
      <c r="G20" s="191"/>
      <c r="H20" s="191"/>
      <c r="I20" s="191"/>
      <c r="J20" s="191"/>
      <c r="K20" s="191"/>
      <c r="L20" s="191"/>
      <c r="M20" s="191"/>
      <c r="N20" s="191"/>
    </row>
    <row r="21" spans="1:15" ht="15" customHeight="1">
      <c r="C21" s="59"/>
      <c r="D21" s="70"/>
      <c r="G21" s="70"/>
      <c r="H21" s="70"/>
      <c r="I21" s="70"/>
      <c r="J21" s="70"/>
      <c r="K21" s="70"/>
      <c r="L21" s="70"/>
      <c r="M21" s="70"/>
      <c r="N21" s="70"/>
    </row>
    <row r="22" spans="1:15" ht="15.75" customHeight="1">
      <c r="A22" s="525" t="s">
        <v>561</v>
      </c>
      <c r="B22" s="525"/>
      <c r="C22" s="597" t="s">
        <v>758</v>
      </c>
      <c r="D22" s="521"/>
      <c r="E22" s="521"/>
      <c r="F22" s="521"/>
      <c r="G22" s="521"/>
      <c r="H22" s="521"/>
      <c r="I22" s="521"/>
      <c r="J22" s="521"/>
      <c r="K22" s="521"/>
      <c r="L22" s="521"/>
      <c r="M22" s="521"/>
      <c r="N22" s="285"/>
      <c r="O22" s="339"/>
    </row>
    <row r="23" spans="1:15" ht="23.25" customHeight="1">
      <c r="A23" s="577"/>
      <c r="B23" s="577"/>
      <c r="C23" s="557" t="s">
        <v>559</v>
      </c>
      <c r="D23" s="572"/>
      <c r="E23" s="565" t="s">
        <v>547</v>
      </c>
      <c r="F23" s="569"/>
      <c r="G23" s="565" t="s">
        <v>536</v>
      </c>
      <c r="H23" s="566"/>
      <c r="I23" s="565" t="s">
        <v>535</v>
      </c>
      <c r="J23" s="566"/>
      <c r="K23" s="565" t="s">
        <v>534</v>
      </c>
      <c r="L23" s="566"/>
      <c r="M23" s="565" t="s">
        <v>545</v>
      </c>
      <c r="N23" s="569"/>
      <c r="O23" s="345"/>
    </row>
    <row r="24" spans="1:15" ht="15" customHeight="1">
      <c r="A24" s="589"/>
      <c r="B24" s="589"/>
      <c r="C24" s="337" t="s">
        <v>137</v>
      </c>
      <c r="D24" s="64" t="s">
        <v>120</v>
      </c>
      <c r="E24" s="64" t="s">
        <v>137</v>
      </c>
      <c r="F24" s="64" t="s">
        <v>120</v>
      </c>
      <c r="G24" s="338" t="s">
        <v>137</v>
      </c>
      <c r="H24" s="64" t="s">
        <v>120</v>
      </c>
      <c r="I24" s="64" t="s">
        <v>137</v>
      </c>
      <c r="J24" s="346" t="s">
        <v>120</v>
      </c>
      <c r="K24" s="338" t="s">
        <v>137</v>
      </c>
      <c r="L24" s="64" t="s">
        <v>120</v>
      </c>
      <c r="M24" s="338" t="s">
        <v>137</v>
      </c>
      <c r="N24" s="337" t="s">
        <v>120</v>
      </c>
      <c r="O24" s="339"/>
    </row>
    <row r="25" spans="1:15" ht="9" customHeight="1">
      <c r="C25" s="215"/>
      <c r="D25" s="216"/>
      <c r="G25" s="70"/>
      <c r="H25" s="70"/>
      <c r="I25" s="216"/>
      <c r="J25" s="216"/>
      <c r="K25" s="216"/>
      <c r="L25" s="70"/>
      <c r="M25" s="216"/>
      <c r="N25" s="70"/>
    </row>
    <row r="26" spans="1:15" ht="15" customHeight="1">
      <c r="A26" s="57" t="s">
        <v>615</v>
      </c>
      <c r="B26" s="57" t="s">
        <v>543</v>
      </c>
      <c r="C26" s="217">
        <v>173</v>
      </c>
      <c r="D26" s="206">
        <v>424</v>
      </c>
      <c r="E26" s="166">
        <v>11</v>
      </c>
      <c r="F26" s="166">
        <v>28</v>
      </c>
      <c r="G26" s="259" t="s">
        <v>3</v>
      </c>
      <c r="H26" s="259" t="s">
        <v>3</v>
      </c>
      <c r="I26" s="259" t="s">
        <v>3</v>
      </c>
      <c r="J26" s="259" t="s">
        <v>3</v>
      </c>
      <c r="K26" s="206">
        <v>142</v>
      </c>
      <c r="L26" s="218">
        <v>360</v>
      </c>
      <c r="M26" s="259" t="s">
        <v>3</v>
      </c>
      <c r="N26" s="259" t="s">
        <v>3</v>
      </c>
      <c r="O26" s="21"/>
    </row>
    <row r="27" spans="1:15" ht="15" customHeight="1">
      <c r="A27" s="57"/>
      <c r="B27" s="57" t="s">
        <v>544</v>
      </c>
      <c r="C27" s="217">
        <v>188</v>
      </c>
      <c r="D27" s="206">
        <v>466</v>
      </c>
      <c r="E27" s="166">
        <v>10</v>
      </c>
      <c r="F27" s="166">
        <v>27</v>
      </c>
      <c r="G27" s="218">
        <v>57</v>
      </c>
      <c r="H27" s="206">
        <v>156</v>
      </c>
      <c r="I27" s="206">
        <v>106</v>
      </c>
      <c r="J27" s="218">
        <v>280</v>
      </c>
      <c r="K27" s="218">
        <v>160</v>
      </c>
      <c r="L27" s="218">
        <v>406</v>
      </c>
      <c r="M27" s="218">
        <v>188</v>
      </c>
      <c r="N27" s="218">
        <v>466</v>
      </c>
      <c r="O27" s="21"/>
    </row>
    <row r="28" spans="1:15" ht="15" customHeight="1">
      <c r="A28" s="57" t="s">
        <v>522</v>
      </c>
      <c r="B28" s="57" t="s">
        <v>542</v>
      </c>
      <c r="C28" s="217">
        <v>154</v>
      </c>
      <c r="D28" s="206">
        <v>444</v>
      </c>
      <c r="E28" s="166">
        <v>20</v>
      </c>
      <c r="F28" s="166">
        <v>24</v>
      </c>
      <c r="G28" s="218">
        <v>47</v>
      </c>
      <c r="H28" s="206">
        <v>81</v>
      </c>
      <c r="I28" s="206">
        <v>85</v>
      </c>
      <c r="J28" s="218">
        <v>144</v>
      </c>
      <c r="K28" s="218">
        <v>129</v>
      </c>
      <c r="L28" s="218">
        <v>223</v>
      </c>
      <c r="M28" s="218">
        <v>154</v>
      </c>
      <c r="N28" s="218">
        <v>266</v>
      </c>
      <c r="O28" s="21"/>
    </row>
    <row r="29" spans="1:15" ht="9" customHeight="1">
      <c r="A29" s="51"/>
      <c r="B29" s="51"/>
      <c r="C29" s="190"/>
      <c r="D29" s="191"/>
      <c r="E29" s="51"/>
      <c r="F29" s="51"/>
      <c r="G29" s="191"/>
      <c r="H29" s="191"/>
      <c r="I29" s="191"/>
      <c r="J29" s="191"/>
      <c r="K29" s="191"/>
      <c r="L29" s="191"/>
      <c r="M29" s="191"/>
      <c r="N29" s="191"/>
    </row>
    <row r="30" spans="1:15" ht="15" customHeight="1">
      <c r="A30" s="59"/>
      <c r="B30" s="59"/>
      <c r="C30" s="59"/>
      <c r="D30" s="59"/>
      <c r="E30" s="59"/>
      <c r="F30" s="59"/>
      <c r="G30" s="59"/>
      <c r="H30" s="59"/>
      <c r="I30" s="59"/>
      <c r="J30" s="59"/>
      <c r="K30" s="59"/>
      <c r="L30" s="59"/>
      <c r="M30" s="59"/>
      <c r="N30" s="59"/>
    </row>
    <row r="31" spans="1:15" ht="15.75" customHeight="1">
      <c r="A31" s="525" t="s">
        <v>561</v>
      </c>
      <c r="B31" s="525"/>
      <c r="C31" s="520" t="s">
        <v>517</v>
      </c>
      <c r="D31" s="521"/>
      <c r="E31" s="521"/>
      <c r="F31" s="521"/>
      <c r="G31" s="521"/>
      <c r="H31" s="521"/>
      <c r="I31" s="521"/>
      <c r="J31" s="521"/>
      <c r="K31" s="521"/>
      <c r="L31" s="521"/>
      <c r="M31" s="521"/>
      <c r="N31" s="521"/>
      <c r="O31" s="339"/>
    </row>
    <row r="32" spans="1:15" ht="24" customHeight="1">
      <c r="A32" s="577"/>
      <c r="B32" s="577"/>
      <c r="C32" s="557" t="s">
        <v>559</v>
      </c>
      <c r="D32" s="572"/>
      <c r="E32" s="565" t="s">
        <v>547</v>
      </c>
      <c r="F32" s="569"/>
      <c r="G32" s="565" t="s">
        <v>536</v>
      </c>
      <c r="H32" s="566"/>
      <c r="I32" s="565" t="s">
        <v>535</v>
      </c>
      <c r="J32" s="566"/>
      <c r="K32" s="565" t="s">
        <v>534</v>
      </c>
      <c r="L32" s="566"/>
      <c r="M32" s="565" t="s">
        <v>545</v>
      </c>
      <c r="N32" s="569"/>
      <c r="O32" s="345"/>
    </row>
    <row r="33" spans="1:15" ht="15.75" customHeight="1">
      <c r="A33" s="589"/>
      <c r="B33" s="589"/>
      <c r="C33" s="337" t="s">
        <v>137</v>
      </c>
      <c r="D33" s="337" t="s">
        <v>120</v>
      </c>
      <c r="E33" s="64" t="s">
        <v>137</v>
      </c>
      <c r="F33" s="338" t="s">
        <v>120</v>
      </c>
      <c r="G33" s="64" t="s">
        <v>137</v>
      </c>
      <c r="H33" s="64" t="s">
        <v>120</v>
      </c>
      <c r="I33" s="64" t="s">
        <v>137</v>
      </c>
      <c r="J33" s="346" t="s">
        <v>120</v>
      </c>
      <c r="K33" s="64" t="s">
        <v>137</v>
      </c>
      <c r="L33" s="337" t="s">
        <v>120</v>
      </c>
      <c r="M33" s="64" t="s">
        <v>137</v>
      </c>
      <c r="N33" s="337" t="s">
        <v>120</v>
      </c>
      <c r="O33" s="339"/>
    </row>
    <row r="34" spans="1:15" ht="9" customHeight="1">
      <c r="C34" s="215"/>
      <c r="D34" s="216"/>
      <c r="G34" s="70"/>
      <c r="H34" s="70"/>
      <c r="I34" s="216"/>
      <c r="J34" s="216"/>
      <c r="K34" s="216"/>
      <c r="L34" s="70"/>
      <c r="M34" s="216"/>
      <c r="N34" s="70"/>
    </row>
    <row r="35" spans="1:15" ht="15" customHeight="1">
      <c r="A35" s="57" t="s">
        <v>615</v>
      </c>
      <c r="B35" s="57" t="s">
        <v>543</v>
      </c>
      <c r="C35" s="205">
        <v>455</v>
      </c>
      <c r="D35" s="206">
        <v>1705</v>
      </c>
      <c r="E35" s="166">
        <v>58</v>
      </c>
      <c r="F35" s="166">
        <v>268</v>
      </c>
      <c r="G35" s="259" t="s">
        <v>3</v>
      </c>
      <c r="H35" s="259" t="s">
        <v>3</v>
      </c>
      <c r="I35" s="259" t="s">
        <v>3</v>
      </c>
      <c r="J35" s="259" t="s">
        <v>3</v>
      </c>
      <c r="K35" s="206">
        <v>403</v>
      </c>
      <c r="L35" s="206">
        <v>1564</v>
      </c>
      <c r="M35" s="259" t="s">
        <v>3</v>
      </c>
      <c r="N35" s="259" t="s">
        <v>3</v>
      </c>
      <c r="O35" s="21"/>
    </row>
    <row r="36" spans="1:15" ht="15" customHeight="1">
      <c r="A36" s="57"/>
      <c r="B36" s="57" t="s">
        <v>544</v>
      </c>
      <c r="C36" s="205">
        <v>455</v>
      </c>
      <c r="D36" s="206">
        <v>1660</v>
      </c>
      <c r="E36" s="166">
        <v>58</v>
      </c>
      <c r="F36" s="166">
        <v>280</v>
      </c>
      <c r="G36" s="206">
        <v>178</v>
      </c>
      <c r="H36" s="206">
        <v>751</v>
      </c>
      <c r="I36" s="206">
        <v>296</v>
      </c>
      <c r="J36" s="206">
        <v>1169</v>
      </c>
      <c r="K36" s="206">
        <v>407</v>
      </c>
      <c r="L36" s="206">
        <v>1527</v>
      </c>
      <c r="M36" s="206">
        <v>455</v>
      </c>
      <c r="N36" s="206">
        <v>1660</v>
      </c>
      <c r="O36" s="21"/>
    </row>
    <row r="37" spans="1:15" ht="15" customHeight="1">
      <c r="A37" s="57" t="s">
        <v>522</v>
      </c>
      <c r="B37" s="57" t="s">
        <v>542</v>
      </c>
      <c r="C37" s="205">
        <v>287</v>
      </c>
      <c r="D37" s="206">
        <v>1317</v>
      </c>
      <c r="E37" s="166">
        <v>34</v>
      </c>
      <c r="F37" s="166">
        <v>52</v>
      </c>
      <c r="G37" s="206">
        <v>97</v>
      </c>
      <c r="H37" s="206">
        <v>181</v>
      </c>
      <c r="I37" s="206">
        <v>159</v>
      </c>
      <c r="J37" s="206">
        <v>297</v>
      </c>
      <c r="K37" s="206">
        <v>242</v>
      </c>
      <c r="L37" s="206">
        <v>460</v>
      </c>
      <c r="M37" s="206">
        <v>287</v>
      </c>
      <c r="N37" s="206">
        <v>544</v>
      </c>
      <c r="O37" s="21"/>
    </row>
    <row r="38" spans="1:15" ht="9" customHeight="1">
      <c r="A38" s="51"/>
      <c r="B38" s="51"/>
      <c r="C38" s="190"/>
      <c r="D38" s="191"/>
      <c r="E38" s="51"/>
      <c r="F38" s="51"/>
      <c r="G38" s="191"/>
      <c r="H38" s="191"/>
      <c r="I38" s="191"/>
      <c r="J38" s="191"/>
      <c r="K38" s="191"/>
      <c r="L38" s="191"/>
      <c r="M38" s="191"/>
      <c r="N38" s="191"/>
    </row>
    <row r="39" spans="1:15" ht="13.5" customHeight="1">
      <c r="A39" s="383" t="s">
        <v>770</v>
      </c>
      <c r="B39" s="33"/>
    </row>
    <row r="40" spans="1:15" ht="13.5" customHeight="1">
      <c r="A40" s="365" t="s">
        <v>803</v>
      </c>
      <c r="B40" s="29"/>
    </row>
    <row r="41" spans="1:15" ht="13.5" customHeight="1">
      <c r="A41" s="46" t="s">
        <v>759</v>
      </c>
    </row>
  </sheetData>
  <mergeCells count="32">
    <mergeCell ref="A4:B6"/>
    <mergeCell ref="C5:D5"/>
    <mergeCell ref="K5:L5"/>
    <mergeCell ref="I5:J5"/>
    <mergeCell ref="A13:B15"/>
    <mergeCell ref="C14:D14"/>
    <mergeCell ref="K14:L14"/>
    <mergeCell ref="I14:J14"/>
    <mergeCell ref="G14:H14"/>
    <mergeCell ref="E14:F14"/>
    <mergeCell ref="A22:B24"/>
    <mergeCell ref="C23:D23"/>
    <mergeCell ref="K23:L23"/>
    <mergeCell ref="I23:J23"/>
    <mergeCell ref="G23:H23"/>
    <mergeCell ref="E23:F23"/>
    <mergeCell ref="A31:B33"/>
    <mergeCell ref="C32:D32"/>
    <mergeCell ref="K32:L32"/>
    <mergeCell ref="I32:J32"/>
    <mergeCell ref="G32:H32"/>
    <mergeCell ref="E32:F32"/>
    <mergeCell ref="M5:N5"/>
    <mergeCell ref="M14:N14"/>
    <mergeCell ref="M23:N23"/>
    <mergeCell ref="M32:N32"/>
    <mergeCell ref="C4:N4"/>
    <mergeCell ref="C13:N13"/>
    <mergeCell ref="C22:M22"/>
    <mergeCell ref="C31:N31"/>
    <mergeCell ref="G5:H5"/>
    <mergeCell ref="E5:F5"/>
  </mergeCells>
  <phoneticPr fontId="3"/>
  <printOptions horizontalCentered="1"/>
  <pageMargins left="0.78740157480314965" right="0.78740157480314965" top="0.78740157480314965" bottom="0.59055118110236227" header="0.59055118110236227" footer="0.39370078740157483"/>
  <pageSetup paperSize="9" scale="90" fitToWidth="0" fitToHeight="0" orientation="portrait" r:id="rId1"/>
  <headerFooter scaleWithDoc="0">
    <oddHeader>&amp;L&amp;"ＭＳ 明朝,標準"&amp;9第&amp;"Times New Roman,標準" 3 &amp;"ＭＳ 明朝,標準"章　国勢調査</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2:I56"/>
  <sheetViews>
    <sheetView showGridLines="0" view="pageLayout" zoomScaleNormal="100" zoomScaleSheetLayoutView="100" workbookViewId="0">
      <selection activeCell="C7" sqref="C7"/>
    </sheetView>
  </sheetViews>
  <sheetFormatPr defaultColWidth="12.625" defaultRowHeight="14.45" customHeight="1"/>
  <cols>
    <col min="1" max="1" width="25.125" style="39" customWidth="1"/>
    <col min="2" max="6" width="10.75" style="39" customWidth="1"/>
    <col min="7" max="238" width="12.625" style="39"/>
    <col min="239" max="239" width="3.125" style="39" customWidth="1"/>
    <col min="240" max="241" width="8.75" style="39" customWidth="1"/>
    <col min="242" max="242" width="6.25" style="39" customWidth="1"/>
    <col min="243" max="247" width="12.5" style="39" customWidth="1"/>
    <col min="248" max="494" width="12.625" style="39"/>
    <col min="495" max="495" width="3.125" style="39" customWidth="1"/>
    <col min="496" max="497" width="8.75" style="39" customWidth="1"/>
    <col min="498" max="498" width="6.25" style="39" customWidth="1"/>
    <col min="499" max="503" width="12.5" style="39" customWidth="1"/>
    <col min="504" max="750" width="12.625" style="39"/>
    <col min="751" max="751" width="3.125" style="39" customWidth="1"/>
    <col min="752" max="753" width="8.75" style="39" customWidth="1"/>
    <col min="754" max="754" width="6.25" style="39" customWidth="1"/>
    <col min="755" max="759" width="12.5" style="39" customWidth="1"/>
    <col min="760" max="1006" width="12.625" style="39"/>
    <col min="1007" max="1007" width="3.125" style="39" customWidth="1"/>
    <col min="1008" max="1009" width="8.75" style="39" customWidth="1"/>
    <col min="1010" max="1010" width="6.25" style="39" customWidth="1"/>
    <col min="1011" max="1015" width="12.5" style="39" customWidth="1"/>
    <col min="1016" max="1262" width="12.625" style="39"/>
    <col min="1263" max="1263" width="3.125" style="39" customWidth="1"/>
    <col min="1264" max="1265" width="8.75" style="39" customWidth="1"/>
    <col min="1266" max="1266" width="6.25" style="39" customWidth="1"/>
    <col min="1267" max="1271" width="12.5" style="39" customWidth="1"/>
    <col min="1272" max="1518" width="12.625" style="39"/>
    <col min="1519" max="1519" width="3.125" style="39" customWidth="1"/>
    <col min="1520" max="1521" width="8.75" style="39" customWidth="1"/>
    <col min="1522" max="1522" width="6.25" style="39" customWidth="1"/>
    <col min="1523" max="1527" width="12.5" style="39" customWidth="1"/>
    <col min="1528" max="1774" width="12.625" style="39"/>
    <col min="1775" max="1775" width="3.125" style="39" customWidth="1"/>
    <col min="1776" max="1777" width="8.75" style="39" customWidth="1"/>
    <col min="1778" max="1778" width="6.25" style="39" customWidth="1"/>
    <col min="1779" max="1783" width="12.5" style="39" customWidth="1"/>
    <col min="1784" max="2030" width="12.625" style="39"/>
    <col min="2031" max="2031" width="3.125" style="39" customWidth="1"/>
    <col min="2032" max="2033" width="8.75" style="39" customWidth="1"/>
    <col min="2034" max="2034" width="6.25" style="39" customWidth="1"/>
    <col min="2035" max="2039" width="12.5" style="39" customWidth="1"/>
    <col min="2040" max="2286" width="12.625" style="39"/>
    <col min="2287" max="2287" width="3.125" style="39" customWidth="1"/>
    <col min="2288" max="2289" width="8.75" style="39" customWidth="1"/>
    <col min="2290" max="2290" width="6.25" style="39" customWidth="1"/>
    <col min="2291" max="2295" width="12.5" style="39" customWidth="1"/>
    <col min="2296" max="2542" width="12.625" style="39"/>
    <col min="2543" max="2543" width="3.125" style="39" customWidth="1"/>
    <col min="2544" max="2545" width="8.75" style="39" customWidth="1"/>
    <col min="2546" max="2546" width="6.25" style="39" customWidth="1"/>
    <col min="2547" max="2551" width="12.5" style="39" customWidth="1"/>
    <col min="2552" max="2798" width="12.625" style="39"/>
    <col min="2799" max="2799" width="3.125" style="39" customWidth="1"/>
    <col min="2800" max="2801" width="8.75" style="39" customWidth="1"/>
    <col min="2802" max="2802" width="6.25" style="39" customWidth="1"/>
    <col min="2803" max="2807" width="12.5" style="39" customWidth="1"/>
    <col min="2808" max="3054" width="12.625" style="39"/>
    <col min="3055" max="3055" width="3.125" style="39" customWidth="1"/>
    <col min="3056" max="3057" width="8.75" style="39" customWidth="1"/>
    <col min="3058" max="3058" width="6.25" style="39" customWidth="1"/>
    <col min="3059" max="3063" width="12.5" style="39" customWidth="1"/>
    <col min="3064" max="3310" width="12.625" style="39"/>
    <col min="3311" max="3311" width="3.125" style="39" customWidth="1"/>
    <col min="3312" max="3313" width="8.75" style="39" customWidth="1"/>
    <col min="3314" max="3314" width="6.25" style="39" customWidth="1"/>
    <col min="3315" max="3319" width="12.5" style="39" customWidth="1"/>
    <col min="3320" max="3566" width="12.625" style="39"/>
    <col min="3567" max="3567" width="3.125" style="39" customWidth="1"/>
    <col min="3568" max="3569" width="8.75" style="39" customWidth="1"/>
    <col min="3570" max="3570" width="6.25" style="39" customWidth="1"/>
    <col min="3571" max="3575" width="12.5" style="39" customWidth="1"/>
    <col min="3576" max="3822" width="12.625" style="39"/>
    <col min="3823" max="3823" width="3.125" style="39" customWidth="1"/>
    <col min="3824" max="3825" width="8.75" style="39" customWidth="1"/>
    <col min="3826" max="3826" width="6.25" style="39" customWidth="1"/>
    <col min="3827" max="3831" width="12.5" style="39" customWidth="1"/>
    <col min="3832" max="4078" width="12.625" style="39"/>
    <col min="4079" max="4079" width="3.125" style="39" customWidth="1"/>
    <col min="4080" max="4081" width="8.75" style="39" customWidth="1"/>
    <col min="4082" max="4082" width="6.25" style="39" customWidth="1"/>
    <col min="4083" max="4087" width="12.5" style="39" customWidth="1"/>
    <col min="4088" max="4334" width="12.625" style="39"/>
    <col min="4335" max="4335" width="3.125" style="39" customWidth="1"/>
    <col min="4336" max="4337" width="8.75" style="39" customWidth="1"/>
    <col min="4338" max="4338" width="6.25" style="39" customWidth="1"/>
    <col min="4339" max="4343" width="12.5" style="39" customWidth="1"/>
    <col min="4344" max="4590" width="12.625" style="39"/>
    <col min="4591" max="4591" width="3.125" style="39" customWidth="1"/>
    <col min="4592" max="4593" width="8.75" style="39" customWidth="1"/>
    <col min="4594" max="4594" width="6.25" style="39" customWidth="1"/>
    <col min="4595" max="4599" width="12.5" style="39" customWidth="1"/>
    <col min="4600" max="4846" width="12.625" style="39"/>
    <col min="4847" max="4847" width="3.125" style="39" customWidth="1"/>
    <col min="4848" max="4849" width="8.75" style="39" customWidth="1"/>
    <col min="4850" max="4850" width="6.25" style="39" customWidth="1"/>
    <col min="4851" max="4855" width="12.5" style="39" customWidth="1"/>
    <col min="4856" max="5102" width="12.625" style="39"/>
    <col min="5103" max="5103" width="3.125" style="39" customWidth="1"/>
    <col min="5104" max="5105" width="8.75" style="39" customWidth="1"/>
    <col min="5106" max="5106" width="6.25" style="39" customWidth="1"/>
    <col min="5107" max="5111" width="12.5" style="39" customWidth="1"/>
    <col min="5112" max="5358" width="12.625" style="39"/>
    <col min="5359" max="5359" width="3.125" style="39" customWidth="1"/>
    <col min="5360" max="5361" width="8.75" style="39" customWidth="1"/>
    <col min="5362" max="5362" width="6.25" style="39" customWidth="1"/>
    <col min="5363" max="5367" width="12.5" style="39" customWidth="1"/>
    <col min="5368" max="5614" width="12.625" style="39"/>
    <col min="5615" max="5615" width="3.125" style="39" customWidth="1"/>
    <col min="5616" max="5617" width="8.75" style="39" customWidth="1"/>
    <col min="5618" max="5618" width="6.25" style="39" customWidth="1"/>
    <col min="5619" max="5623" width="12.5" style="39" customWidth="1"/>
    <col min="5624" max="5870" width="12.625" style="39"/>
    <col min="5871" max="5871" width="3.125" style="39" customWidth="1"/>
    <col min="5872" max="5873" width="8.75" style="39" customWidth="1"/>
    <col min="5874" max="5874" width="6.25" style="39" customWidth="1"/>
    <col min="5875" max="5879" width="12.5" style="39" customWidth="1"/>
    <col min="5880" max="6126" width="12.625" style="39"/>
    <col min="6127" max="6127" width="3.125" style="39" customWidth="1"/>
    <col min="6128" max="6129" width="8.75" style="39" customWidth="1"/>
    <col min="6130" max="6130" width="6.25" style="39" customWidth="1"/>
    <col min="6131" max="6135" width="12.5" style="39" customWidth="1"/>
    <col min="6136" max="6382" width="12.625" style="39"/>
    <col min="6383" max="6383" width="3.125" style="39" customWidth="1"/>
    <col min="6384" max="6385" width="8.75" style="39" customWidth="1"/>
    <col min="6386" max="6386" width="6.25" style="39" customWidth="1"/>
    <col min="6387" max="6391" width="12.5" style="39" customWidth="1"/>
    <col min="6392" max="6638" width="12.625" style="39"/>
    <col min="6639" max="6639" width="3.125" style="39" customWidth="1"/>
    <col min="6640" max="6641" width="8.75" style="39" customWidth="1"/>
    <col min="6642" max="6642" width="6.25" style="39" customWidth="1"/>
    <col min="6643" max="6647" width="12.5" style="39" customWidth="1"/>
    <col min="6648" max="6894" width="12.625" style="39"/>
    <col min="6895" max="6895" width="3.125" style="39" customWidth="1"/>
    <col min="6896" max="6897" width="8.75" style="39" customWidth="1"/>
    <col min="6898" max="6898" width="6.25" style="39" customWidth="1"/>
    <col min="6899" max="6903" width="12.5" style="39" customWidth="1"/>
    <col min="6904" max="7150" width="12.625" style="39"/>
    <col min="7151" max="7151" width="3.125" style="39" customWidth="1"/>
    <col min="7152" max="7153" width="8.75" style="39" customWidth="1"/>
    <col min="7154" max="7154" width="6.25" style="39" customWidth="1"/>
    <col min="7155" max="7159" width="12.5" style="39" customWidth="1"/>
    <col min="7160" max="7406" width="12.625" style="39"/>
    <col min="7407" max="7407" width="3.125" style="39" customWidth="1"/>
    <col min="7408" max="7409" width="8.75" style="39" customWidth="1"/>
    <col min="7410" max="7410" width="6.25" style="39" customWidth="1"/>
    <col min="7411" max="7415" width="12.5" style="39" customWidth="1"/>
    <col min="7416" max="7662" width="12.625" style="39"/>
    <col min="7663" max="7663" width="3.125" style="39" customWidth="1"/>
    <col min="7664" max="7665" width="8.75" style="39" customWidth="1"/>
    <col min="7666" max="7666" width="6.25" style="39" customWidth="1"/>
    <col min="7667" max="7671" width="12.5" style="39" customWidth="1"/>
    <col min="7672" max="7918" width="12.625" style="39"/>
    <col min="7919" max="7919" width="3.125" style="39" customWidth="1"/>
    <col min="7920" max="7921" width="8.75" style="39" customWidth="1"/>
    <col min="7922" max="7922" width="6.25" style="39" customWidth="1"/>
    <col min="7923" max="7927" width="12.5" style="39" customWidth="1"/>
    <col min="7928" max="8174" width="12.625" style="39"/>
    <col min="8175" max="8175" width="3.125" style="39" customWidth="1"/>
    <col min="8176" max="8177" width="8.75" style="39" customWidth="1"/>
    <col min="8178" max="8178" width="6.25" style="39" customWidth="1"/>
    <col min="8179" max="8183" width="12.5" style="39" customWidth="1"/>
    <col min="8184" max="8430" width="12.625" style="39"/>
    <col min="8431" max="8431" width="3.125" style="39" customWidth="1"/>
    <col min="8432" max="8433" width="8.75" style="39" customWidth="1"/>
    <col min="8434" max="8434" width="6.25" style="39" customWidth="1"/>
    <col min="8435" max="8439" width="12.5" style="39" customWidth="1"/>
    <col min="8440" max="8686" width="12.625" style="39"/>
    <col min="8687" max="8687" width="3.125" style="39" customWidth="1"/>
    <col min="8688" max="8689" width="8.75" style="39" customWidth="1"/>
    <col min="8690" max="8690" width="6.25" style="39" customWidth="1"/>
    <col min="8691" max="8695" width="12.5" style="39" customWidth="1"/>
    <col min="8696" max="8942" width="12.625" style="39"/>
    <col min="8943" max="8943" width="3.125" style="39" customWidth="1"/>
    <col min="8944" max="8945" width="8.75" style="39" customWidth="1"/>
    <col min="8946" max="8946" width="6.25" style="39" customWidth="1"/>
    <col min="8947" max="8951" width="12.5" style="39" customWidth="1"/>
    <col min="8952" max="9198" width="12.625" style="39"/>
    <col min="9199" max="9199" width="3.125" style="39" customWidth="1"/>
    <col min="9200" max="9201" width="8.75" style="39" customWidth="1"/>
    <col min="9202" max="9202" width="6.25" style="39" customWidth="1"/>
    <col min="9203" max="9207" width="12.5" style="39" customWidth="1"/>
    <col min="9208" max="9454" width="12.625" style="39"/>
    <col min="9455" max="9455" width="3.125" style="39" customWidth="1"/>
    <col min="9456" max="9457" width="8.75" style="39" customWidth="1"/>
    <col min="9458" max="9458" width="6.25" style="39" customWidth="1"/>
    <col min="9459" max="9463" width="12.5" style="39" customWidth="1"/>
    <col min="9464" max="9710" width="12.625" style="39"/>
    <col min="9711" max="9711" width="3.125" style="39" customWidth="1"/>
    <col min="9712" max="9713" width="8.75" style="39" customWidth="1"/>
    <col min="9714" max="9714" width="6.25" style="39" customWidth="1"/>
    <col min="9715" max="9719" width="12.5" style="39" customWidth="1"/>
    <col min="9720" max="9966" width="12.625" style="39"/>
    <col min="9967" max="9967" width="3.125" style="39" customWidth="1"/>
    <col min="9968" max="9969" width="8.75" style="39" customWidth="1"/>
    <col min="9970" max="9970" width="6.25" style="39" customWidth="1"/>
    <col min="9971" max="9975" width="12.5" style="39" customWidth="1"/>
    <col min="9976" max="10222" width="12.625" style="39"/>
    <col min="10223" max="10223" width="3.125" style="39" customWidth="1"/>
    <col min="10224" max="10225" width="8.75" style="39" customWidth="1"/>
    <col min="10226" max="10226" width="6.25" style="39" customWidth="1"/>
    <col min="10227" max="10231" width="12.5" style="39" customWidth="1"/>
    <col min="10232" max="10478" width="12.625" style="39"/>
    <col min="10479" max="10479" width="3.125" style="39" customWidth="1"/>
    <col min="10480" max="10481" width="8.75" style="39" customWidth="1"/>
    <col min="10482" max="10482" width="6.25" style="39" customWidth="1"/>
    <col min="10483" max="10487" width="12.5" style="39" customWidth="1"/>
    <col min="10488" max="10734" width="12.625" style="39"/>
    <col min="10735" max="10735" width="3.125" style="39" customWidth="1"/>
    <col min="10736" max="10737" width="8.75" style="39" customWidth="1"/>
    <col min="10738" max="10738" width="6.25" style="39" customWidth="1"/>
    <col min="10739" max="10743" width="12.5" style="39" customWidth="1"/>
    <col min="10744" max="10990" width="12.625" style="39"/>
    <col min="10991" max="10991" width="3.125" style="39" customWidth="1"/>
    <col min="10992" max="10993" width="8.75" style="39" customWidth="1"/>
    <col min="10994" max="10994" width="6.25" style="39" customWidth="1"/>
    <col min="10995" max="10999" width="12.5" style="39" customWidth="1"/>
    <col min="11000" max="11246" width="12.625" style="39"/>
    <col min="11247" max="11247" width="3.125" style="39" customWidth="1"/>
    <col min="11248" max="11249" width="8.75" style="39" customWidth="1"/>
    <col min="11250" max="11250" width="6.25" style="39" customWidth="1"/>
    <col min="11251" max="11255" width="12.5" style="39" customWidth="1"/>
    <col min="11256" max="11502" width="12.625" style="39"/>
    <col min="11503" max="11503" width="3.125" style="39" customWidth="1"/>
    <col min="11504" max="11505" width="8.75" style="39" customWidth="1"/>
    <col min="11506" max="11506" width="6.25" style="39" customWidth="1"/>
    <col min="11507" max="11511" width="12.5" style="39" customWidth="1"/>
    <col min="11512" max="11758" width="12.625" style="39"/>
    <col min="11759" max="11759" width="3.125" style="39" customWidth="1"/>
    <col min="11760" max="11761" width="8.75" style="39" customWidth="1"/>
    <col min="11762" max="11762" width="6.25" style="39" customWidth="1"/>
    <col min="11763" max="11767" width="12.5" style="39" customWidth="1"/>
    <col min="11768" max="12014" width="12.625" style="39"/>
    <col min="12015" max="12015" width="3.125" style="39" customWidth="1"/>
    <col min="12016" max="12017" width="8.75" style="39" customWidth="1"/>
    <col min="12018" max="12018" width="6.25" style="39" customWidth="1"/>
    <col min="12019" max="12023" width="12.5" style="39" customWidth="1"/>
    <col min="12024" max="12270" width="12.625" style="39"/>
    <col min="12271" max="12271" width="3.125" style="39" customWidth="1"/>
    <col min="12272" max="12273" width="8.75" style="39" customWidth="1"/>
    <col min="12274" max="12274" width="6.25" style="39" customWidth="1"/>
    <col min="12275" max="12279" width="12.5" style="39" customWidth="1"/>
    <col min="12280" max="12526" width="12.625" style="39"/>
    <col min="12527" max="12527" width="3.125" style="39" customWidth="1"/>
    <col min="12528" max="12529" width="8.75" style="39" customWidth="1"/>
    <col min="12530" max="12530" width="6.25" style="39" customWidth="1"/>
    <col min="12531" max="12535" width="12.5" style="39" customWidth="1"/>
    <col min="12536" max="12782" width="12.625" style="39"/>
    <col min="12783" max="12783" width="3.125" style="39" customWidth="1"/>
    <col min="12784" max="12785" width="8.75" style="39" customWidth="1"/>
    <col min="12786" max="12786" width="6.25" style="39" customWidth="1"/>
    <col min="12787" max="12791" width="12.5" style="39" customWidth="1"/>
    <col min="12792" max="13038" width="12.625" style="39"/>
    <col min="13039" max="13039" width="3.125" style="39" customWidth="1"/>
    <col min="13040" max="13041" width="8.75" style="39" customWidth="1"/>
    <col min="13042" max="13042" width="6.25" style="39" customWidth="1"/>
    <col min="13043" max="13047" width="12.5" style="39" customWidth="1"/>
    <col min="13048" max="13294" width="12.625" style="39"/>
    <col min="13295" max="13295" width="3.125" style="39" customWidth="1"/>
    <col min="13296" max="13297" width="8.75" style="39" customWidth="1"/>
    <col min="13298" max="13298" width="6.25" style="39" customWidth="1"/>
    <col min="13299" max="13303" width="12.5" style="39" customWidth="1"/>
    <col min="13304" max="13550" width="12.625" style="39"/>
    <col min="13551" max="13551" width="3.125" style="39" customWidth="1"/>
    <col min="13552" max="13553" width="8.75" style="39" customWidth="1"/>
    <col min="13554" max="13554" width="6.25" style="39" customWidth="1"/>
    <col min="13555" max="13559" width="12.5" style="39" customWidth="1"/>
    <col min="13560" max="13806" width="12.625" style="39"/>
    <col min="13807" max="13807" width="3.125" style="39" customWidth="1"/>
    <col min="13808" max="13809" width="8.75" style="39" customWidth="1"/>
    <col min="13810" max="13810" width="6.25" style="39" customWidth="1"/>
    <col min="13811" max="13815" width="12.5" style="39" customWidth="1"/>
    <col min="13816" max="14062" width="12.625" style="39"/>
    <col min="14063" max="14063" width="3.125" style="39" customWidth="1"/>
    <col min="14064" max="14065" width="8.75" style="39" customWidth="1"/>
    <col min="14066" max="14066" width="6.25" style="39" customWidth="1"/>
    <col min="14067" max="14071" width="12.5" style="39" customWidth="1"/>
    <col min="14072" max="14318" width="12.625" style="39"/>
    <col min="14319" max="14319" width="3.125" style="39" customWidth="1"/>
    <col min="14320" max="14321" width="8.75" style="39" customWidth="1"/>
    <col min="14322" max="14322" width="6.25" style="39" customWidth="1"/>
    <col min="14323" max="14327" width="12.5" style="39" customWidth="1"/>
    <col min="14328" max="14574" width="12.625" style="39"/>
    <col min="14575" max="14575" width="3.125" style="39" customWidth="1"/>
    <col min="14576" max="14577" width="8.75" style="39" customWidth="1"/>
    <col min="14578" max="14578" width="6.25" style="39" customWidth="1"/>
    <col min="14579" max="14583" width="12.5" style="39" customWidth="1"/>
    <col min="14584" max="14830" width="12.625" style="39"/>
    <col min="14831" max="14831" width="3.125" style="39" customWidth="1"/>
    <col min="14832" max="14833" width="8.75" style="39" customWidth="1"/>
    <col min="14834" max="14834" width="6.25" style="39" customWidth="1"/>
    <col min="14835" max="14839" width="12.5" style="39" customWidth="1"/>
    <col min="14840" max="15086" width="12.625" style="39"/>
    <col min="15087" max="15087" width="3.125" style="39" customWidth="1"/>
    <col min="15088" max="15089" width="8.75" style="39" customWidth="1"/>
    <col min="15090" max="15090" width="6.25" style="39" customWidth="1"/>
    <col min="15091" max="15095" width="12.5" style="39" customWidth="1"/>
    <col min="15096" max="15342" width="12.625" style="39"/>
    <col min="15343" max="15343" width="3.125" style="39" customWidth="1"/>
    <col min="15344" max="15345" width="8.75" style="39" customWidth="1"/>
    <col min="15346" max="15346" width="6.25" style="39" customWidth="1"/>
    <col min="15347" max="15351" width="12.5" style="39" customWidth="1"/>
    <col min="15352" max="15598" width="12.625" style="39"/>
    <col min="15599" max="15599" width="3.125" style="39" customWidth="1"/>
    <col min="15600" max="15601" width="8.75" style="39" customWidth="1"/>
    <col min="15602" max="15602" width="6.25" style="39" customWidth="1"/>
    <col min="15603" max="15607" width="12.5" style="39" customWidth="1"/>
    <col min="15608" max="15854" width="12.625" style="39"/>
    <col min="15855" max="15855" width="3.125" style="39" customWidth="1"/>
    <col min="15856" max="15857" width="8.75" style="39" customWidth="1"/>
    <col min="15858" max="15858" width="6.25" style="39" customWidth="1"/>
    <col min="15859" max="15863" width="12.5" style="39" customWidth="1"/>
    <col min="15864" max="16110" width="12.625" style="39"/>
    <col min="16111" max="16111" width="3.125" style="39" customWidth="1"/>
    <col min="16112" max="16113" width="8.75" style="39" customWidth="1"/>
    <col min="16114" max="16114" width="6.25" style="39" customWidth="1"/>
    <col min="16115" max="16119" width="12.5" style="39" customWidth="1"/>
    <col min="16120" max="16384" width="12.625" style="39"/>
  </cols>
  <sheetData>
    <row r="2" spans="1:9" ht="13.5" customHeight="1">
      <c r="A2" s="39" t="s">
        <v>668</v>
      </c>
      <c r="G2" s="20"/>
    </row>
    <row r="3" spans="1:9" ht="13.5" customHeight="1">
      <c r="F3" s="350" t="s">
        <v>1</v>
      </c>
      <c r="G3" s="20"/>
    </row>
    <row r="4" spans="1:9" ht="13.5" customHeight="1">
      <c r="A4" s="63"/>
      <c r="B4" s="598" t="s">
        <v>725</v>
      </c>
      <c r="C4" s="498"/>
      <c r="D4" s="498"/>
      <c r="E4" s="498"/>
      <c r="F4" s="498"/>
      <c r="G4" s="20"/>
      <c r="H4" s="20"/>
      <c r="I4" s="20"/>
    </row>
    <row r="5" spans="1:9" ht="13.5" customHeight="1">
      <c r="A5" s="599" t="s">
        <v>669</v>
      </c>
      <c r="B5" s="553" t="s">
        <v>188</v>
      </c>
      <c r="C5" s="600"/>
      <c r="D5" s="601" t="s">
        <v>717</v>
      </c>
      <c r="E5" s="602"/>
      <c r="F5" s="602"/>
      <c r="G5" s="20"/>
      <c r="H5" s="20"/>
      <c r="I5" s="20"/>
    </row>
    <row r="6" spans="1:9" ht="13.5" customHeight="1">
      <c r="A6" s="577"/>
      <c r="B6" s="64" t="s">
        <v>36</v>
      </c>
      <c r="C6" s="422" t="s">
        <v>47</v>
      </c>
      <c r="D6" s="557" t="s">
        <v>526</v>
      </c>
      <c r="E6" s="558"/>
      <c r="F6" s="558"/>
      <c r="G6" s="20"/>
      <c r="H6" s="20"/>
      <c r="I6" s="20"/>
    </row>
    <row r="7" spans="1:9" ht="13.5" customHeight="1">
      <c r="A7" s="231"/>
      <c r="B7" s="446" t="s">
        <v>781</v>
      </c>
      <c r="C7" s="447" t="s">
        <v>781</v>
      </c>
      <c r="D7" s="445" t="s">
        <v>113</v>
      </c>
      <c r="E7" s="445" t="s">
        <v>784</v>
      </c>
      <c r="F7" s="445" t="s">
        <v>785</v>
      </c>
      <c r="G7" s="20"/>
      <c r="H7" s="20"/>
      <c r="I7" s="20"/>
    </row>
    <row r="8" spans="1:9" ht="7.5" customHeight="1">
      <c r="A8" s="20"/>
      <c r="B8" s="343"/>
      <c r="C8" s="68"/>
      <c r="D8" s="339"/>
      <c r="E8" s="339"/>
      <c r="F8" s="339"/>
      <c r="G8" s="20"/>
      <c r="H8" s="20"/>
      <c r="I8" s="20"/>
    </row>
    <row r="9" spans="1:9" ht="15.75" customHeight="1">
      <c r="A9" s="39" t="s">
        <v>616</v>
      </c>
      <c r="B9" s="278">
        <v>157931</v>
      </c>
      <c r="C9" s="164">
        <v>161320</v>
      </c>
      <c r="D9" s="164">
        <v>156900</v>
      </c>
      <c r="E9" s="164">
        <v>141690</v>
      </c>
      <c r="F9" s="164">
        <v>15210</v>
      </c>
      <c r="G9" s="20"/>
    </row>
    <row r="10" spans="1:9" ht="15.75" customHeight="1">
      <c r="A10" s="388" t="s">
        <v>670</v>
      </c>
      <c r="B10" s="278">
        <v>133888</v>
      </c>
      <c r="C10" s="232">
        <v>134022</v>
      </c>
      <c r="D10" s="232">
        <v>126492</v>
      </c>
      <c r="E10" s="232">
        <v>114118</v>
      </c>
      <c r="F10" s="232">
        <v>12374</v>
      </c>
      <c r="G10" s="20"/>
    </row>
    <row r="11" spans="1:9" ht="15.75" customHeight="1">
      <c r="A11" s="389" t="s">
        <v>671</v>
      </c>
      <c r="B11" s="278">
        <v>21504</v>
      </c>
      <c r="C11" s="232">
        <v>23070</v>
      </c>
      <c r="D11" s="232">
        <v>24887</v>
      </c>
      <c r="E11" s="232">
        <v>22689</v>
      </c>
      <c r="F11" s="232">
        <v>2198</v>
      </c>
      <c r="G11" s="20"/>
    </row>
    <row r="12" spans="1:9" ht="15.75" customHeight="1">
      <c r="A12" s="238" t="s">
        <v>140</v>
      </c>
      <c r="B12" s="278">
        <v>166</v>
      </c>
      <c r="C12" s="232">
        <v>369</v>
      </c>
      <c r="D12" s="232">
        <v>298</v>
      </c>
      <c r="E12" s="232">
        <v>293</v>
      </c>
      <c r="F12" s="232">
        <v>5</v>
      </c>
      <c r="G12" s="20"/>
    </row>
    <row r="13" spans="1:9" ht="15.75" customHeight="1">
      <c r="A13" s="238" t="s">
        <v>141</v>
      </c>
      <c r="B13" s="278">
        <v>1512</v>
      </c>
      <c r="C13" s="232">
        <v>1609</v>
      </c>
      <c r="D13" s="232">
        <v>1627</v>
      </c>
      <c r="E13" s="232">
        <v>1534</v>
      </c>
      <c r="F13" s="232">
        <v>93</v>
      </c>
      <c r="G13" s="20"/>
    </row>
    <row r="14" spans="1:9" ht="15.75" customHeight="1">
      <c r="A14" s="238" t="s">
        <v>142</v>
      </c>
      <c r="B14" s="278">
        <v>767</v>
      </c>
      <c r="C14" s="232">
        <v>853</v>
      </c>
      <c r="D14" s="232">
        <v>1111</v>
      </c>
      <c r="E14" s="232">
        <v>1078</v>
      </c>
      <c r="F14" s="232">
        <v>33</v>
      </c>
      <c r="G14" s="20"/>
    </row>
    <row r="15" spans="1:9" ht="15.75" customHeight="1">
      <c r="A15" s="238" t="s">
        <v>143</v>
      </c>
      <c r="B15" s="278">
        <v>76</v>
      </c>
      <c r="C15" s="232">
        <v>126</v>
      </c>
      <c r="D15" s="232">
        <v>129</v>
      </c>
      <c r="E15" s="232">
        <v>128</v>
      </c>
      <c r="F15" s="164">
        <v>1</v>
      </c>
      <c r="G15" s="20"/>
    </row>
    <row r="16" spans="1:9" ht="15.75" customHeight="1">
      <c r="A16" s="238" t="s">
        <v>144</v>
      </c>
      <c r="B16" s="278">
        <v>239</v>
      </c>
      <c r="C16" s="232">
        <v>321</v>
      </c>
      <c r="D16" s="232">
        <v>342</v>
      </c>
      <c r="E16" s="232">
        <v>291</v>
      </c>
      <c r="F16" s="232">
        <v>51</v>
      </c>
      <c r="G16" s="20"/>
    </row>
    <row r="17" spans="1:7" ht="15.75" customHeight="1">
      <c r="A17" s="238" t="s">
        <v>145</v>
      </c>
      <c r="B17" s="278">
        <v>325</v>
      </c>
      <c r="C17" s="232">
        <v>331</v>
      </c>
      <c r="D17" s="232">
        <v>329</v>
      </c>
      <c r="E17" s="232">
        <v>315</v>
      </c>
      <c r="F17" s="164">
        <v>14</v>
      </c>
      <c r="G17" s="20"/>
    </row>
    <row r="18" spans="1:7" ht="15.75" customHeight="1">
      <c r="A18" s="238" t="s">
        <v>146</v>
      </c>
      <c r="B18" s="278">
        <v>1068</v>
      </c>
      <c r="C18" s="232">
        <v>1113</v>
      </c>
      <c r="D18" s="232">
        <v>1228</v>
      </c>
      <c r="E18" s="232">
        <v>1220</v>
      </c>
      <c r="F18" s="232">
        <v>8</v>
      </c>
      <c r="G18" s="20"/>
    </row>
    <row r="19" spans="1:7" ht="15.75" customHeight="1">
      <c r="A19" s="238" t="s">
        <v>147</v>
      </c>
      <c r="B19" s="278">
        <v>7123</v>
      </c>
      <c r="C19" s="232">
        <v>7254</v>
      </c>
      <c r="D19" s="232">
        <v>7070</v>
      </c>
      <c r="E19" s="232">
        <v>5746</v>
      </c>
      <c r="F19" s="232">
        <v>1324</v>
      </c>
      <c r="G19" s="20"/>
    </row>
    <row r="20" spans="1:7" ht="15.75" customHeight="1">
      <c r="A20" s="238" t="s">
        <v>148</v>
      </c>
      <c r="B20" s="278">
        <v>381</v>
      </c>
      <c r="C20" s="232">
        <v>376</v>
      </c>
      <c r="D20" s="232">
        <v>387</v>
      </c>
      <c r="E20" s="232">
        <v>378</v>
      </c>
      <c r="F20" s="232">
        <v>9</v>
      </c>
      <c r="G20" s="20"/>
    </row>
    <row r="21" spans="1:7" ht="15.75" customHeight="1">
      <c r="A21" s="238" t="s">
        <v>149</v>
      </c>
      <c r="B21" s="278">
        <v>1417</v>
      </c>
      <c r="C21" s="232">
        <v>1440</v>
      </c>
      <c r="D21" s="232">
        <v>1423</v>
      </c>
      <c r="E21" s="232">
        <v>1418</v>
      </c>
      <c r="F21" s="232">
        <v>5</v>
      </c>
      <c r="G21" s="20"/>
    </row>
    <row r="22" spans="1:7" ht="15.75" customHeight="1">
      <c r="A22" s="238" t="s">
        <v>150</v>
      </c>
      <c r="B22" s="215">
        <v>69</v>
      </c>
      <c r="C22" s="232">
        <v>73</v>
      </c>
      <c r="D22" s="232">
        <v>85</v>
      </c>
      <c r="E22" s="232">
        <v>84</v>
      </c>
      <c r="F22" s="232">
        <v>1</v>
      </c>
      <c r="G22" s="20"/>
    </row>
    <row r="23" spans="1:7" ht="15.75" customHeight="1">
      <c r="A23" s="238" t="s">
        <v>151</v>
      </c>
      <c r="B23" s="278">
        <v>683</v>
      </c>
      <c r="C23" s="232">
        <v>656</v>
      </c>
      <c r="D23" s="232">
        <v>649</v>
      </c>
      <c r="E23" s="232">
        <v>641</v>
      </c>
      <c r="F23" s="232">
        <v>8</v>
      </c>
      <c r="G23" s="20"/>
    </row>
    <row r="24" spans="1:7" ht="15.75" customHeight="1">
      <c r="A24" s="238" t="s">
        <v>152</v>
      </c>
      <c r="B24" s="278">
        <v>1756</v>
      </c>
      <c r="C24" s="232">
        <v>1776</v>
      </c>
      <c r="D24" s="232">
        <v>1778</v>
      </c>
      <c r="E24" s="232">
        <v>1705</v>
      </c>
      <c r="F24" s="232">
        <v>73</v>
      </c>
      <c r="G24" s="20"/>
    </row>
    <row r="25" spans="1:7" ht="15.75" customHeight="1">
      <c r="A25" s="238" t="s">
        <v>153</v>
      </c>
      <c r="B25" s="278">
        <v>5327</v>
      </c>
      <c r="C25" s="232">
        <v>5814</v>
      </c>
      <c r="D25" s="232">
        <v>7616</v>
      </c>
      <c r="E25" s="232">
        <v>7055</v>
      </c>
      <c r="F25" s="164">
        <v>561</v>
      </c>
      <c r="G25" s="20"/>
    </row>
    <row r="26" spans="1:7" ht="15.75" customHeight="1">
      <c r="A26" s="238" t="s">
        <v>154</v>
      </c>
      <c r="B26" s="278">
        <v>23</v>
      </c>
      <c r="C26" s="232">
        <v>34</v>
      </c>
      <c r="D26" s="232">
        <v>39</v>
      </c>
      <c r="E26" s="232">
        <v>39</v>
      </c>
      <c r="F26" s="406" t="s">
        <v>718</v>
      </c>
      <c r="G26" s="20"/>
    </row>
    <row r="27" spans="1:7" ht="15.75" customHeight="1">
      <c r="A27" s="238" t="s">
        <v>155</v>
      </c>
      <c r="B27" s="278">
        <v>99</v>
      </c>
      <c r="C27" s="232">
        <v>93</v>
      </c>
      <c r="D27" s="232">
        <v>88</v>
      </c>
      <c r="E27" s="232">
        <v>87</v>
      </c>
      <c r="F27" s="164">
        <v>1</v>
      </c>
      <c r="G27" s="20"/>
    </row>
    <row r="28" spans="1:7" ht="15.75" customHeight="1">
      <c r="A28" s="238" t="s">
        <v>156</v>
      </c>
      <c r="B28" s="278">
        <v>53</v>
      </c>
      <c r="C28" s="232">
        <v>54</v>
      </c>
      <c r="D28" s="232">
        <v>46</v>
      </c>
      <c r="E28" s="232">
        <v>46</v>
      </c>
      <c r="F28" s="406" t="s">
        <v>718</v>
      </c>
      <c r="G28" s="20"/>
    </row>
    <row r="29" spans="1:7" ht="15.75" customHeight="1">
      <c r="A29" s="238" t="s">
        <v>157</v>
      </c>
      <c r="B29" s="278">
        <v>178</v>
      </c>
      <c r="C29" s="232">
        <v>182</v>
      </c>
      <c r="D29" s="232">
        <v>194</v>
      </c>
      <c r="E29" s="232">
        <v>185</v>
      </c>
      <c r="F29" s="232">
        <v>9</v>
      </c>
      <c r="G29" s="20"/>
    </row>
    <row r="30" spans="1:7" ht="15.75" customHeight="1">
      <c r="A30" s="238" t="s">
        <v>158</v>
      </c>
      <c r="B30" s="215">
        <v>315</v>
      </c>
      <c r="C30" s="232">
        <v>596</v>
      </c>
      <c r="D30" s="232">
        <v>448</v>
      </c>
      <c r="E30" s="232">
        <v>446</v>
      </c>
      <c r="F30" s="232">
        <v>2</v>
      </c>
      <c r="G30" s="20"/>
    </row>
    <row r="31" spans="1:7" ht="15.75" customHeight="1">
      <c r="A31" s="389" t="s">
        <v>672</v>
      </c>
      <c r="B31" s="278">
        <v>1041</v>
      </c>
      <c r="C31" s="232">
        <v>2024</v>
      </c>
      <c r="D31" s="232">
        <v>1667</v>
      </c>
      <c r="E31" s="232">
        <v>1353</v>
      </c>
      <c r="F31" s="232">
        <v>314</v>
      </c>
      <c r="G31" s="20"/>
    </row>
    <row r="32" spans="1:7" ht="15.75" customHeight="1">
      <c r="A32" s="235" t="s">
        <v>159</v>
      </c>
      <c r="B32" s="278">
        <v>212</v>
      </c>
      <c r="C32" s="232">
        <v>314</v>
      </c>
      <c r="D32" s="232">
        <v>328</v>
      </c>
      <c r="E32" s="232">
        <v>299</v>
      </c>
      <c r="F32" s="232">
        <v>29</v>
      </c>
      <c r="G32" s="20"/>
    </row>
    <row r="33" spans="1:7" ht="15.75" customHeight="1">
      <c r="A33" s="238" t="s">
        <v>160</v>
      </c>
      <c r="B33" s="278">
        <v>41</v>
      </c>
      <c r="C33" s="232">
        <v>113</v>
      </c>
      <c r="D33" s="232">
        <v>89</v>
      </c>
      <c r="E33" s="232">
        <v>79</v>
      </c>
      <c r="F33" s="232">
        <v>10</v>
      </c>
      <c r="G33" s="20"/>
    </row>
    <row r="34" spans="1:7" ht="15.75" customHeight="1">
      <c r="A34" s="238" t="s">
        <v>161</v>
      </c>
      <c r="B34" s="278">
        <v>108</v>
      </c>
      <c r="C34" s="232">
        <v>130</v>
      </c>
      <c r="D34" s="232">
        <v>161</v>
      </c>
      <c r="E34" s="232">
        <v>156</v>
      </c>
      <c r="F34" s="232">
        <v>5</v>
      </c>
      <c r="G34" s="20"/>
    </row>
    <row r="35" spans="1:7" ht="15.75" customHeight="1">
      <c r="A35" s="239" t="s">
        <v>158</v>
      </c>
      <c r="B35" s="215">
        <v>63</v>
      </c>
      <c r="C35" s="232">
        <v>71</v>
      </c>
      <c r="D35" s="232">
        <v>78</v>
      </c>
      <c r="E35" s="232">
        <v>64</v>
      </c>
      <c r="F35" s="232">
        <v>14</v>
      </c>
      <c r="G35" s="20"/>
    </row>
    <row r="36" spans="1:7" ht="15.75" customHeight="1">
      <c r="A36" s="236" t="s">
        <v>162</v>
      </c>
      <c r="B36" s="278">
        <v>448</v>
      </c>
      <c r="C36" s="232">
        <v>787</v>
      </c>
      <c r="D36" s="232">
        <v>733</v>
      </c>
      <c r="E36" s="232">
        <v>592</v>
      </c>
      <c r="F36" s="232">
        <v>141</v>
      </c>
      <c r="G36" s="20"/>
    </row>
    <row r="37" spans="1:7" ht="15.75" customHeight="1">
      <c r="A37" s="238" t="s">
        <v>163</v>
      </c>
      <c r="B37" s="278">
        <v>353</v>
      </c>
      <c r="C37" s="232">
        <v>617</v>
      </c>
      <c r="D37" s="232">
        <v>590</v>
      </c>
      <c r="E37" s="232">
        <v>462</v>
      </c>
      <c r="F37" s="232">
        <v>128</v>
      </c>
      <c r="G37" s="20"/>
    </row>
    <row r="38" spans="1:7" ht="15.75" customHeight="1">
      <c r="A38" s="238" t="s">
        <v>158</v>
      </c>
      <c r="B38" s="215">
        <v>95</v>
      </c>
      <c r="C38" s="232">
        <v>170</v>
      </c>
      <c r="D38" s="232">
        <v>143</v>
      </c>
      <c r="E38" s="232">
        <v>130</v>
      </c>
      <c r="F38" s="232">
        <v>13</v>
      </c>
      <c r="G38" s="20"/>
    </row>
    <row r="39" spans="1:7" ht="15.75" customHeight="1">
      <c r="A39" s="235" t="s">
        <v>164</v>
      </c>
      <c r="B39" s="278">
        <v>109</v>
      </c>
      <c r="C39" s="232">
        <v>170</v>
      </c>
      <c r="D39" s="232">
        <v>174</v>
      </c>
      <c r="E39" s="232">
        <v>162</v>
      </c>
      <c r="F39" s="232">
        <v>12</v>
      </c>
      <c r="G39" s="20"/>
    </row>
    <row r="40" spans="1:7" ht="15.75" customHeight="1">
      <c r="A40" s="235" t="s">
        <v>165</v>
      </c>
      <c r="B40" s="278">
        <v>114</v>
      </c>
      <c r="C40" s="232">
        <v>291</v>
      </c>
      <c r="D40" s="232">
        <v>167</v>
      </c>
      <c r="E40" s="232">
        <v>92</v>
      </c>
      <c r="F40" s="232">
        <v>75</v>
      </c>
      <c r="G40" s="20"/>
    </row>
    <row r="41" spans="1:7" ht="15.75" customHeight="1">
      <c r="A41" s="235" t="s">
        <v>166</v>
      </c>
      <c r="B41" s="215">
        <v>158</v>
      </c>
      <c r="C41" s="232">
        <v>462</v>
      </c>
      <c r="D41" s="232">
        <v>265</v>
      </c>
      <c r="E41" s="70">
        <v>208</v>
      </c>
      <c r="F41" s="70">
        <v>57</v>
      </c>
      <c r="G41" s="20"/>
    </row>
    <row r="42" spans="1:7" ht="7.5" customHeight="1">
      <c r="A42" s="235"/>
      <c r="B42" s="190"/>
      <c r="C42" s="237"/>
      <c r="D42" s="237"/>
      <c r="E42" s="191"/>
      <c r="F42" s="191"/>
      <c r="G42" s="20"/>
    </row>
    <row r="43" spans="1:7" s="47" customFormat="1" ht="13.5" customHeight="1">
      <c r="A43" s="434" t="s">
        <v>771</v>
      </c>
      <c r="G43" s="46"/>
    </row>
    <row r="44" spans="1:7" s="47" customFormat="1" ht="13.5" customHeight="1">
      <c r="A44" s="387" t="s">
        <v>719</v>
      </c>
      <c r="G44" s="46"/>
    </row>
    <row r="45" spans="1:7" s="47" customFormat="1" ht="13.5" customHeight="1">
      <c r="A45" s="390"/>
      <c r="G45" s="46"/>
    </row>
    <row r="46" spans="1:7" ht="14.45" customHeight="1">
      <c r="G46" s="20"/>
    </row>
    <row r="47" spans="1:7" ht="14.45" customHeight="1">
      <c r="G47" s="20"/>
    </row>
    <row r="48" spans="1:7" ht="14.45" customHeight="1">
      <c r="G48" s="20"/>
    </row>
    <row r="49" spans="7:7" ht="14.45" customHeight="1">
      <c r="G49" s="20"/>
    </row>
    <row r="50" spans="7:7" ht="14.45" customHeight="1">
      <c r="G50" s="20"/>
    </row>
    <row r="51" spans="7:7" ht="14.45" customHeight="1">
      <c r="G51" s="20"/>
    </row>
    <row r="52" spans="7:7" ht="14.45" customHeight="1">
      <c r="G52" s="20"/>
    </row>
    <row r="53" spans="7:7" ht="14.45" customHeight="1">
      <c r="G53" s="20"/>
    </row>
    <row r="54" spans="7:7" ht="14.45" customHeight="1">
      <c r="G54" s="20"/>
    </row>
    <row r="55" spans="7:7" ht="14.45" customHeight="1">
      <c r="G55" s="20"/>
    </row>
    <row r="56" spans="7:7" ht="14.45" customHeight="1">
      <c r="G56" s="20"/>
    </row>
  </sheetData>
  <mergeCells count="5">
    <mergeCell ref="B4:F4"/>
    <mergeCell ref="A5:A6"/>
    <mergeCell ref="D6:F6"/>
    <mergeCell ref="B5:C5"/>
    <mergeCell ref="D5:F5"/>
  </mergeCells>
  <phoneticPr fontId="3"/>
  <printOptions horizontalCentered="1"/>
  <pageMargins left="0.78740157480314965" right="0.78740157480314965" top="0.78740157480314965" bottom="0.59055118110236227" header="0.59055118110236227" footer="0.39370078740157483"/>
  <pageSetup paperSize="9" scale="94" orientation="portrait" r:id="rId1"/>
  <headerFooter scaleWithDoc="0">
    <oddHeader>&amp;R&amp;"ＭＳ 明朝,標準"&amp;9第&amp;"Times New Roman,標準" 3 &amp;"ＭＳ 明朝,標準"章　国勢調査</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2:I56"/>
  <sheetViews>
    <sheetView showGridLines="0" view="pageLayout" zoomScaleNormal="100" zoomScaleSheetLayoutView="100" workbookViewId="0">
      <selection activeCell="E15" sqref="E15"/>
    </sheetView>
  </sheetViews>
  <sheetFormatPr defaultColWidth="12.625" defaultRowHeight="14.45" customHeight="1"/>
  <cols>
    <col min="1" max="1" width="25.125" style="39" customWidth="1"/>
    <col min="2" max="6" width="10.75" style="39" customWidth="1"/>
    <col min="7" max="7" width="4.25" style="39" customWidth="1"/>
    <col min="8" max="238" width="12.625" style="39"/>
    <col min="239" max="239" width="3.125" style="39" customWidth="1"/>
    <col min="240" max="241" width="8.75" style="39" customWidth="1"/>
    <col min="242" max="242" width="6.25" style="39" customWidth="1"/>
    <col min="243" max="247" width="12.5" style="39" customWidth="1"/>
    <col min="248" max="494" width="12.625" style="39"/>
    <col min="495" max="495" width="3.125" style="39" customWidth="1"/>
    <col min="496" max="497" width="8.75" style="39" customWidth="1"/>
    <col min="498" max="498" width="6.25" style="39" customWidth="1"/>
    <col min="499" max="503" width="12.5" style="39" customWidth="1"/>
    <col min="504" max="750" width="12.625" style="39"/>
    <col min="751" max="751" width="3.125" style="39" customWidth="1"/>
    <col min="752" max="753" width="8.75" style="39" customWidth="1"/>
    <col min="754" max="754" width="6.25" style="39" customWidth="1"/>
    <col min="755" max="759" width="12.5" style="39" customWidth="1"/>
    <col min="760" max="1006" width="12.625" style="39"/>
    <col min="1007" max="1007" width="3.125" style="39" customWidth="1"/>
    <col min="1008" max="1009" width="8.75" style="39" customWidth="1"/>
    <col min="1010" max="1010" width="6.25" style="39" customWidth="1"/>
    <col min="1011" max="1015" width="12.5" style="39" customWidth="1"/>
    <col min="1016" max="1262" width="12.625" style="39"/>
    <col min="1263" max="1263" width="3.125" style="39" customWidth="1"/>
    <col min="1264" max="1265" width="8.75" style="39" customWidth="1"/>
    <col min="1266" max="1266" width="6.25" style="39" customWidth="1"/>
    <col min="1267" max="1271" width="12.5" style="39" customWidth="1"/>
    <col min="1272" max="1518" width="12.625" style="39"/>
    <col min="1519" max="1519" width="3.125" style="39" customWidth="1"/>
    <col min="1520" max="1521" width="8.75" style="39" customWidth="1"/>
    <col min="1522" max="1522" width="6.25" style="39" customWidth="1"/>
    <col min="1523" max="1527" width="12.5" style="39" customWidth="1"/>
    <col min="1528" max="1774" width="12.625" style="39"/>
    <col min="1775" max="1775" width="3.125" style="39" customWidth="1"/>
    <col min="1776" max="1777" width="8.75" style="39" customWidth="1"/>
    <col min="1778" max="1778" width="6.25" style="39" customWidth="1"/>
    <col min="1779" max="1783" width="12.5" style="39" customWidth="1"/>
    <col min="1784" max="2030" width="12.625" style="39"/>
    <col min="2031" max="2031" width="3.125" style="39" customWidth="1"/>
    <col min="2032" max="2033" width="8.75" style="39" customWidth="1"/>
    <col min="2034" max="2034" width="6.25" style="39" customWidth="1"/>
    <col min="2035" max="2039" width="12.5" style="39" customWidth="1"/>
    <col min="2040" max="2286" width="12.625" style="39"/>
    <col min="2287" max="2287" width="3.125" style="39" customWidth="1"/>
    <col min="2288" max="2289" width="8.75" style="39" customWidth="1"/>
    <col min="2290" max="2290" width="6.25" style="39" customWidth="1"/>
    <col min="2291" max="2295" width="12.5" style="39" customWidth="1"/>
    <col min="2296" max="2542" width="12.625" style="39"/>
    <col min="2543" max="2543" width="3.125" style="39" customWidth="1"/>
    <col min="2544" max="2545" width="8.75" style="39" customWidth="1"/>
    <col min="2546" max="2546" width="6.25" style="39" customWidth="1"/>
    <col min="2547" max="2551" width="12.5" style="39" customWidth="1"/>
    <col min="2552" max="2798" width="12.625" style="39"/>
    <col min="2799" max="2799" width="3.125" style="39" customWidth="1"/>
    <col min="2800" max="2801" width="8.75" style="39" customWidth="1"/>
    <col min="2802" max="2802" width="6.25" style="39" customWidth="1"/>
    <col min="2803" max="2807" width="12.5" style="39" customWidth="1"/>
    <col min="2808" max="3054" width="12.625" style="39"/>
    <col min="3055" max="3055" width="3.125" style="39" customWidth="1"/>
    <col min="3056" max="3057" width="8.75" style="39" customWidth="1"/>
    <col min="3058" max="3058" width="6.25" style="39" customWidth="1"/>
    <col min="3059" max="3063" width="12.5" style="39" customWidth="1"/>
    <col min="3064" max="3310" width="12.625" style="39"/>
    <col min="3311" max="3311" width="3.125" style="39" customWidth="1"/>
    <col min="3312" max="3313" width="8.75" style="39" customWidth="1"/>
    <col min="3314" max="3314" width="6.25" style="39" customWidth="1"/>
    <col min="3315" max="3319" width="12.5" style="39" customWidth="1"/>
    <col min="3320" max="3566" width="12.625" style="39"/>
    <col min="3567" max="3567" width="3.125" style="39" customWidth="1"/>
    <col min="3568" max="3569" width="8.75" style="39" customWidth="1"/>
    <col min="3570" max="3570" width="6.25" style="39" customWidth="1"/>
    <col min="3571" max="3575" width="12.5" style="39" customWidth="1"/>
    <col min="3576" max="3822" width="12.625" style="39"/>
    <col min="3823" max="3823" width="3.125" style="39" customWidth="1"/>
    <col min="3824" max="3825" width="8.75" style="39" customWidth="1"/>
    <col min="3826" max="3826" width="6.25" style="39" customWidth="1"/>
    <col min="3827" max="3831" width="12.5" style="39" customWidth="1"/>
    <col min="3832" max="4078" width="12.625" style="39"/>
    <col min="4079" max="4079" width="3.125" style="39" customWidth="1"/>
    <col min="4080" max="4081" width="8.75" style="39" customWidth="1"/>
    <col min="4082" max="4082" width="6.25" style="39" customWidth="1"/>
    <col min="4083" max="4087" width="12.5" style="39" customWidth="1"/>
    <col min="4088" max="4334" width="12.625" style="39"/>
    <col min="4335" max="4335" width="3.125" style="39" customWidth="1"/>
    <col min="4336" max="4337" width="8.75" style="39" customWidth="1"/>
    <col min="4338" max="4338" width="6.25" style="39" customWidth="1"/>
    <col min="4339" max="4343" width="12.5" style="39" customWidth="1"/>
    <col min="4344" max="4590" width="12.625" style="39"/>
    <col min="4591" max="4591" width="3.125" style="39" customWidth="1"/>
    <col min="4592" max="4593" width="8.75" style="39" customWidth="1"/>
    <col min="4594" max="4594" width="6.25" style="39" customWidth="1"/>
    <col min="4595" max="4599" width="12.5" style="39" customWidth="1"/>
    <col min="4600" max="4846" width="12.625" style="39"/>
    <col min="4847" max="4847" width="3.125" style="39" customWidth="1"/>
    <col min="4848" max="4849" width="8.75" style="39" customWidth="1"/>
    <col min="4850" max="4850" width="6.25" style="39" customWidth="1"/>
    <col min="4851" max="4855" width="12.5" style="39" customWidth="1"/>
    <col min="4856" max="5102" width="12.625" style="39"/>
    <col min="5103" max="5103" width="3.125" style="39" customWidth="1"/>
    <col min="5104" max="5105" width="8.75" style="39" customWidth="1"/>
    <col min="5106" max="5106" width="6.25" style="39" customWidth="1"/>
    <col min="5107" max="5111" width="12.5" style="39" customWidth="1"/>
    <col min="5112" max="5358" width="12.625" style="39"/>
    <col min="5359" max="5359" width="3.125" style="39" customWidth="1"/>
    <col min="5360" max="5361" width="8.75" style="39" customWidth="1"/>
    <col min="5362" max="5362" width="6.25" style="39" customWidth="1"/>
    <col min="5363" max="5367" width="12.5" style="39" customWidth="1"/>
    <col min="5368" max="5614" width="12.625" style="39"/>
    <col min="5615" max="5615" width="3.125" style="39" customWidth="1"/>
    <col min="5616" max="5617" width="8.75" style="39" customWidth="1"/>
    <col min="5618" max="5618" width="6.25" style="39" customWidth="1"/>
    <col min="5619" max="5623" width="12.5" style="39" customWidth="1"/>
    <col min="5624" max="5870" width="12.625" style="39"/>
    <col min="5871" max="5871" width="3.125" style="39" customWidth="1"/>
    <col min="5872" max="5873" width="8.75" style="39" customWidth="1"/>
    <col min="5874" max="5874" width="6.25" style="39" customWidth="1"/>
    <col min="5875" max="5879" width="12.5" style="39" customWidth="1"/>
    <col min="5880" max="6126" width="12.625" style="39"/>
    <col min="6127" max="6127" width="3.125" style="39" customWidth="1"/>
    <col min="6128" max="6129" width="8.75" style="39" customWidth="1"/>
    <col min="6130" max="6130" width="6.25" style="39" customWidth="1"/>
    <col min="6131" max="6135" width="12.5" style="39" customWidth="1"/>
    <col min="6136" max="6382" width="12.625" style="39"/>
    <col min="6383" max="6383" width="3.125" style="39" customWidth="1"/>
    <col min="6384" max="6385" width="8.75" style="39" customWidth="1"/>
    <col min="6386" max="6386" width="6.25" style="39" customWidth="1"/>
    <col min="6387" max="6391" width="12.5" style="39" customWidth="1"/>
    <col min="6392" max="6638" width="12.625" style="39"/>
    <col min="6639" max="6639" width="3.125" style="39" customWidth="1"/>
    <col min="6640" max="6641" width="8.75" style="39" customWidth="1"/>
    <col min="6642" max="6642" width="6.25" style="39" customWidth="1"/>
    <col min="6643" max="6647" width="12.5" style="39" customWidth="1"/>
    <col min="6648" max="6894" width="12.625" style="39"/>
    <col min="6895" max="6895" width="3.125" style="39" customWidth="1"/>
    <col min="6896" max="6897" width="8.75" style="39" customWidth="1"/>
    <col min="6898" max="6898" width="6.25" style="39" customWidth="1"/>
    <col min="6899" max="6903" width="12.5" style="39" customWidth="1"/>
    <col min="6904" max="7150" width="12.625" style="39"/>
    <col min="7151" max="7151" width="3.125" style="39" customWidth="1"/>
    <col min="7152" max="7153" width="8.75" style="39" customWidth="1"/>
    <col min="7154" max="7154" width="6.25" style="39" customWidth="1"/>
    <col min="7155" max="7159" width="12.5" style="39" customWidth="1"/>
    <col min="7160" max="7406" width="12.625" style="39"/>
    <col min="7407" max="7407" width="3.125" style="39" customWidth="1"/>
    <col min="7408" max="7409" width="8.75" style="39" customWidth="1"/>
    <col min="7410" max="7410" width="6.25" style="39" customWidth="1"/>
    <col min="7411" max="7415" width="12.5" style="39" customWidth="1"/>
    <col min="7416" max="7662" width="12.625" style="39"/>
    <col min="7663" max="7663" width="3.125" style="39" customWidth="1"/>
    <col min="7664" max="7665" width="8.75" style="39" customWidth="1"/>
    <col min="7666" max="7666" width="6.25" style="39" customWidth="1"/>
    <col min="7667" max="7671" width="12.5" style="39" customWidth="1"/>
    <col min="7672" max="7918" width="12.625" style="39"/>
    <col min="7919" max="7919" width="3.125" style="39" customWidth="1"/>
    <col min="7920" max="7921" width="8.75" style="39" customWidth="1"/>
    <col min="7922" max="7922" width="6.25" style="39" customWidth="1"/>
    <col min="7923" max="7927" width="12.5" style="39" customWidth="1"/>
    <col min="7928" max="8174" width="12.625" style="39"/>
    <col min="8175" max="8175" width="3.125" style="39" customWidth="1"/>
    <col min="8176" max="8177" width="8.75" style="39" customWidth="1"/>
    <col min="8178" max="8178" width="6.25" style="39" customWidth="1"/>
    <col min="8179" max="8183" width="12.5" style="39" customWidth="1"/>
    <col min="8184" max="8430" width="12.625" style="39"/>
    <col min="8431" max="8431" width="3.125" style="39" customWidth="1"/>
    <col min="8432" max="8433" width="8.75" style="39" customWidth="1"/>
    <col min="8434" max="8434" width="6.25" style="39" customWidth="1"/>
    <col min="8435" max="8439" width="12.5" style="39" customWidth="1"/>
    <col min="8440" max="8686" width="12.625" style="39"/>
    <col min="8687" max="8687" width="3.125" style="39" customWidth="1"/>
    <col min="8688" max="8689" width="8.75" style="39" customWidth="1"/>
    <col min="8690" max="8690" width="6.25" style="39" customWidth="1"/>
    <col min="8691" max="8695" width="12.5" style="39" customWidth="1"/>
    <col min="8696" max="8942" width="12.625" style="39"/>
    <col min="8943" max="8943" width="3.125" style="39" customWidth="1"/>
    <col min="8944" max="8945" width="8.75" style="39" customWidth="1"/>
    <col min="8946" max="8946" width="6.25" style="39" customWidth="1"/>
    <col min="8947" max="8951" width="12.5" style="39" customWidth="1"/>
    <col min="8952" max="9198" width="12.625" style="39"/>
    <col min="9199" max="9199" width="3.125" style="39" customWidth="1"/>
    <col min="9200" max="9201" width="8.75" style="39" customWidth="1"/>
    <col min="9202" max="9202" width="6.25" style="39" customWidth="1"/>
    <col min="9203" max="9207" width="12.5" style="39" customWidth="1"/>
    <col min="9208" max="9454" width="12.625" style="39"/>
    <col min="9455" max="9455" width="3.125" style="39" customWidth="1"/>
    <col min="9456" max="9457" width="8.75" style="39" customWidth="1"/>
    <col min="9458" max="9458" width="6.25" style="39" customWidth="1"/>
    <col min="9459" max="9463" width="12.5" style="39" customWidth="1"/>
    <col min="9464" max="9710" width="12.625" style="39"/>
    <col min="9711" max="9711" width="3.125" style="39" customWidth="1"/>
    <col min="9712" max="9713" width="8.75" style="39" customWidth="1"/>
    <col min="9714" max="9714" width="6.25" style="39" customWidth="1"/>
    <col min="9715" max="9719" width="12.5" style="39" customWidth="1"/>
    <col min="9720" max="9966" width="12.625" style="39"/>
    <col min="9967" max="9967" width="3.125" style="39" customWidth="1"/>
    <col min="9968" max="9969" width="8.75" style="39" customWidth="1"/>
    <col min="9970" max="9970" width="6.25" style="39" customWidth="1"/>
    <col min="9971" max="9975" width="12.5" style="39" customWidth="1"/>
    <col min="9976" max="10222" width="12.625" style="39"/>
    <col min="10223" max="10223" width="3.125" style="39" customWidth="1"/>
    <col min="10224" max="10225" width="8.75" style="39" customWidth="1"/>
    <col min="10226" max="10226" width="6.25" style="39" customWidth="1"/>
    <col min="10227" max="10231" width="12.5" style="39" customWidth="1"/>
    <col min="10232" max="10478" width="12.625" style="39"/>
    <col min="10479" max="10479" width="3.125" style="39" customWidth="1"/>
    <col min="10480" max="10481" width="8.75" style="39" customWidth="1"/>
    <col min="10482" max="10482" width="6.25" style="39" customWidth="1"/>
    <col min="10483" max="10487" width="12.5" style="39" customWidth="1"/>
    <col min="10488" max="10734" width="12.625" style="39"/>
    <col min="10735" max="10735" width="3.125" style="39" customWidth="1"/>
    <col min="10736" max="10737" width="8.75" style="39" customWidth="1"/>
    <col min="10738" max="10738" width="6.25" style="39" customWidth="1"/>
    <col min="10739" max="10743" width="12.5" style="39" customWidth="1"/>
    <col min="10744" max="10990" width="12.625" style="39"/>
    <col min="10991" max="10991" width="3.125" style="39" customWidth="1"/>
    <col min="10992" max="10993" width="8.75" style="39" customWidth="1"/>
    <col min="10994" max="10994" width="6.25" style="39" customWidth="1"/>
    <col min="10995" max="10999" width="12.5" style="39" customWidth="1"/>
    <col min="11000" max="11246" width="12.625" style="39"/>
    <col min="11247" max="11247" width="3.125" style="39" customWidth="1"/>
    <col min="11248" max="11249" width="8.75" style="39" customWidth="1"/>
    <col min="11250" max="11250" width="6.25" style="39" customWidth="1"/>
    <col min="11251" max="11255" width="12.5" style="39" customWidth="1"/>
    <col min="11256" max="11502" width="12.625" style="39"/>
    <col min="11503" max="11503" width="3.125" style="39" customWidth="1"/>
    <col min="11504" max="11505" width="8.75" style="39" customWidth="1"/>
    <col min="11506" max="11506" width="6.25" style="39" customWidth="1"/>
    <col min="11507" max="11511" width="12.5" style="39" customWidth="1"/>
    <col min="11512" max="11758" width="12.625" style="39"/>
    <col min="11759" max="11759" width="3.125" style="39" customWidth="1"/>
    <col min="11760" max="11761" width="8.75" style="39" customWidth="1"/>
    <col min="11762" max="11762" width="6.25" style="39" customWidth="1"/>
    <col min="11763" max="11767" width="12.5" style="39" customWidth="1"/>
    <col min="11768" max="12014" width="12.625" style="39"/>
    <col min="12015" max="12015" width="3.125" style="39" customWidth="1"/>
    <col min="12016" max="12017" width="8.75" style="39" customWidth="1"/>
    <col min="12018" max="12018" width="6.25" style="39" customWidth="1"/>
    <col min="12019" max="12023" width="12.5" style="39" customWidth="1"/>
    <col min="12024" max="12270" width="12.625" style="39"/>
    <col min="12271" max="12271" width="3.125" style="39" customWidth="1"/>
    <col min="12272" max="12273" width="8.75" style="39" customWidth="1"/>
    <col min="12274" max="12274" width="6.25" style="39" customWidth="1"/>
    <col min="12275" max="12279" width="12.5" style="39" customWidth="1"/>
    <col min="12280" max="12526" width="12.625" style="39"/>
    <col min="12527" max="12527" width="3.125" style="39" customWidth="1"/>
    <col min="12528" max="12529" width="8.75" style="39" customWidth="1"/>
    <col min="12530" max="12530" width="6.25" style="39" customWidth="1"/>
    <col min="12531" max="12535" width="12.5" style="39" customWidth="1"/>
    <col min="12536" max="12782" width="12.625" style="39"/>
    <col min="12783" max="12783" width="3.125" style="39" customWidth="1"/>
    <col min="12784" max="12785" width="8.75" style="39" customWidth="1"/>
    <col min="12786" max="12786" width="6.25" style="39" customWidth="1"/>
    <col min="12787" max="12791" width="12.5" style="39" customWidth="1"/>
    <col min="12792" max="13038" width="12.625" style="39"/>
    <col min="13039" max="13039" width="3.125" style="39" customWidth="1"/>
    <col min="13040" max="13041" width="8.75" style="39" customWidth="1"/>
    <col min="13042" max="13042" width="6.25" style="39" customWidth="1"/>
    <col min="13043" max="13047" width="12.5" style="39" customWidth="1"/>
    <col min="13048" max="13294" width="12.625" style="39"/>
    <col min="13295" max="13295" width="3.125" style="39" customWidth="1"/>
    <col min="13296" max="13297" width="8.75" style="39" customWidth="1"/>
    <col min="13298" max="13298" width="6.25" style="39" customWidth="1"/>
    <col min="13299" max="13303" width="12.5" style="39" customWidth="1"/>
    <col min="13304" max="13550" width="12.625" style="39"/>
    <col min="13551" max="13551" width="3.125" style="39" customWidth="1"/>
    <col min="13552" max="13553" width="8.75" style="39" customWidth="1"/>
    <col min="13554" max="13554" width="6.25" style="39" customWidth="1"/>
    <col min="13555" max="13559" width="12.5" style="39" customWidth="1"/>
    <col min="13560" max="13806" width="12.625" style="39"/>
    <col min="13807" max="13807" width="3.125" style="39" customWidth="1"/>
    <col min="13808" max="13809" width="8.75" style="39" customWidth="1"/>
    <col min="13810" max="13810" width="6.25" style="39" customWidth="1"/>
    <col min="13811" max="13815" width="12.5" style="39" customWidth="1"/>
    <col min="13816" max="14062" width="12.625" style="39"/>
    <col min="14063" max="14063" width="3.125" style="39" customWidth="1"/>
    <col min="14064" max="14065" width="8.75" style="39" customWidth="1"/>
    <col min="14066" max="14066" width="6.25" style="39" customWidth="1"/>
    <col min="14067" max="14071" width="12.5" style="39" customWidth="1"/>
    <col min="14072" max="14318" width="12.625" style="39"/>
    <col min="14319" max="14319" width="3.125" style="39" customWidth="1"/>
    <col min="14320" max="14321" width="8.75" style="39" customWidth="1"/>
    <col min="14322" max="14322" width="6.25" style="39" customWidth="1"/>
    <col min="14323" max="14327" width="12.5" style="39" customWidth="1"/>
    <col min="14328" max="14574" width="12.625" style="39"/>
    <col min="14575" max="14575" width="3.125" style="39" customWidth="1"/>
    <col min="14576" max="14577" width="8.75" style="39" customWidth="1"/>
    <col min="14578" max="14578" width="6.25" style="39" customWidth="1"/>
    <col min="14579" max="14583" width="12.5" style="39" customWidth="1"/>
    <col min="14584" max="14830" width="12.625" style="39"/>
    <col min="14831" max="14831" width="3.125" style="39" customWidth="1"/>
    <col min="14832" max="14833" width="8.75" style="39" customWidth="1"/>
    <col min="14834" max="14834" width="6.25" style="39" customWidth="1"/>
    <col min="14835" max="14839" width="12.5" style="39" customWidth="1"/>
    <col min="14840" max="15086" width="12.625" style="39"/>
    <col min="15087" max="15087" width="3.125" style="39" customWidth="1"/>
    <col min="15088" max="15089" width="8.75" style="39" customWidth="1"/>
    <col min="15090" max="15090" width="6.25" style="39" customWidth="1"/>
    <col min="15091" max="15095" width="12.5" style="39" customWidth="1"/>
    <col min="15096" max="15342" width="12.625" style="39"/>
    <col min="15343" max="15343" width="3.125" style="39" customWidth="1"/>
    <col min="15344" max="15345" width="8.75" style="39" customWidth="1"/>
    <col min="15346" max="15346" width="6.25" style="39" customWidth="1"/>
    <col min="15347" max="15351" width="12.5" style="39" customWidth="1"/>
    <col min="15352" max="15598" width="12.625" style="39"/>
    <col min="15599" max="15599" width="3.125" style="39" customWidth="1"/>
    <col min="15600" max="15601" width="8.75" style="39" customWidth="1"/>
    <col min="15602" max="15602" width="6.25" style="39" customWidth="1"/>
    <col min="15603" max="15607" width="12.5" style="39" customWidth="1"/>
    <col min="15608" max="15854" width="12.625" style="39"/>
    <col min="15855" max="15855" width="3.125" style="39" customWidth="1"/>
    <col min="15856" max="15857" width="8.75" style="39" customWidth="1"/>
    <col min="15858" max="15858" width="6.25" style="39" customWidth="1"/>
    <col min="15859" max="15863" width="12.5" style="39" customWidth="1"/>
    <col min="15864" max="16110" width="12.625" style="39"/>
    <col min="16111" max="16111" width="3.125" style="39" customWidth="1"/>
    <col min="16112" max="16113" width="8.75" style="39" customWidth="1"/>
    <col min="16114" max="16114" width="6.25" style="39" customWidth="1"/>
    <col min="16115" max="16119" width="12.5" style="39" customWidth="1"/>
    <col min="16120" max="16384" width="12.625" style="39"/>
  </cols>
  <sheetData>
    <row r="2" spans="1:9" ht="13.5" customHeight="1">
      <c r="A2" s="39" t="s">
        <v>554</v>
      </c>
      <c r="G2" s="20"/>
    </row>
    <row r="3" spans="1:9" ht="13.5" customHeight="1">
      <c r="F3" s="34" t="s">
        <v>1</v>
      </c>
      <c r="G3" s="20"/>
    </row>
    <row r="4" spans="1:9" ht="15" customHeight="1">
      <c r="A4" s="63"/>
      <c r="B4" s="598" t="s">
        <v>726</v>
      </c>
      <c r="C4" s="498"/>
      <c r="D4" s="498"/>
      <c r="E4" s="498"/>
      <c r="F4" s="498"/>
      <c r="G4" s="20"/>
      <c r="H4" s="20"/>
      <c r="I4" s="20"/>
    </row>
    <row r="5" spans="1:9" ht="15" customHeight="1">
      <c r="A5" s="599" t="s">
        <v>716</v>
      </c>
      <c r="B5" s="553" t="s">
        <v>51</v>
      </c>
      <c r="C5" s="554"/>
      <c r="D5" s="601" t="s">
        <v>706</v>
      </c>
      <c r="E5" s="554"/>
      <c r="F5" s="554"/>
      <c r="G5" s="20"/>
      <c r="H5" s="20"/>
      <c r="I5" s="20"/>
    </row>
    <row r="6" spans="1:9" ht="15" customHeight="1">
      <c r="A6" s="577"/>
      <c r="B6" s="64" t="s">
        <v>36</v>
      </c>
      <c r="C6" s="422" t="s">
        <v>53</v>
      </c>
      <c r="D6" s="557" t="s">
        <v>707</v>
      </c>
      <c r="E6" s="558"/>
      <c r="F6" s="558"/>
      <c r="G6" s="20"/>
      <c r="H6" s="20"/>
      <c r="I6" s="20"/>
    </row>
    <row r="7" spans="1:9" ht="15" customHeight="1">
      <c r="A7" s="231"/>
      <c r="B7" s="446" t="s">
        <v>781</v>
      </c>
      <c r="C7" s="447" t="s">
        <v>781</v>
      </c>
      <c r="D7" s="445" t="s">
        <v>113</v>
      </c>
      <c r="E7" s="445" t="s">
        <v>784</v>
      </c>
      <c r="F7" s="445" t="s">
        <v>785</v>
      </c>
      <c r="G7" s="20"/>
      <c r="H7" s="20"/>
      <c r="I7" s="20"/>
    </row>
    <row r="8" spans="1:9" ht="7.5" customHeight="1">
      <c r="A8" s="20"/>
      <c r="B8" s="262"/>
      <c r="C8" s="68"/>
      <c r="D8" s="52"/>
      <c r="E8" s="52"/>
      <c r="F8" s="52"/>
      <c r="G8" s="20"/>
      <c r="H8" s="20"/>
      <c r="I8" s="20"/>
    </row>
    <row r="9" spans="1:9" ht="15.95" customHeight="1">
      <c r="A9" s="388" t="s">
        <v>673</v>
      </c>
      <c r="B9" s="278">
        <v>177182</v>
      </c>
      <c r="C9" s="164">
        <v>178410</v>
      </c>
      <c r="D9" s="164">
        <v>169542</v>
      </c>
      <c r="E9" s="164">
        <v>151358</v>
      </c>
      <c r="F9" s="164">
        <v>18184</v>
      </c>
      <c r="G9" s="20"/>
    </row>
    <row r="10" spans="1:9" ht="15.95" customHeight="1">
      <c r="A10" s="39" t="s">
        <v>167</v>
      </c>
      <c r="B10" s="278">
        <v>133888</v>
      </c>
      <c r="C10" s="232">
        <v>134022</v>
      </c>
      <c r="D10" s="232">
        <v>126492</v>
      </c>
      <c r="E10" s="232">
        <v>114118</v>
      </c>
      <c r="F10" s="232">
        <v>12374</v>
      </c>
      <c r="G10" s="20"/>
    </row>
    <row r="11" spans="1:9" ht="15.95" customHeight="1">
      <c r="A11" s="39" t="s">
        <v>168</v>
      </c>
      <c r="B11" s="278">
        <v>40358</v>
      </c>
      <c r="C11" s="232">
        <v>39517</v>
      </c>
      <c r="D11" s="232">
        <v>37112</v>
      </c>
      <c r="E11" s="232">
        <v>32077</v>
      </c>
      <c r="F11" s="232">
        <v>5035</v>
      </c>
      <c r="G11" s="20"/>
    </row>
    <row r="12" spans="1:9" ht="15.95" customHeight="1">
      <c r="A12" s="238" t="s">
        <v>140</v>
      </c>
      <c r="B12" s="278">
        <v>238</v>
      </c>
      <c r="C12" s="232">
        <v>228</v>
      </c>
      <c r="D12" s="232">
        <v>214</v>
      </c>
      <c r="E12" s="232">
        <v>147</v>
      </c>
      <c r="F12" s="232">
        <v>67</v>
      </c>
      <c r="G12" s="20"/>
    </row>
    <row r="13" spans="1:9" ht="15.95" customHeight="1">
      <c r="A13" s="238" t="s">
        <v>141</v>
      </c>
      <c r="B13" s="278">
        <v>2992</v>
      </c>
      <c r="C13" s="232">
        <v>2769</v>
      </c>
      <c r="D13" s="232">
        <v>2523</v>
      </c>
      <c r="E13" s="232">
        <v>2030</v>
      </c>
      <c r="F13" s="232">
        <v>493</v>
      </c>
      <c r="G13" s="20"/>
    </row>
    <row r="14" spans="1:9" ht="15.95" customHeight="1">
      <c r="A14" s="238" t="s">
        <v>142</v>
      </c>
      <c r="B14" s="278">
        <v>1338</v>
      </c>
      <c r="C14" s="232">
        <v>1402</v>
      </c>
      <c r="D14" s="232">
        <v>1188</v>
      </c>
      <c r="E14" s="232">
        <v>839</v>
      </c>
      <c r="F14" s="232">
        <v>349</v>
      </c>
      <c r="G14" s="20"/>
    </row>
    <row r="15" spans="1:9" ht="15.95" customHeight="1">
      <c r="A15" s="238" t="s">
        <v>143</v>
      </c>
      <c r="B15" s="278">
        <v>182</v>
      </c>
      <c r="C15" s="232">
        <v>178</v>
      </c>
      <c r="D15" s="232">
        <v>140</v>
      </c>
      <c r="E15" s="232">
        <v>106</v>
      </c>
      <c r="F15" s="164">
        <v>34</v>
      </c>
      <c r="G15" s="20"/>
    </row>
    <row r="16" spans="1:9" ht="15.95" customHeight="1">
      <c r="A16" s="238" t="s">
        <v>144</v>
      </c>
      <c r="B16" s="278">
        <v>343</v>
      </c>
      <c r="C16" s="232">
        <v>391</v>
      </c>
      <c r="D16" s="232">
        <v>313</v>
      </c>
      <c r="E16" s="232">
        <v>243</v>
      </c>
      <c r="F16" s="232">
        <v>70</v>
      </c>
      <c r="G16" s="20"/>
    </row>
    <row r="17" spans="1:7" ht="15.95" customHeight="1">
      <c r="A17" s="238" t="s">
        <v>145</v>
      </c>
      <c r="B17" s="278">
        <v>304</v>
      </c>
      <c r="C17" s="232">
        <v>294</v>
      </c>
      <c r="D17" s="232">
        <v>264</v>
      </c>
      <c r="E17" s="232">
        <v>169</v>
      </c>
      <c r="F17" s="164">
        <v>95</v>
      </c>
      <c r="G17" s="20"/>
    </row>
    <row r="18" spans="1:7" ht="15.95" customHeight="1">
      <c r="A18" s="238" t="s">
        <v>146</v>
      </c>
      <c r="B18" s="278">
        <v>2367</v>
      </c>
      <c r="C18" s="232">
        <v>2230</v>
      </c>
      <c r="D18" s="232">
        <v>2000</v>
      </c>
      <c r="E18" s="232">
        <v>1677</v>
      </c>
      <c r="F18" s="232">
        <v>323</v>
      </c>
      <c r="G18" s="20"/>
    </row>
    <row r="19" spans="1:7" ht="15.95" customHeight="1">
      <c r="A19" s="238" t="s">
        <v>147</v>
      </c>
      <c r="B19" s="278">
        <v>14255</v>
      </c>
      <c r="C19" s="232">
        <v>14308</v>
      </c>
      <c r="D19" s="232">
        <v>14322</v>
      </c>
      <c r="E19" s="232">
        <v>12920</v>
      </c>
      <c r="F19" s="232">
        <v>1402</v>
      </c>
      <c r="G19" s="20"/>
    </row>
    <row r="20" spans="1:7" ht="15.95" customHeight="1">
      <c r="A20" s="238" t="s">
        <v>148</v>
      </c>
      <c r="B20" s="278">
        <v>930</v>
      </c>
      <c r="C20" s="232">
        <v>885</v>
      </c>
      <c r="D20" s="232">
        <v>734</v>
      </c>
      <c r="E20" s="232">
        <v>482</v>
      </c>
      <c r="F20" s="232">
        <v>252</v>
      </c>
      <c r="G20" s="20"/>
    </row>
    <row r="21" spans="1:7" ht="15.95" customHeight="1">
      <c r="A21" s="238" t="s">
        <v>149</v>
      </c>
      <c r="B21" s="278">
        <v>2990</v>
      </c>
      <c r="C21" s="232">
        <v>2844</v>
      </c>
      <c r="D21" s="232">
        <v>2535</v>
      </c>
      <c r="E21" s="232">
        <v>2226</v>
      </c>
      <c r="F21" s="232">
        <v>309</v>
      </c>
      <c r="G21" s="20"/>
    </row>
    <row r="22" spans="1:7" ht="15.95" customHeight="1">
      <c r="A22" s="238" t="s">
        <v>150</v>
      </c>
      <c r="B22" s="215">
        <v>133</v>
      </c>
      <c r="C22" s="232">
        <v>124</v>
      </c>
      <c r="D22" s="232">
        <v>102</v>
      </c>
      <c r="E22" s="232">
        <v>92</v>
      </c>
      <c r="F22" s="232">
        <v>10</v>
      </c>
      <c r="G22" s="20"/>
    </row>
    <row r="23" spans="1:7" ht="15.95" customHeight="1">
      <c r="A23" s="238" t="s">
        <v>151</v>
      </c>
      <c r="B23" s="278">
        <v>1612</v>
      </c>
      <c r="C23" s="232">
        <v>1496</v>
      </c>
      <c r="D23" s="232">
        <v>1376</v>
      </c>
      <c r="E23" s="232">
        <v>1183</v>
      </c>
      <c r="F23" s="232">
        <v>193</v>
      </c>
      <c r="G23" s="20"/>
    </row>
    <row r="24" spans="1:7" ht="15.95" customHeight="1">
      <c r="A24" s="238" t="s">
        <v>152</v>
      </c>
      <c r="B24" s="278">
        <v>5385</v>
      </c>
      <c r="C24" s="232">
        <v>5324</v>
      </c>
      <c r="D24" s="232">
        <v>4789</v>
      </c>
      <c r="E24" s="232">
        <v>4244</v>
      </c>
      <c r="F24" s="232">
        <v>545</v>
      </c>
      <c r="G24" s="20"/>
    </row>
    <row r="25" spans="1:7" ht="15.95" customHeight="1">
      <c r="A25" s="238" t="s">
        <v>153</v>
      </c>
      <c r="B25" s="278">
        <v>6391</v>
      </c>
      <c r="C25" s="232">
        <v>6186</v>
      </c>
      <c r="D25" s="232">
        <v>5808</v>
      </c>
      <c r="E25" s="232">
        <v>5194</v>
      </c>
      <c r="F25" s="164">
        <v>614</v>
      </c>
      <c r="G25" s="20"/>
    </row>
    <row r="26" spans="1:7" ht="15.95" customHeight="1">
      <c r="A26" s="238" t="s">
        <v>154</v>
      </c>
      <c r="B26" s="278">
        <v>62</v>
      </c>
      <c r="C26" s="232">
        <v>66</v>
      </c>
      <c r="D26" s="232">
        <v>53</v>
      </c>
      <c r="E26" s="232">
        <v>49</v>
      </c>
      <c r="F26" s="164">
        <v>4</v>
      </c>
      <c r="G26" s="20"/>
    </row>
    <row r="27" spans="1:7" ht="15.95" customHeight="1">
      <c r="A27" s="238" t="s">
        <v>155</v>
      </c>
      <c r="B27" s="278">
        <v>160</v>
      </c>
      <c r="C27" s="232">
        <v>114</v>
      </c>
      <c r="D27" s="232">
        <v>138</v>
      </c>
      <c r="E27" s="232">
        <v>86</v>
      </c>
      <c r="F27" s="164">
        <v>52</v>
      </c>
      <c r="G27" s="20"/>
    </row>
    <row r="28" spans="1:7" ht="15.95" customHeight="1">
      <c r="A28" s="238" t="s">
        <v>156</v>
      </c>
      <c r="B28" s="278">
        <v>37</v>
      </c>
      <c r="C28" s="232">
        <v>24</v>
      </c>
      <c r="D28" s="232">
        <v>34</v>
      </c>
      <c r="E28" s="232">
        <v>28</v>
      </c>
      <c r="F28" s="232">
        <v>6</v>
      </c>
      <c r="G28" s="20"/>
    </row>
    <row r="29" spans="1:7" ht="15.95" customHeight="1">
      <c r="A29" s="238" t="s">
        <v>157</v>
      </c>
      <c r="B29" s="278">
        <v>254</v>
      </c>
      <c r="C29" s="232">
        <v>235</v>
      </c>
      <c r="D29" s="232">
        <v>215</v>
      </c>
      <c r="E29" s="232">
        <v>123</v>
      </c>
      <c r="F29" s="232">
        <v>92</v>
      </c>
      <c r="G29" s="20"/>
    </row>
    <row r="30" spans="1:7" ht="15.95" customHeight="1">
      <c r="A30" s="238" t="s">
        <v>158</v>
      </c>
      <c r="B30" s="215">
        <v>385</v>
      </c>
      <c r="C30" s="232">
        <v>419</v>
      </c>
      <c r="D30" s="232">
        <v>364</v>
      </c>
      <c r="E30" s="232">
        <v>239</v>
      </c>
      <c r="F30" s="232">
        <v>125</v>
      </c>
      <c r="G30" s="20"/>
    </row>
    <row r="31" spans="1:7" ht="15.95" customHeight="1">
      <c r="A31" s="39" t="s">
        <v>169</v>
      </c>
      <c r="B31" s="278">
        <v>1438</v>
      </c>
      <c r="C31" s="232">
        <v>2667</v>
      </c>
      <c r="D31" s="232">
        <v>2084</v>
      </c>
      <c r="E31" s="232">
        <v>1633</v>
      </c>
      <c r="F31" s="232">
        <v>451</v>
      </c>
      <c r="G31" s="20"/>
    </row>
    <row r="32" spans="1:7" ht="15.95" customHeight="1">
      <c r="A32" s="235" t="s">
        <v>159</v>
      </c>
      <c r="B32" s="278">
        <v>354</v>
      </c>
      <c r="C32" s="232">
        <v>580</v>
      </c>
      <c r="D32" s="232">
        <v>585</v>
      </c>
      <c r="E32" s="232">
        <v>438</v>
      </c>
      <c r="F32" s="232">
        <v>147</v>
      </c>
      <c r="G32" s="20"/>
    </row>
    <row r="33" spans="1:7" ht="15.95" customHeight="1">
      <c r="A33" s="238" t="s">
        <v>160</v>
      </c>
      <c r="B33" s="278">
        <v>41</v>
      </c>
      <c r="C33" s="232">
        <v>109</v>
      </c>
      <c r="D33" s="232">
        <v>136</v>
      </c>
      <c r="E33" s="232">
        <v>120</v>
      </c>
      <c r="F33" s="232">
        <v>16</v>
      </c>
      <c r="G33" s="20"/>
    </row>
    <row r="34" spans="1:7" ht="15.95" customHeight="1">
      <c r="A34" s="238" t="s">
        <v>161</v>
      </c>
      <c r="B34" s="278">
        <v>195</v>
      </c>
      <c r="C34" s="232">
        <v>235</v>
      </c>
      <c r="D34" s="232">
        <v>216</v>
      </c>
      <c r="E34" s="232">
        <v>164</v>
      </c>
      <c r="F34" s="232">
        <v>52</v>
      </c>
      <c r="G34" s="20"/>
    </row>
    <row r="35" spans="1:7" ht="15.95" customHeight="1">
      <c r="A35" s="239" t="s">
        <v>158</v>
      </c>
      <c r="B35" s="215">
        <v>118</v>
      </c>
      <c r="C35" s="232">
        <v>236</v>
      </c>
      <c r="D35" s="232">
        <v>233</v>
      </c>
      <c r="E35" s="232">
        <v>154</v>
      </c>
      <c r="F35" s="232">
        <v>79</v>
      </c>
      <c r="G35" s="20"/>
    </row>
    <row r="36" spans="1:7" ht="15.95" customHeight="1">
      <c r="A36" s="236" t="s">
        <v>162</v>
      </c>
      <c r="B36" s="278">
        <v>433</v>
      </c>
      <c r="C36" s="232">
        <v>794</v>
      </c>
      <c r="D36" s="232">
        <v>745</v>
      </c>
      <c r="E36" s="232">
        <v>638</v>
      </c>
      <c r="F36" s="232">
        <v>107</v>
      </c>
      <c r="G36" s="20"/>
    </row>
    <row r="37" spans="1:7" ht="15.95" customHeight="1">
      <c r="A37" s="238" t="s">
        <v>163</v>
      </c>
      <c r="B37" s="278">
        <v>281</v>
      </c>
      <c r="C37" s="232">
        <v>513</v>
      </c>
      <c r="D37" s="232">
        <v>484</v>
      </c>
      <c r="E37" s="232">
        <v>441</v>
      </c>
      <c r="F37" s="232">
        <v>43</v>
      </c>
      <c r="G37" s="20"/>
    </row>
    <row r="38" spans="1:7" ht="15.95" customHeight="1">
      <c r="A38" s="238" t="s">
        <v>158</v>
      </c>
      <c r="B38" s="215">
        <v>152</v>
      </c>
      <c r="C38" s="232">
        <v>281</v>
      </c>
      <c r="D38" s="232">
        <v>261</v>
      </c>
      <c r="E38" s="232">
        <v>197</v>
      </c>
      <c r="F38" s="232">
        <v>64</v>
      </c>
      <c r="G38" s="20"/>
    </row>
    <row r="39" spans="1:7" ht="15.95" customHeight="1">
      <c r="A39" s="235" t="s">
        <v>164</v>
      </c>
      <c r="B39" s="278">
        <v>370</v>
      </c>
      <c r="C39" s="232">
        <v>506</v>
      </c>
      <c r="D39" s="232">
        <v>439</v>
      </c>
      <c r="E39" s="232">
        <v>295</v>
      </c>
      <c r="F39" s="232">
        <v>144</v>
      </c>
      <c r="G39" s="20"/>
    </row>
    <row r="40" spans="1:7" ht="15.95" customHeight="1">
      <c r="A40" s="235" t="s">
        <v>165</v>
      </c>
      <c r="B40" s="278">
        <v>56</v>
      </c>
      <c r="C40" s="232">
        <v>142</v>
      </c>
      <c r="D40" s="232">
        <v>54</v>
      </c>
      <c r="E40" s="232">
        <v>53</v>
      </c>
      <c r="F40" s="232">
        <v>1</v>
      </c>
      <c r="G40" s="20"/>
    </row>
    <row r="41" spans="1:7" ht="15.95" customHeight="1">
      <c r="A41" s="235" t="s">
        <v>166</v>
      </c>
      <c r="B41" s="215">
        <v>225</v>
      </c>
      <c r="C41" s="232">
        <v>645</v>
      </c>
      <c r="D41" s="232">
        <v>261</v>
      </c>
      <c r="E41" s="70">
        <v>209</v>
      </c>
      <c r="F41" s="70">
        <v>52</v>
      </c>
      <c r="G41" s="20"/>
    </row>
    <row r="42" spans="1:7" ht="7.5" customHeight="1">
      <c r="A42" s="235"/>
      <c r="B42" s="190"/>
      <c r="C42" s="237"/>
      <c r="D42" s="237"/>
      <c r="E42" s="191"/>
      <c r="F42" s="191"/>
      <c r="G42" s="20"/>
    </row>
    <row r="43" spans="1:7" s="47" customFormat="1" ht="13.5" customHeight="1">
      <c r="A43" s="434" t="s">
        <v>771</v>
      </c>
      <c r="G43" s="46"/>
    </row>
    <row r="44" spans="1:7" s="47" customFormat="1" ht="13.5" customHeight="1">
      <c r="A44" s="387" t="s">
        <v>760</v>
      </c>
      <c r="G44" s="46"/>
    </row>
    <row r="45" spans="1:7" s="47" customFormat="1" ht="13.5" customHeight="1">
      <c r="A45" s="390"/>
      <c r="G45" s="364" t="s">
        <v>617</v>
      </c>
    </row>
    <row r="46" spans="1:7" ht="14.45" customHeight="1">
      <c r="G46" s="20"/>
    </row>
    <row r="47" spans="1:7" ht="14.45" customHeight="1">
      <c r="G47" s="20"/>
    </row>
    <row r="48" spans="1:7" ht="14.45" customHeight="1">
      <c r="G48" s="20"/>
    </row>
    <row r="49" spans="7:7" ht="14.45" customHeight="1">
      <c r="G49" s="20"/>
    </row>
    <row r="50" spans="7:7" ht="14.45" customHeight="1">
      <c r="G50" s="20"/>
    </row>
    <row r="51" spans="7:7" ht="14.45" customHeight="1">
      <c r="G51" s="20"/>
    </row>
    <row r="52" spans="7:7" ht="14.45" customHeight="1">
      <c r="G52" s="20"/>
    </row>
    <row r="53" spans="7:7" ht="14.45" customHeight="1">
      <c r="G53" s="20"/>
    </row>
    <row r="54" spans="7:7" ht="14.45" customHeight="1">
      <c r="G54" s="20"/>
    </row>
    <row r="55" spans="7:7" ht="14.45" customHeight="1">
      <c r="G55" s="20"/>
    </row>
    <row r="56" spans="7:7" ht="14.45" customHeight="1">
      <c r="G56" s="20"/>
    </row>
  </sheetData>
  <mergeCells count="5">
    <mergeCell ref="B4:F4"/>
    <mergeCell ref="A5:A6"/>
    <mergeCell ref="D6:F6"/>
    <mergeCell ref="B5:C5"/>
    <mergeCell ref="D5:F5"/>
  </mergeCells>
  <phoneticPr fontId="3"/>
  <printOptions horizontalCentered="1"/>
  <pageMargins left="0.78740157480314965" right="0.78740157480314965" top="0.78740157480314965" bottom="0.59055118110236227" header="0.59055118110236227" footer="0.39370078740157483"/>
  <pageSetup paperSize="9" scale="94" orientation="portrait" r:id="rId1"/>
  <headerFooter scaleWithDoc="0">
    <oddHeader>&amp;L&amp;"ＭＳ 明朝,標準"&amp;9第&amp;"Times New Roman,標準" 3 &amp;"ＭＳ 明朝,標準"章　国勢調査</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U51"/>
  <sheetViews>
    <sheetView showGridLines="0" view="pageLayout" topLeftCell="A11" zoomScaleNormal="100" zoomScaleSheetLayoutView="100" workbookViewId="0">
      <selection activeCell="F9" sqref="F9"/>
    </sheetView>
  </sheetViews>
  <sheetFormatPr defaultColWidth="12.625" defaultRowHeight="15" customHeight="1"/>
  <cols>
    <col min="1" max="1" width="25.125" style="28" customWidth="1"/>
    <col min="2" max="10" width="6.875" style="39" customWidth="1"/>
    <col min="11" max="11" width="25.125" style="28" customWidth="1"/>
    <col min="12" max="20" width="6.875" style="39" customWidth="1"/>
    <col min="21" max="22" width="7.625" style="39" customWidth="1"/>
    <col min="23" max="253" width="12.625" style="39"/>
    <col min="254" max="254" width="2.625" style="39" customWidth="1"/>
    <col min="255" max="255" width="11.75" style="39" customWidth="1"/>
    <col min="256" max="256" width="11.875" style="39" customWidth="1"/>
    <col min="257" max="264" width="8.75" style="39" customWidth="1"/>
    <col min="265" max="266" width="1.875" style="39" customWidth="1"/>
    <col min="267" max="276" width="8.75" style="39" customWidth="1"/>
    <col min="277" max="277" width="8" style="39" customWidth="1"/>
    <col min="278" max="278" width="8.125" style="39" customWidth="1"/>
    <col min="279" max="509" width="12.625" style="39"/>
    <col min="510" max="510" width="2.625" style="39" customWidth="1"/>
    <col min="511" max="511" width="11.75" style="39" customWidth="1"/>
    <col min="512" max="512" width="11.875" style="39" customWidth="1"/>
    <col min="513" max="520" width="8.75" style="39" customWidth="1"/>
    <col min="521" max="522" width="1.875" style="39" customWidth="1"/>
    <col min="523" max="532" width="8.75" style="39" customWidth="1"/>
    <col min="533" max="533" width="8" style="39" customWidth="1"/>
    <col min="534" max="534" width="8.125" style="39" customWidth="1"/>
    <col min="535" max="765" width="12.625" style="39"/>
    <col min="766" max="766" width="2.625" style="39" customWidth="1"/>
    <col min="767" max="767" width="11.75" style="39" customWidth="1"/>
    <col min="768" max="768" width="11.875" style="39" customWidth="1"/>
    <col min="769" max="776" width="8.75" style="39" customWidth="1"/>
    <col min="777" max="778" width="1.875" style="39" customWidth="1"/>
    <col min="779" max="788" width="8.75" style="39" customWidth="1"/>
    <col min="789" max="789" width="8" style="39" customWidth="1"/>
    <col min="790" max="790" width="8.125" style="39" customWidth="1"/>
    <col min="791" max="1021" width="12.625" style="39"/>
    <col min="1022" max="1022" width="2.625" style="39" customWidth="1"/>
    <col min="1023" max="1023" width="11.75" style="39" customWidth="1"/>
    <col min="1024" max="1024" width="11.875" style="39" customWidth="1"/>
    <col min="1025" max="1032" width="8.75" style="39" customWidth="1"/>
    <col min="1033" max="1034" width="1.875" style="39" customWidth="1"/>
    <col min="1035" max="1044" width="8.75" style="39" customWidth="1"/>
    <col min="1045" max="1045" width="8" style="39" customWidth="1"/>
    <col min="1046" max="1046" width="8.125" style="39" customWidth="1"/>
    <col min="1047" max="1277" width="12.625" style="39"/>
    <col min="1278" max="1278" width="2.625" style="39" customWidth="1"/>
    <col min="1279" max="1279" width="11.75" style="39" customWidth="1"/>
    <col min="1280" max="1280" width="11.875" style="39" customWidth="1"/>
    <col min="1281" max="1288" width="8.75" style="39" customWidth="1"/>
    <col min="1289" max="1290" width="1.875" style="39" customWidth="1"/>
    <col min="1291" max="1300" width="8.75" style="39" customWidth="1"/>
    <col min="1301" max="1301" width="8" style="39" customWidth="1"/>
    <col min="1302" max="1302" width="8.125" style="39" customWidth="1"/>
    <col min="1303" max="1533" width="12.625" style="39"/>
    <col min="1534" max="1534" width="2.625" style="39" customWidth="1"/>
    <col min="1535" max="1535" width="11.75" style="39" customWidth="1"/>
    <col min="1536" max="1536" width="11.875" style="39" customWidth="1"/>
    <col min="1537" max="1544" width="8.75" style="39" customWidth="1"/>
    <col min="1545" max="1546" width="1.875" style="39" customWidth="1"/>
    <col min="1547" max="1556" width="8.75" style="39" customWidth="1"/>
    <col min="1557" max="1557" width="8" style="39" customWidth="1"/>
    <col min="1558" max="1558" width="8.125" style="39" customWidth="1"/>
    <col min="1559" max="1789" width="12.625" style="39"/>
    <col min="1790" max="1790" width="2.625" style="39" customWidth="1"/>
    <col min="1791" max="1791" width="11.75" style="39" customWidth="1"/>
    <col min="1792" max="1792" width="11.875" style="39" customWidth="1"/>
    <col min="1793" max="1800" width="8.75" style="39" customWidth="1"/>
    <col min="1801" max="1802" width="1.875" style="39" customWidth="1"/>
    <col min="1803" max="1812" width="8.75" style="39" customWidth="1"/>
    <col min="1813" max="1813" width="8" style="39" customWidth="1"/>
    <col min="1814" max="1814" width="8.125" style="39" customWidth="1"/>
    <col min="1815" max="2045" width="12.625" style="39"/>
    <col min="2046" max="2046" width="2.625" style="39" customWidth="1"/>
    <col min="2047" max="2047" width="11.75" style="39" customWidth="1"/>
    <col min="2048" max="2048" width="11.875" style="39" customWidth="1"/>
    <col min="2049" max="2056" width="8.75" style="39" customWidth="1"/>
    <col min="2057" max="2058" width="1.875" style="39" customWidth="1"/>
    <col min="2059" max="2068" width="8.75" style="39" customWidth="1"/>
    <col min="2069" max="2069" width="8" style="39" customWidth="1"/>
    <col min="2070" max="2070" width="8.125" style="39" customWidth="1"/>
    <col min="2071" max="2301" width="12.625" style="39"/>
    <col min="2302" max="2302" width="2.625" style="39" customWidth="1"/>
    <col min="2303" max="2303" width="11.75" style="39" customWidth="1"/>
    <col min="2304" max="2304" width="11.875" style="39" customWidth="1"/>
    <col min="2305" max="2312" width="8.75" style="39" customWidth="1"/>
    <col min="2313" max="2314" width="1.875" style="39" customWidth="1"/>
    <col min="2315" max="2324" width="8.75" style="39" customWidth="1"/>
    <col min="2325" max="2325" width="8" style="39" customWidth="1"/>
    <col min="2326" max="2326" width="8.125" style="39" customWidth="1"/>
    <col min="2327" max="2557" width="12.625" style="39"/>
    <col min="2558" max="2558" width="2.625" style="39" customWidth="1"/>
    <col min="2559" max="2559" width="11.75" style="39" customWidth="1"/>
    <col min="2560" max="2560" width="11.875" style="39" customWidth="1"/>
    <col min="2561" max="2568" width="8.75" style="39" customWidth="1"/>
    <col min="2569" max="2570" width="1.875" style="39" customWidth="1"/>
    <col min="2571" max="2580" width="8.75" style="39" customWidth="1"/>
    <col min="2581" max="2581" width="8" style="39" customWidth="1"/>
    <col min="2582" max="2582" width="8.125" style="39" customWidth="1"/>
    <col min="2583" max="2813" width="12.625" style="39"/>
    <col min="2814" max="2814" width="2.625" style="39" customWidth="1"/>
    <col min="2815" max="2815" width="11.75" style="39" customWidth="1"/>
    <col min="2816" max="2816" width="11.875" style="39" customWidth="1"/>
    <col min="2817" max="2824" width="8.75" style="39" customWidth="1"/>
    <col min="2825" max="2826" width="1.875" style="39" customWidth="1"/>
    <col min="2827" max="2836" width="8.75" style="39" customWidth="1"/>
    <col min="2837" max="2837" width="8" style="39" customWidth="1"/>
    <col min="2838" max="2838" width="8.125" style="39" customWidth="1"/>
    <col min="2839" max="3069" width="12.625" style="39"/>
    <col min="3070" max="3070" width="2.625" style="39" customWidth="1"/>
    <col min="3071" max="3071" width="11.75" style="39" customWidth="1"/>
    <col min="3072" max="3072" width="11.875" style="39" customWidth="1"/>
    <col min="3073" max="3080" width="8.75" style="39" customWidth="1"/>
    <col min="3081" max="3082" width="1.875" style="39" customWidth="1"/>
    <col min="3083" max="3092" width="8.75" style="39" customWidth="1"/>
    <col min="3093" max="3093" width="8" style="39" customWidth="1"/>
    <col min="3094" max="3094" width="8.125" style="39" customWidth="1"/>
    <col min="3095" max="3325" width="12.625" style="39"/>
    <col min="3326" max="3326" width="2.625" style="39" customWidth="1"/>
    <col min="3327" max="3327" width="11.75" style="39" customWidth="1"/>
    <col min="3328" max="3328" width="11.875" style="39" customWidth="1"/>
    <col min="3329" max="3336" width="8.75" style="39" customWidth="1"/>
    <col min="3337" max="3338" width="1.875" style="39" customWidth="1"/>
    <col min="3339" max="3348" width="8.75" style="39" customWidth="1"/>
    <col min="3349" max="3349" width="8" style="39" customWidth="1"/>
    <col min="3350" max="3350" width="8.125" style="39" customWidth="1"/>
    <col min="3351" max="3581" width="12.625" style="39"/>
    <col min="3582" max="3582" width="2.625" style="39" customWidth="1"/>
    <col min="3583" max="3583" width="11.75" style="39" customWidth="1"/>
    <col min="3584" max="3584" width="11.875" style="39" customWidth="1"/>
    <col min="3585" max="3592" width="8.75" style="39" customWidth="1"/>
    <col min="3593" max="3594" width="1.875" style="39" customWidth="1"/>
    <col min="3595" max="3604" width="8.75" style="39" customWidth="1"/>
    <col min="3605" max="3605" width="8" style="39" customWidth="1"/>
    <col min="3606" max="3606" width="8.125" style="39" customWidth="1"/>
    <col min="3607" max="3837" width="12.625" style="39"/>
    <col min="3838" max="3838" width="2.625" style="39" customWidth="1"/>
    <col min="3839" max="3839" width="11.75" style="39" customWidth="1"/>
    <col min="3840" max="3840" width="11.875" style="39" customWidth="1"/>
    <col min="3841" max="3848" width="8.75" style="39" customWidth="1"/>
    <col min="3849" max="3850" width="1.875" style="39" customWidth="1"/>
    <col min="3851" max="3860" width="8.75" style="39" customWidth="1"/>
    <col min="3861" max="3861" width="8" style="39" customWidth="1"/>
    <col min="3862" max="3862" width="8.125" style="39" customWidth="1"/>
    <col min="3863" max="4093" width="12.625" style="39"/>
    <col min="4094" max="4094" width="2.625" style="39" customWidth="1"/>
    <col min="4095" max="4095" width="11.75" style="39" customWidth="1"/>
    <col min="4096" max="4096" width="11.875" style="39" customWidth="1"/>
    <col min="4097" max="4104" width="8.75" style="39" customWidth="1"/>
    <col min="4105" max="4106" width="1.875" style="39" customWidth="1"/>
    <col min="4107" max="4116" width="8.75" style="39" customWidth="1"/>
    <col min="4117" max="4117" width="8" style="39" customWidth="1"/>
    <col min="4118" max="4118" width="8.125" style="39" customWidth="1"/>
    <col min="4119" max="4349" width="12.625" style="39"/>
    <col min="4350" max="4350" width="2.625" style="39" customWidth="1"/>
    <col min="4351" max="4351" width="11.75" style="39" customWidth="1"/>
    <col min="4352" max="4352" width="11.875" style="39" customWidth="1"/>
    <col min="4353" max="4360" width="8.75" style="39" customWidth="1"/>
    <col min="4361" max="4362" width="1.875" style="39" customWidth="1"/>
    <col min="4363" max="4372" width="8.75" style="39" customWidth="1"/>
    <col min="4373" max="4373" width="8" style="39" customWidth="1"/>
    <col min="4374" max="4374" width="8.125" style="39" customWidth="1"/>
    <col min="4375" max="4605" width="12.625" style="39"/>
    <col min="4606" max="4606" width="2.625" style="39" customWidth="1"/>
    <col min="4607" max="4607" width="11.75" style="39" customWidth="1"/>
    <col min="4608" max="4608" width="11.875" style="39" customWidth="1"/>
    <col min="4609" max="4616" width="8.75" style="39" customWidth="1"/>
    <col min="4617" max="4618" width="1.875" style="39" customWidth="1"/>
    <col min="4619" max="4628" width="8.75" style="39" customWidth="1"/>
    <col min="4629" max="4629" width="8" style="39" customWidth="1"/>
    <col min="4630" max="4630" width="8.125" style="39" customWidth="1"/>
    <col min="4631" max="4861" width="12.625" style="39"/>
    <col min="4862" max="4862" width="2.625" style="39" customWidth="1"/>
    <col min="4863" max="4863" width="11.75" style="39" customWidth="1"/>
    <col min="4864" max="4864" width="11.875" style="39" customWidth="1"/>
    <col min="4865" max="4872" width="8.75" style="39" customWidth="1"/>
    <col min="4873" max="4874" width="1.875" style="39" customWidth="1"/>
    <col min="4875" max="4884" width="8.75" style="39" customWidth="1"/>
    <col min="4885" max="4885" width="8" style="39" customWidth="1"/>
    <col min="4886" max="4886" width="8.125" style="39" customWidth="1"/>
    <col min="4887" max="5117" width="12.625" style="39"/>
    <col min="5118" max="5118" width="2.625" style="39" customWidth="1"/>
    <col min="5119" max="5119" width="11.75" style="39" customWidth="1"/>
    <col min="5120" max="5120" width="11.875" style="39" customWidth="1"/>
    <col min="5121" max="5128" width="8.75" style="39" customWidth="1"/>
    <col min="5129" max="5130" width="1.875" style="39" customWidth="1"/>
    <col min="5131" max="5140" width="8.75" style="39" customWidth="1"/>
    <col min="5141" max="5141" width="8" style="39" customWidth="1"/>
    <col min="5142" max="5142" width="8.125" style="39" customWidth="1"/>
    <col min="5143" max="5373" width="12.625" style="39"/>
    <col min="5374" max="5374" width="2.625" style="39" customWidth="1"/>
    <col min="5375" max="5375" width="11.75" style="39" customWidth="1"/>
    <col min="5376" max="5376" width="11.875" style="39" customWidth="1"/>
    <col min="5377" max="5384" width="8.75" style="39" customWidth="1"/>
    <col min="5385" max="5386" width="1.875" style="39" customWidth="1"/>
    <col min="5387" max="5396" width="8.75" style="39" customWidth="1"/>
    <col min="5397" max="5397" width="8" style="39" customWidth="1"/>
    <col min="5398" max="5398" width="8.125" style="39" customWidth="1"/>
    <col min="5399" max="5629" width="12.625" style="39"/>
    <col min="5630" max="5630" width="2.625" style="39" customWidth="1"/>
    <col min="5631" max="5631" width="11.75" style="39" customWidth="1"/>
    <col min="5632" max="5632" width="11.875" style="39" customWidth="1"/>
    <col min="5633" max="5640" width="8.75" style="39" customWidth="1"/>
    <col min="5641" max="5642" width="1.875" style="39" customWidth="1"/>
    <col min="5643" max="5652" width="8.75" style="39" customWidth="1"/>
    <col min="5653" max="5653" width="8" style="39" customWidth="1"/>
    <col min="5654" max="5654" width="8.125" style="39" customWidth="1"/>
    <col min="5655" max="5885" width="12.625" style="39"/>
    <col min="5886" max="5886" width="2.625" style="39" customWidth="1"/>
    <col min="5887" max="5887" width="11.75" style="39" customWidth="1"/>
    <col min="5888" max="5888" width="11.875" style="39" customWidth="1"/>
    <col min="5889" max="5896" width="8.75" style="39" customWidth="1"/>
    <col min="5897" max="5898" width="1.875" style="39" customWidth="1"/>
    <col min="5899" max="5908" width="8.75" style="39" customWidth="1"/>
    <col min="5909" max="5909" width="8" style="39" customWidth="1"/>
    <col min="5910" max="5910" width="8.125" style="39" customWidth="1"/>
    <col min="5911" max="6141" width="12.625" style="39"/>
    <col min="6142" max="6142" width="2.625" style="39" customWidth="1"/>
    <col min="6143" max="6143" width="11.75" style="39" customWidth="1"/>
    <col min="6144" max="6144" width="11.875" style="39" customWidth="1"/>
    <col min="6145" max="6152" width="8.75" style="39" customWidth="1"/>
    <col min="6153" max="6154" width="1.875" style="39" customWidth="1"/>
    <col min="6155" max="6164" width="8.75" style="39" customWidth="1"/>
    <col min="6165" max="6165" width="8" style="39" customWidth="1"/>
    <col min="6166" max="6166" width="8.125" style="39" customWidth="1"/>
    <col min="6167" max="6397" width="12.625" style="39"/>
    <col min="6398" max="6398" width="2.625" style="39" customWidth="1"/>
    <col min="6399" max="6399" width="11.75" style="39" customWidth="1"/>
    <col min="6400" max="6400" width="11.875" style="39" customWidth="1"/>
    <col min="6401" max="6408" width="8.75" style="39" customWidth="1"/>
    <col min="6409" max="6410" width="1.875" style="39" customWidth="1"/>
    <col min="6411" max="6420" width="8.75" style="39" customWidth="1"/>
    <col min="6421" max="6421" width="8" style="39" customWidth="1"/>
    <col min="6422" max="6422" width="8.125" style="39" customWidth="1"/>
    <col min="6423" max="6653" width="12.625" style="39"/>
    <col min="6654" max="6654" width="2.625" style="39" customWidth="1"/>
    <col min="6655" max="6655" width="11.75" style="39" customWidth="1"/>
    <col min="6656" max="6656" width="11.875" style="39" customWidth="1"/>
    <col min="6657" max="6664" width="8.75" style="39" customWidth="1"/>
    <col min="6665" max="6666" width="1.875" style="39" customWidth="1"/>
    <col min="6667" max="6676" width="8.75" style="39" customWidth="1"/>
    <col min="6677" max="6677" width="8" style="39" customWidth="1"/>
    <col min="6678" max="6678" width="8.125" style="39" customWidth="1"/>
    <col min="6679" max="6909" width="12.625" style="39"/>
    <col min="6910" max="6910" width="2.625" style="39" customWidth="1"/>
    <col min="6911" max="6911" width="11.75" style="39" customWidth="1"/>
    <col min="6912" max="6912" width="11.875" style="39" customWidth="1"/>
    <col min="6913" max="6920" width="8.75" style="39" customWidth="1"/>
    <col min="6921" max="6922" width="1.875" style="39" customWidth="1"/>
    <col min="6923" max="6932" width="8.75" style="39" customWidth="1"/>
    <col min="6933" max="6933" width="8" style="39" customWidth="1"/>
    <col min="6934" max="6934" width="8.125" style="39" customWidth="1"/>
    <col min="6935" max="7165" width="12.625" style="39"/>
    <col min="7166" max="7166" width="2.625" style="39" customWidth="1"/>
    <col min="7167" max="7167" width="11.75" style="39" customWidth="1"/>
    <col min="7168" max="7168" width="11.875" style="39" customWidth="1"/>
    <col min="7169" max="7176" width="8.75" style="39" customWidth="1"/>
    <col min="7177" max="7178" width="1.875" style="39" customWidth="1"/>
    <col min="7179" max="7188" width="8.75" style="39" customWidth="1"/>
    <col min="7189" max="7189" width="8" style="39" customWidth="1"/>
    <col min="7190" max="7190" width="8.125" style="39" customWidth="1"/>
    <col min="7191" max="7421" width="12.625" style="39"/>
    <col min="7422" max="7422" width="2.625" style="39" customWidth="1"/>
    <col min="7423" max="7423" width="11.75" style="39" customWidth="1"/>
    <col min="7424" max="7424" width="11.875" style="39" customWidth="1"/>
    <col min="7425" max="7432" width="8.75" style="39" customWidth="1"/>
    <col min="7433" max="7434" width="1.875" style="39" customWidth="1"/>
    <col min="7435" max="7444" width="8.75" style="39" customWidth="1"/>
    <col min="7445" max="7445" width="8" style="39" customWidth="1"/>
    <col min="7446" max="7446" width="8.125" style="39" customWidth="1"/>
    <col min="7447" max="7677" width="12.625" style="39"/>
    <col min="7678" max="7678" width="2.625" style="39" customWidth="1"/>
    <col min="7679" max="7679" width="11.75" style="39" customWidth="1"/>
    <col min="7680" max="7680" width="11.875" style="39" customWidth="1"/>
    <col min="7681" max="7688" width="8.75" style="39" customWidth="1"/>
    <col min="7689" max="7690" width="1.875" style="39" customWidth="1"/>
    <col min="7691" max="7700" width="8.75" style="39" customWidth="1"/>
    <col min="7701" max="7701" width="8" style="39" customWidth="1"/>
    <col min="7702" max="7702" width="8.125" style="39" customWidth="1"/>
    <col min="7703" max="7933" width="12.625" style="39"/>
    <col min="7934" max="7934" width="2.625" style="39" customWidth="1"/>
    <col min="7935" max="7935" width="11.75" style="39" customWidth="1"/>
    <col min="7936" max="7936" width="11.875" style="39" customWidth="1"/>
    <col min="7937" max="7944" width="8.75" style="39" customWidth="1"/>
    <col min="7945" max="7946" width="1.875" style="39" customWidth="1"/>
    <col min="7947" max="7956" width="8.75" style="39" customWidth="1"/>
    <col min="7957" max="7957" width="8" style="39" customWidth="1"/>
    <col min="7958" max="7958" width="8.125" style="39" customWidth="1"/>
    <col min="7959" max="8189" width="12.625" style="39"/>
    <col min="8190" max="8190" width="2.625" style="39" customWidth="1"/>
    <col min="8191" max="8191" width="11.75" style="39" customWidth="1"/>
    <col min="8192" max="8192" width="11.875" style="39" customWidth="1"/>
    <col min="8193" max="8200" width="8.75" style="39" customWidth="1"/>
    <col min="8201" max="8202" width="1.875" style="39" customWidth="1"/>
    <col min="8203" max="8212" width="8.75" style="39" customWidth="1"/>
    <col min="8213" max="8213" width="8" style="39" customWidth="1"/>
    <col min="8214" max="8214" width="8.125" style="39" customWidth="1"/>
    <col min="8215" max="8445" width="12.625" style="39"/>
    <col min="8446" max="8446" width="2.625" style="39" customWidth="1"/>
    <col min="8447" max="8447" width="11.75" style="39" customWidth="1"/>
    <col min="8448" max="8448" width="11.875" style="39" customWidth="1"/>
    <col min="8449" max="8456" width="8.75" style="39" customWidth="1"/>
    <col min="8457" max="8458" width="1.875" style="39" customWidth="1"/>
    <col min="8459" max="8468" width="8.75" style="39" customWidth="1"/>
    <col min="8469" max="8469" width="8" style="39" customWidth="1"/>
    <col min="8470" max="8470" width="8.125" style="39" customWidth="1"/>
    <col min="8471" max="8701" width="12.625" style="39"/>
    <col min="8702" max="8702" width="2.625" style="39" customWidth="1"/>
    <col min="8703" max="8703" width="11.75" style="39" customWidth="1"/>
    <col min="8704" max="8704" width="11.875" style="39" customWidth="1"/>
    <col min="8705" max="8712" width="8.75" style="39" customWidth="1"/>
    <col min="8713" max="8714" width="1.875" style="39" customWidth="1"/>
    <col min="8715" max="8724" width="8.75" style="39" customWidth="1"/>
    <col min="8725" max="8725" width="8" style="39" customWidth="1"/>
    <col min="8726" max="8726" width="8.125" style="39" customWidth="1"/>
    <col min="8727" max="8957" width="12.625" style="39"/>
    <col min="8958" max="8958" width="2.625" style="39" customWidth="1"/>
    <col min="8959" max="8959" width="11.75" style="39" customWidth="1"/>
    <col min="8960" max="8960" width="11.875" style="39" customWidth="1"/>
    <col min="8961" max="8968" width="8.75" style="39" customWidth="1"/>
    <col min="8969" max="8970" width="1.875" style="39" customWidth="1"/>
    <col min="8971" max="8980" width="8.75" style="39" customWidth="1"/>
    <col min="8981" max="8981" width="8" style="39" customWidth="1"/>
    <col min="8982" max="8982" width="8.125" style="39" customWidth="1"/>
    <col min="8983" max="9213" width="12.625" style="39"/>
    <col min="9214" max="9214" width="2.625" style="39" customWidth="1"/>
    <col min="9215" max="9215" width="11.75" style="39" customWidth="1"/>
    <col min="9216" max="9216" width="11.875" style="39" customWidth="1"/>
    <col min="9217" max="9224" width="8.75" style="39" customWidth="1"/>
    <col min="9225" max="9226" width="1.875" style="39" customWidth="1"/>
    <col min="9227" max="9236" width="8.75" style="39" customWidth="1"/>
    <col min="9237" max="9237" width="8" style="39" customWidth="1"/>
    <col min="9238" max="9238" width="8.125" style="39" customWidth="1"/>
    <col min="9239" max="9469" width="12.625" style="39"/>
    <col min="9470" max="9470" width="2.625" style="39" customWidth="1"/>
    <col min="9471" max="9471" width="11.75" style="39" customWidth="1"/>
    <col min="9472" max="9472" width="11.875" style="39" customWidth="1"/>
    <col min="9473" max="9480" width="8.75" style="39" customWidth="1"/>
    <col min="9481" max="9482" width="1.875" style="39" customWidth="1"/>
    <col min="9483" max="9492" width="8.75" style="39" customWidth="1"/>
    <col min="9493" max="9493" width="8" style="39" customWidth="1"/>
    <col min="9494" max="9494" width="8.125" style="39" customWidth="1"/>
    <col min="9495" max="9725" width="12.625" style="39"/>
    <col min="9726" max="9726" width="2.625" style="39" customWidth="1"/>
    <col min="9727" max="9727" width="11.75" style="39" customWidth="1"/>
    <col min="9728" max="9728" width="11.875" style="39" customWidth="1"/>
    <col min="9729" max="9736" width="8.75" style="39" customWidth="1"/>
    <col min="9737" max="9738" width="1.875" style="39" customWidth="1"/>
    <col min="9739" max="9748" width="8.75" style="39" customWidth="1"/>
    <col min="9749" max="9749" width="8" style="39" customWidth="1"/>
    <col min="9750" max="9750" width="8.125" style="39" customWidth="1"/>
    <col min="9751" max="9981" width="12.625" style="39"/>
    <col min="9982" max="9982" width="2.625" style="39" customWidth="1"/>
    <col min="9983" max="9983" width="11.75" style="39" customWidth="1"/>
    <col min="9984" max="9984" width="11.875" style="39" customWidth="1"/>
    <col min="9985" max="9992" width="8.75" style="39" customWidth="1"/>
    <col min="9993" max="9994" width="1.875" style="39" customWidth="1"/>
    <col min="9995" max="10004" width="8.75" style="39" customWidth="1"/>
    <col min="10005" max="10005" width="8" style="39" customWidth="1"/>
    <col min="10006" max="10006" width="8.125" style="39" customWidth="1"/>
    <col min="10007" max="10237" width="12.625" style="39"/>
    <col min="10238" max="10238" width="2.625" style="39" customWidth="1"/>
    <col min="10239" max="10239" width="11.75" style="39" customWidth="1"/>
    <col min="10240" max="10240" width="11.875" style="39" customWidth="1"/>
    <col min="10241" max="10248" width="8.75" style="39" customWidth="1"/>
    <col min="10249" max="10250" width="1.875" style="39" customWidth="1"/>
    <col min="10251" max="10260" width="8.75" style="39" customWidth="1"/>
    <col min="10261" max="10261" width="8" style="39" customWidth="1"/>
    <col min="10262" max="10262" width="8.125" style="39" customWidth="1"/>
    <col min="10263" max="10493" width="12.625" style="39"/>
    <col min="10494" max="10494" width="2.625" style="39" customWidth="1"/>
    <col min="10495" max="10495" width="11.75" style="39" customWidth="1"/>
    <col min="10496" max="10496" width="11.875" style="39" customWidth="1"/>
    <col min="10497" max="10504" width="8.75" style="39" customWidth="1"/>
    <col min="10505" max="10506" width="1.875" style="39" customWidth="1"/>
    <col min="10507" max="10516" width="8.75" style="39" customWidth="1"/>
    <col min="10517" max="10517" width="8" style="39" customWidth="1"/>
    <col min="10518" max="10518" width="8.125" style="39" customWidth="1"/>
    <col min="10519" max="10749" width="12.625" style="39"/>
    <col min="10750" max="10750" width="2.625" style="39" customWidth="1"/>
    <col min="10751" max="10751" width="11.75" style="39" customWidth="1"/>
    <col min="10752" max="10752" width="11.875" style="39" customWidth="1"/>
    <col min="10753" max="10760" width="8.75" style="39" customWidth="1"/>
    <col min="10761" max="10762" width="1.875" style="39" customWidth="1"/>
    <col min="10763" max="10772" width="8.75" style="39" customWidth="1"/>
    <col min="10773" max="10773" width="8" style="39" customWidth="1"/>
    <col min="10774" max="10774" width="8.125" style="39" customWidth="1"/>
    <col min="10775" max="11005" width="12.625" style="39"/>
    <col min="11006" max="11006" width="2.625" style="39" customWidth="1"/>
    <col min="11007" max="11007" width="11.75" style="39" customWidth="1"/>
    <col min="11008" max="11008" width="11.875" style="39" customWidth="1"/>
    <col min="11009" max="11016" width="8.75" style="39" customWidth="1"/>
    <col min="11017" max="11018" width="1.875" style="39" customWidth="1"/>
    <col min="11019" max="11028" width="8.75" style="39" customWidth="1"/>
    <col min="11029" max="11029" width="8" style="39" customWidth="1"/>
    <col min="11030" max="11030" width="8.125" style="39" customWidth="1"/>
    <col min="11031" max="11261" width="12.625" style="39"/>
    <col min="11262" max="11262" width="2.625" style="39" customWidth="1"/>
    <col min="11263" max="11263" width="11.75" style="39" customWidth="1"/>
    <col min="11264" max="11264" width="11.875" style="39" customWidth="1"/>
    <col min="11265" max="11272" width="8.75" style="39" customWidth="1"/>
    <col min="11273" max="11274" width="1.875" style="39" customWidth="1"/>
    <col min="11275" max="11284" width="8.75" style="39" customWidth="1"/>
    <col min="11285" max="11285" width="8" style="39" customWidth="1"/>
    <col min="11286" max="11286" width="8.125" style="39" customWidth="1"/>
    <col min="11287" max="11517" width="12.625" style="39"/>
    <col min="11518" max="11518" width="2.625" style="39" customWidth="1"/>
    <col min="11519" max="11519" width="11.75" style="39" customWidth="1"/>
    <col min="11520" max="11520" width="11.875" style="39" customWidth="1"/>
    <col min="11521" max="11528" width="8.75" style="39" customWidth="1"/>
    <col min="11529" max="11530" width="1.875" style="39" customWidth="1"/>
    <col min="11531" max="11540" width="8.75" style="39" customWidth="1"/>
    <col min="11541" max="11541" width="8" style="39" customWidth="1"/>
    <col min="11542" max="11542" width="8.125" style="39" customWidth="1"/>
    <col min="11543" max="11773" width="12.625" style="39"/>
    <col min="11774" max="11774" width="2.625" style="39" customWidth="1"/>
    <col min="11775" max="11775" width="11.75" style="39" customWidth="1"/>
    <col min="11776" max="11776" width="11.875" style="39" customWidth="1"/>
    <col min="11777" max="11784" width="8.75" style="39" customWidth="1"/>
    <col min="11785" max="11786" width="1.875" style="39" customWidth="1"/>
    <col min="11787" max="11796" width="8.75" style="39" customWidth="1"/>
    <col min="11797" max="11797" width="8" style="39" customWidth="1"/>
    <col min="11798" max="11798" width="8.125" style="39" customWidth="1"/>
    <col min="11799" max="12029" width="12.625" style="39"/>
    <col min="12030" max="12030" width="2.625" style="39" customWidth="1"/>
    <col min="12031" max="12031" width="11.75" style="39" customWidth="1"/>
    <col min="12032" max="12032" width="11.875" style="39" customWidth="1"/>
    <col min="12033" max="12040" width="8.75" style="39" customWidth="1"/>
    <col min="12041" max="12042" width="1.875" style="39" customWidth="1"/>
    <col min="12043" max="12052" width="8.75" style="39" customWidth="1"/>
    <col min="12053" max="12053" width="8" style="39" customWidth="1"/>
    <col min="12054" max="12054" width="8.125" style="39" customWidth="1"/>
    <col min="12055" max="12285" width="12.625" style="39"/>
    <col min="12286" max="12286" width="2.625" style="39" customWidth="1"/>
    <col min="12287" max="12287" width="11.75" style="39" customWidth="1"/>
    <col min="12288" max="12288" width="11.875" style="39" customWidth="1"/>
    <col min="12289" max="12296" width="8.75" style="39" customWidth="1"/>
    <col min="12297" max="12298" width="1.875" style="39" customWidth="1"/>
    <col min="12299" max="12308" width="8.75" style="39" customWidth="1"/>
    <col min="12309" max="12309" width="8" style="39" customWidth="1"/>
    <col min="12310" max="12310" width="8.125" style="39" customWidth="1"/>
    <col min="12311" max="12541" width="12.625" style="39"/>
    <col min="12542" max="12542" width="2.625" style="39" customWidth="1"/>
    <col min="12543" max="12543" width="11.75" style="39" customWidth="1"/>
    <col min="12544" max="12544" width="11.875" style="39" customWidth="1"/>
    <col min="12545" max="12552" width="8.75" style="39" customWidth="1"/>
    <col min="12553" max="12554" width="1.875" style="39" customWidth="1"/>
    <col min="12555" max="12564" width="8.75" style="39" customWidth="1"/>
    <col min="12565" max="12565" width="8" style="39" customWidth="1"/>
    <col min="12566" max="12566" width="8.125" style="39" customWidth="1"/>
    <col min="12567" max="12797" width="12.625" style="39"/>
    <col min="12798" max="12798" width="2.625" style="39" customWidth="1"/>
    <col min="12799" max="12799" width="11.75" style="39" customWidth="1"/>
    <col min="12800" max="12800" width="11.875" style="39" customWidth="1"/>
    <col min="12801" max="12808" width="8.75" style="39" customWidth="1"/>
    <col min="12809" max="12810" width="1.875" style="39" customWidth="1"/>
    <col min="12811" max="12820" width="8.75" style="39" customWidth="1"/>
    <col min="12821" max="12821" width="8" style="39" customWidth="1"/>
    <col min="12822" max="12822" width="8.125" style="39" customWidth="1"/>
    <col min="12823" max="13053" width="12.625" style="39"/>
    <col min="13054" max="13054" width="2.625" style="39" customWidth="1"/>
    <col min="13055" max="13055" width="11.75" style="39" customWidth="1"/>
    <col min="13056" max="13056" width="11.875" style="39" customWidth="1"/>
    <col min="13057" max="13064" width="8.75" style="39" customWidth="1"/>
    <col min="13065" max="13066" width="1.875" style="39" customWidth="1"/>
    <col min="13067" max="13076" width="8.75" style="39" customWidth="1"/>
    <col min="13077" max="13077" width="8" style="39" customWidth="1"/>
    <col min="13078" max="13078" width="8.125" style="39" customWidth="1"/>
    <col min="13079" max="13309" width="12.625" style="39"/>
    <col min="13310" max="13310" width="2.625" style="39" customWidth="1"/>
    <col min="13311" max="13311" width="11.75" style="39" customWidth="1"/>
    <col min="13312" max="13312" width="11.875" style="39" customWidth="1"/>
    <col min="13313" max="13320" width="8.75" style="39" customWidth="1"/>
    <col min="13321" max="13322" width="1.875" style="39" customWidth="1"/>
    <col min="13323" max="13332" width="8.75" style="39" customWidth="1"/>
    <col min="13333" max="13333" width="8" style="39" customWidth="1"/>
    <col min="13334" max="13334" width="8.125" style="39" customWidth="1"/>
    <col min="13335" max="13565" width="12.625" style="39"/>
    <col min="13566" max="13566" width="2.625" style="39" customWidth="1"/>
    <col min="13567" max="13567" width="11.75" style="39" customWidth="1"/>
    <col min="13568" max="13568" width="11.875" style="39" customWidth="1"/>
    <col min="13569" max="13576" width="8.75" style="39" customWidth="1"/>
    <col min="13577" max="13578" width="1.875" style="39" customWidth="1"/>
    <col min="13579" max="13588" width="8.75" style="39" customWidth="1"/>
    <col min="13589" max="13589" width="8" style="39" customWidth="1"/>
    <col min="13590" max="13590" width="8.125" style="39" customWidth="1"/>
    <col min="13591" max="13821" width="12.625" style="39"/>
    <col min="13822" max="13822" width="2.625" style="39" customWidth="1"/>
    <col min="13823" max="13823" width="11.75" style="39" customWidth="1"/>
    <col min="13824" max="13824" width="11.875" style="39" customWidth="1"/>
    <col min="13825" max="13832" width="8.75" style="39" customWidth="1"/>
    <col min="13833" max="13834" width="1.875" style="39" customWidth="1"/>
    <col min="13835" max="13844" width="8.75" style="39" customWidth="1"/>
    <col min="13845" max="13845" width="8" style="39" customWidth="1"/>
    <col min="13846" max="13846" width="8.125" style="39" customWidth="1"/>
    <col min="13847" max="14077" width="12.625" style="39"/>
    <col min="14078" max="14078" width="2.625" style="39" customWidth="1"/>
    <col min="14079" max="14079" width="11.75" style="39" customWidth="1"/>
    <col min="14080" max="14080" width="11.875" style="39" customWidth="1"/>
    <col min="14081" max="14088" width="8.75" style="39" customWidth="1"/>
    <col min="14089" max="14090" width="1.875" style="39" customWidth="1"/>
    <col min="14091" max="14100" width="8.75" style="39" customWidth="1"/>
    <col min="14101" max="14101" width="8" style="39" customWidth="1"/>
    <col min="14102" max="14102" width="8.125" style="39" customWidth="1"/>
    <col min="14103" max="14333" width="12.625" style="39"/>
    <col min="14334" max="14334" width="2.625" style="39" customWidth="1"/>
    <col min="14335" max="14335" width="11.75" style="39" customWidth="1"/>
    <col min="14336" max="14336" width="11.875" style="39" customWidth="1"/>
    <col min="14337" max="14344" width="8.75" style="39" customWidth="1"/>
    <col min="14345" max="14346" width="1.875" style="39" customWidth="1"/>
    <col min="14347" max="14356" width="8.75" style="39" customWidth="1"/>
    <col min="14357" max="14357" width="8" style="39" customWidth="1"/>
    <col min="14358" max="14358" width="8.125" style="39" customWidth="1"/>
    <col min="14359" max="14589" width="12.625" style="39"/>
    <col min="14590" max="14590" width="2.625" style="39" customWidth="1"/>
    <col min="14591" max="14591" width="11.75" style="39" customWidth="1"/>
    <col min="14592" max="14592" width="11.875" style="39" customWidth="1"/>
    <col min="14593" max="14600" width="8.75" style="39" customWidth="1"/>
    <col min="14601" max="14602" width="1.875" style="39" customWidth="1"/>
    <col min="14603" max="14612" width="8.75" style="39" customWidth="1"/>
    <col min="14613" max="14613" width="8" style="39" customWidth="1"/>
    <col min="14614" max="14614" width="8.125" style="39" customWidth="1"/>
    <col min="14615" max="14845" width="12.625" style="39"/>
    <col min="14846" max="14846" width="2.625" style="39" customWidth="1"/>
    <col min="14847" max="14847" width="11.75" style="39" customWidth="1"/>
    <col min="14848" max="14848" width="11.875" style="39" customWidth="1"/>
    <col min="14849" max="14856" width="8.75" style="39" customWidth="1"/>
    <col min="14857" max="14858" width="1.875" style="39" customWidth="1"/>
    <col min="14859" max="14868" width="8.75" style="39" customWidth="1"/>
    <col min="14869" max="14869" width="8" style="39" customWidth="1"/>
    <col min="14870" max="14870" width="8.125" style="39" customWidth="1"/>
    <col min="14871" max="15101" width="12.625" style="39"/>
    <col min="15102" max="15102" width="2.625" style="39" customWidth="1"/>
    <col min="15103" max="15103" width="11.75" style="39" customWidth="1"/>
    <col min="15104" max="15104" width="11.875" style="39" customWidth="1"/>
    <col min="15105" max="15112" width="8.75" style="39" customWidth="1"/>
    <col min="15113" max="15114" width="1.875" style="39" customWidth="1"/>
    <col min="15115" max="15124" width="8.75" style="39" customWidth="1"/>
    <col min="15125" max="15125" width="8" style="39" customWidth="1"/>
    <col min="15126" max="15126" width="8.125" style="39" customWidth="1"/>
    <col min="15127" max="15357" width="12.625" style="39"/>
    <col min="15358" max="15358" width="2.625" style="39" customWidth="1"/>
    <col min="15359" max="15359" width="11.75" style="39" customWidth="1"/>
    <col min="15360" max="15360" width="11.875" style="39" customWidth="1"/>
    <col min="15361" max="15368" width="8.75" style="39" customWidth="1"/>
    <col min="15369" max="15370" width="1.875" style="39" customWidth="1"/>
    <col min="15371" max="15380" width="8.75" style="39" customWidth="1"/>
    <col min="15381" max="15381" width="8" style="39" customWidth="1"/>
    <col min="15382" max="15382" width="8.125" style="39" customWidth="1"/>
    <col min="15383" max="15613" width="12.625" style="39"/>
    <col min="15614" max="15614" width="2.625" style="39" customWidth="1"/>
    <col min="15615" max="15615" width="11.75" style="39" customWidth="1"/>
    <col min="15616" max="15616" width="11.875" style="39" customWidth="1"/>
    <col min="15617" max="15624" width="8.75" style="39" customWidth="1"/>
    <col min="15625" max="15626" width="1.875" style="39" customWidth="1"/>
    <col min="15627" max="15636" width="8.75" style="39" customWidth="1"/>
    <col min="15637" max="15637" width="8" style="39" customWidth="1"/>
    <col min="15638" max="15638" width="8.125" style="39" customWidth="1"/>
    <col min="15639" max="15869" width="12.625" style="39"/>
    <col min="15870" max="15870" width="2.625" style="39" customWidth="1"/>
    <col min="15871" max="15871" width="11.75" style="39" customWidth="1"/>
    <col min="15872" max="15872" width="11.875" style="39" customWidth="1"/>
    <col min="15873" max="15880" width="8.75" style="39" customWidth="1"/>
    <col min="15881" max="15882" width="1.875" style="39" customWidth="1"/>
    <col min="15883" max="15892" width="8.75" style="39" customWidth="1"/>
    <col min="15893" max="15893" width="8" style="39" customWidth="1"/>
    <col min="15894" max="15894" width="8.125" style="39" customWidth="1"/>
    <col min="15895" max="16125" width="12.625" style="39"/>
    <col min="16126" max="16126" width="2.625" style="39" customWidth="1"/>
    <col min="16127" max="16127" width="11.75" style="39" customWidth="1"/>
    <col min="16128" max="16128" width="11.875" style="39" customWidth="1"/>
    <col min="16129" max="16136" width="8.75" style="39" customWidth="1"/>
    <col min="16137" max="16138" width="1.875" style="39" customWidth="1"/>
    <col min="16139" max="16148" width="8.75" style="39" customWidth="1"/>
    <col min="16149" max="16149" width="8" style="39" customWidth="1"/>
    <col min="16150" max="16150" width="8.125" style="39" customWidth="1"/>
    <col min="16151" max="16384" width="12.625" style="39"/>
  </cols>
  <sheetData>
    <row r="1" spans="1:21" ht="12.75" customHeight="1"/>
    <row r="2" spans="1:21" ht="12.75" customHeight="1">
      <c r="A2" s="28" t="s">
        <v>674</v>
      </c>
      <c r="K2" s="28" t="s">
        <v>684</v>
      </c>
    </row>
    <row r="3" spans="1:21" ht="15" customHeight="1">
      <c r="J3" s="350" t="s">
        <v>1</v>
      </c>
      <c r="M3" s="20"/>
      <c r="N3" s="20"/>
      <c r="S3" s="350"/>
      <c r="T3" s="350" t="s">
        <v>1</v>
      </c>
    </row>
    <row r="4" spans="1:21" s="349" customFormat="1" ht="15" customHeight="1">
      <c r="A4" s="525" t="s">
        <v>170</v>
      </c>
      <c r="B4" s="606" t="s">
        <v>727</v>
      </c>
      <c r="C4" s="607"/>
      <c r="D4" s="607"/>
      <c r="E4" s="285"/>
      <c r="F4" s="285"/>
      <c r="G4" s="285"/>
      <c r="H4" s="285"/>
      <c r="I4" s="285"/>
      <c r="J4" s="328"/>
      <c r="K4" s="526" t="s">
        <v>170</v>
      </c>
      <c r="L4" s="609" t="s">
        <v>763</v>
      </c>
      <c r="M4" s="610"/>
      <c r="N4" s="610"/>
      <c r="O4" s="285"/>
      <c r="P4" s="285"/>
      <c r="Q4" s="285"/>
      <c r="R4" s="285"/>
      <c r="S4" s="285"/>
      <c r="T4" s="285"/>
      <c r="U4" s="339"/>
    </row>
    <row r="5" spans="1:21" s="349" customFormat="1" ht="27.95" customHeight="1">
      <c r="A5" s="577"/>
      <c r="B5" s="541"/>
      <c r="C5" s="608"/>
      <c r="D5" s="608"/>
      <c r="E5" s="603" t="s">
        <v>761</v>
      </c>
      <c r="F5" s="558"/>
      <c r="G5" s="572"/>
      <c r="H5" s="603" t="s">
        <v>762</v>
      </c>
      <c r="I5" s="569"/>
      <c r="J5" s="569"/>
      <c r="K5" s="584"/>
      <c r="L5" s="587"/>
      <c r="M5" s="596"/>
      <c r="N5" s="596"/>
      <c r="O5" s="557" t="s">
        <v>171</v>
      </c>
      <c r="P5" s="558"/>
      <c r="Q5" s="572"/>
      <c r="R5" s="557" t="s">
        <v>172</v>
      </c>
      <c r="S5" s="476"/>
      <c r="T5" s="476"/>
      <c r="U5" s="339"/>
    </row>
    <row r="6" spans="1:21" s="349" customFormat="1" ht="15" customHeight="1">
      <c r="A6" s="577"/>
      <c r="B6" s="604" t="s">
        <v>709</v>
      </c>
      <c r="C6" s="605"/>
      <c r="D6" s="401" t="s">
        <v>708</v>
      </c>
      <c r="E6" s="604" t="s">
        <v>709</v>
      </c>
      <c r="F6" s="605"/>
      <c r="G6" s="401" t="s">
        <v>708</v>
      </c>
      <c r="H6" s="604" t="s">
        <v>709</v>
      </c>
      <c r="I6" s="605"/>
      <c r="J6" s="214" t="s">
        <v>708</v>
      </c>
      <c r="K6" s="584"/>
      <c r="L6" s="604" t="s">
        <v>709</v>
      </c>
      <c r="M6" s="605"/>
      <c r="N6" s="401" t="s">
        <v>708</v>
      </c>
      <c r="O6" s="604" t="s">
        <v>709</v>
      </c>
      <c r="P6" s="605"/>
      <c r="Q6" s="401" t="s">
        <v>708</v>
      </c>
      <c r="R6" s="604" t="s">
        <v>709</v>
      </c>
      <c r="S6" s="605"/>
      <c r="T6" s="214" t="s">
        <v>708</v>
      </c>
      <c r="U6" s="339"/>
    </row>
    <row r="7" spans="1:21" s="349" customFormat="1" ht="15" customHeight="1">
      <c r="A7" s="589"/>
      <c r="B7" s="252" t="s">
        <v>36</v>
      </c>
      <c r="C7" s="240" t="s">
        <v>47</v>
      </c>
      <c r="D7" s="252" t="s">
        <v>526</v>
      </c>
      <c r="E7" s="241" t="s">
        <v>36</v>
      </c>
      <c r="F7" s="240" t="s">
        <v>47</v>
      </c>
      <c r="G7" s="252" t="s">
        <v>526</v>
      </c>
      <c r="H7" s="241" t="s">
        <v>36</v>
      </c>
      <c r="I7" s="240" t="s">
        <v>47</v>
      </c>
      <c r="J7" s="240" t="s">
        <v>526</v>
      </c>
      <c r="K7" s="589"/>
      <c r="L7" s="241" t="s">
        <v>36</v>
      </c>
      <c r="M7" s="240" t="s">
        <v>47</v>
      </c>
      <c r="N7" s="240" t="s">
        <v>526</v>
      </c>
      <c r="O7" s="241" t="s">
        <v>36</v>
      </c>
      <c r="P7" s="240" t="s">
        <v>47</v>
      </c>
      <c r="Q7" s="240" t="s">
        <v>526</v>
      </c>
      <c r="R7" s="241" t="s">
        <v>36</v>
      </c>
      <c r="S7" s="240" t="s">
        <v>47</v>
      </c>
      <c r="T7" s="240" t="s">
        <v>526</v>
      </c>
      <c r="U7" s="339"/>
    </row>
    <row r="8" spans="1:21" ht="7.5" customHeight="1">
      <c r="A8" s="249"/>
      <c r="B8" s="228"/>
      <c r="C8" s="165"/>
      <c r="D8" s="165"/>
      <c r="E8" s="165"/>
      <c r="F8" s="165"/>
      <c r="G8" s="165"/>
      <c r="H8" s="165"/>
      <c r="I8" s="165"/>
      <c r="J8" s="165"/>
      <c r="K8" s="249"/>
      <c r="L8" s="185"/>
      <c r="M8" s="165"/>
      <c r="N8" s="165"/>
      <c r="O8" s="165"/>
      <c r="P8" s="165"/>
      <c r="Q8" s="165"/>
      <c r="R8" s="165"/>
      <c r="S8" s="165"/>
      <c r="T8" s="165"/>
      <c r="U8" s="20"/>
    </row>
    <row r="9" spans="1:21" ht="15" customHeight="1">
      <c r="A9" s="405" t="s">
        <v>113</v>
      </c>
      <c r="B9" s="279">
        <v>157931</v>
      </c>
      <c r="C9" s="242">
        <v>161320</v>
      </c>
      <c r="D9" s="172">
        <v>156900</v>
      </c>
      <c r="E9" s="242">
        <v>133888</v>
      </c>
      <c r="F9" s="242">
        <v>134022</v>
      </c>
      <c r="G9" s="242">
        <v>126492</v>
      </c>
      <c r="H9" s="172">
        <v>24040</v>
      </c>
      <c r="I9" s="172">
        <v>25355</v>
      </c>
      <c r="J9" s="172">
        <v>27902</v>
      </c>
      <c r="K9" s="245" t="s">
        <v>618</v>
      </c>
      <c r="L9" s="279">
        <v>177182</v>
      </c>
      <c r="M9" s="242">
        <v>178410</v>
      </c>
      <c r="N9" s="172">
        <v>169542</v>
      </c>
      <c r="O9" s="242">
        <v>133888</v>
      </c>
      <c r="P9" s="242">
        <v>134022</v>
      </c>
      <c r="Q9" s="242">
        <v>126492</v>
      </c>
      <c r="R9" s="242">
        <v>41796</v>
      </c>
      <c r="S9" s="242">
        <v>42184</v>
      </c>
      <c r="T9" s="242">
        <f>T11+T41</f>
        <v>39196</v>
      </c>
    </row>
    <row r="10" spans="1:21" ht="7.5" customHeight="1">
      <c r="A10" s="246"/>
      <c r="B10" s="215"/>
      <c r="C10" s="65"/>
      <c r="D10" s="65"/>
      <c r="E10" s="65"/>
      <c r="F10" s="65"/>
      <c r="G10" s="65"/>
      <c r="H10" s="165"/>
      <c r="I10" s="165"/>
      <c r="J10" s="165"/>
      <c r="K10" s="246"/>
      <c r="L10" s="215"/>
      <c r="M10" s="65"/>
      <c r="N10" s="65"/>
      <c r="O10" s="65"/>
      <c r="P10" s="65"/>
      <c r="Q10" s="65"/>
      <c r="R10" s="65"/>
      <c r="S10" s="65"/>
      <c r="T10" s="65"/>
    </row>
    <row r="11" spans="1:21" ht="15" customHeight="1">
      <c r="A11" s="245" t="s">
        <v>173</v>
      </c>
      <c r="B11" s="186">
        <v>139100</v>
      </c>
      <c r="C11" s="172">
        <v>143723</v>
      </c>
      <c r="D11" s="172">
        <v>141690</v>
      </c>
      <c r="E11" s="172">
        <v>118042</v>
      </c>
      <c r="F11" s="172">
        <v>119518</v>
      </c>
      <c r="G11" s="172">
        <v>114118</v>
      </c>
      <c r="H11" s="172">
        <v>21058</v>
      </c>
      <c r="I11" s="172">
        <v>22442</v>
      </c>
      <c r="J11" s="172">
        <v>24534</v>
      </c>
      <c r="K11" s="245" t="s">
        <v>173</v>
      </c>
      <c r="L11" s="186">
        <v>154346</v>
      </c>
      <c r="M11" s="172">
        <v>157402</v>
      </c>
      <c r="N11" s="172">
        <v>151358</v>
      </c>
      <c r="O11" s="172">
        <v>118042</v>
      </c>
      <c r="P11" s="172">
        <v>119518</v>
      </c>
      <c r="Q11" s="172">
        <v>114118</v>
      </c>
      <c r="R11" s="172">
        <v>35012</v>
      </c>
      <c r="S11" s="172">
        <v>35884</v>
      </c>
      <c r="T11" s="172">
        <v>33710</v>
      </c>
    </row>
    <row r="12" spans="1:21" ht="7.5" customHeight="1">
      <c r="A12" s="246"/>
      <c r="B12" s="185"/>
      <c r="C12" s="165"/>
      <c r="D12" s="165"/>
      <c r="E12" s="165"/>
      <c r="F12" s="165"/>
      <c r="G12" s="165"/>
      <c r="H12" s="165"/>
      <c r="I12" s="165"/>
      <c r="J12" s="165"/>
      <c r="K12" s="246"/>
      <c r="L12" s="185"/>
      <c r="M12" s="165"/>
      <c r="N12" s="165"/>
      <c r="O12" s="165"/>
      <c r="P12" s="165"/>
      <c r="Q12" s="165"/>
      <c r="R12" s="165"/>
      <c r="S12" s="165"/>
      <c r="T12" s="165"/>
    </row>
    <row r="13" spans="1:21" ht="15" customHeight="1">
      <c r="A13" s="244" t="s">
        <v>174</v>
      </c>
      <c r="B13" s="186">
        <v>5016</v>
      </c>
      <c r="C13" s="172">
        <v>4797</v>
      </c>
      <c r="D13" s="172">
        <v>4280</v>
      </c>
      <c r="E13" s="172">
        <v>4692</v>
      </c>
      <c r="F13" s="172">
        <v>4405</v>
      </c>
      <c r="G13" s="172">
        <v>3811</v>
      </c>
      <c r="H13" s="172">
        <v>324</v>
      </c>
      <c r="I13" s="172">
        <v>392</v>
      </c>
      <c r="J13" s="172">
        <v>467</v>
      </c>
      <c r="K13" s="244" t="s">
        <v>174</v>
      </c>
      <c r="L13" s="186">
        <v>5023</v>
      </c>
      <c r="M13" s="172">
        <v>4784</v>
      </c>
      <c r="N13" s="172">
        <v>4218</v>
      </c>
      <c r="O13" s="172">
        <v>4692</v>
      </c>
      <c r="P13" s="172">
        <v>4405</v>
      </c>
      <c r="Q13" s="172">
        <v>3811</v>
      </c>
      <c r="R13" s="172">
        <v>331</v>
      </c>
      <c r="S13" s="172">
        <v>377</v>
      </c>
      <c r="T13" s="172">
        <v>397</v>
      </c>
    </row>
    <row r="14" spans="1:21" ht="15" customHeight="1">
      <c r="A14" s="251" t="s">
        <v>175</v>
      </c>
      <c r="B14" s="185">
        <v>4799</v>
      </c>
      <c r="C14" s="165">
        <v>4544</v>
      </c>
      <c r="D14" s="165">
        <v>4027</v>
      </c>
      <c r="E14" s="165">
        <v>4517</v>
      </c>
      <c r="F14" s="165">
        <v>4212</v>
      </c>
      <c r="G14" s="165">
        <v>3630</v>
      </c>
      <c r="H14" s="165">
        <v>282</v>
      </c>
      <c r="I14" s="165">
        <v>332</v>
      </c>
      <c r="J14" s="165">
        <v>396</v>
      </c>
      <c r="K14" s="251" t="s">
        <v>175</v>
      </c>
      <c r="L14" s="185">
        <v>4783</v>
      </c>
      <c r="M14" s="165">
        <v>4536</v>
      </c>
      <c r="N14" s="165">
        <v>3975</v>
      </c>
      <c r="O14" s="165">
        <v>4517</v>
      </c>
      <c r="P14" s="165">
        <v>4212</v>
      </c>
      <c r="Q14" s="165">
        <v>3630</v>
      </c>
      <c r="R14" s="165">
        <v>266</v>
      </c>
      <c r="S14" s="165">
        <v>322</v>
      </c>
      <c r="T14" s="165">
        <v>336</v>
      </c>
    </row>
    <row r="15" spans="1:21" ht="15" customHeight="1">
      <c r="A15" s="251" t="s">
        <v>176</v>
      </c>
      <c r="B15" s="185">
        <v>191</v>
      </c>
      <c r="C15" s="165">
        <v>231</v>
      </c>
      <c r="D15" s="165">
        <v>231</v>
      </c>
      <c r="E15" s="165">
        <v>155</v>
      </c>
      <c r="F15" s="165">
        <v>181</v>
      </c>
      <c r="G15" s="165">
        <v>168</v>
      </c>
      <c r="H15" s="165">
        <v>36</v>
      </c>
      <c r="I15" s="165">
        <v>50</v>
      </c>
      <c r="J15" s="165">
        <v>62</v>
      </c>
      <c r="K15" s="251" t="s">
        <v>176</v>
      </c>
      <c r="L15" s="185">
        <v>217</v>
      </c>
      <c r="M15" s="165">
        <v>234</v>
      </c>
      <c r="N15" s="165">
        <v>229</v>
      </c>
      <c r="O15" s="165">
        <v>155</v>
      </c>
      <c r="P15" s="165">
        <v>181</v>
      </c>
      <c r="Q15" s="165">
        <v>168</v>
      </c>
      <c r="R15" s="165">
        <v>62</v>
      </c>
      <c r="S15" s="165">
        <v>53</v>
      </c>
      <c r="T15" s="165">
        <v>60</v>
      </c>
    </row>
    <row r="16" spans="1:21" ht="15" customHeight="1">
      <c r="A16" s="251" t="s">
        <v>177</v>
      </c>
      <c r="B16" s="185">
        <v>26</v>
      </c>
      <c r="C16" s="165">
        <v>22</v>
      </c>
      <c r="D16" s="165">
        <v>22</v>
      </c>
      <c r="E16" s="165">
        <v>20</v>
      </c>
      <c r="F16" s="165">
        <v>12</v>
      </c>
      <c r="G16" s="165">
        <v>13</v>
      </c>
      <c r="H16" s="165">
        <v>6</v>
      </c>
      <c r="I16" s="165">
        <v>10</v>
      </c>
      <c r="J16" s="165">
        <v>9</v>
      </c>
      <c r="K16" s="251" t="s">
        <v>177</v>
      </c>
      <c r="L16" s="185">
        <v>23</v>
      </c>
      <c r="M16" s="165">
        <v>14</v>
      </c>
      <c r="N16" s="165">
        <v>14</v>
      </c>
      <c r="O16" s="165">
        <v>20</v>
      </c>
      <c r="P16" s="165">
        <v>12</v>
      </c>
      <c r="Q16" s="165">
        <v>13</v>
      </c>
      <c r="R16" s="155">
        <v>3</v>
      </c>
      <c r="S16" s="155">
        <v>2</v>
      </c>
      <c r="T16" s="155">
        <v>1</v>
      </c>
    </row>
    <row r="17" spans="1:20" ht="7.5" customHeight="1">
      <c r="A17" s="246"/>
      <c r="B17" s="185"/>
      <c r="C17" s="165"/>
      <c r="D17" s="165"/>
      <c r="E17" s="165"/>
      <c r="F17" s="165"/>
      <c r="G17" s="165"/>
      <c r="H17" s="165"/>
      <c r="I17" s="165"/>
      <c r="J17" s="165"/>
      <c r="K17" s="246"/>
      <c r="L17" s="185"/>
      <c r="M17" s="165"/>
      <c r="N17" s="165"/>
      <c r="O17" s="165"/>
      <c r="P17" s="165"/>
      <c r="Q17" s="165"/>
      <c r="R17" s="165"/>
      <c r="S17" s="165"/>
      <c r="T17" s="165"/>
    </row>
    <row r="18" spans="1:20" ht="15" customHeight="1">
      <c r="A18" s="244" t="s">
        <v>178</v>
      </c>
      <c r="B18" s="186">
        <v>18242</v>
      </c>
      <c r="C18" s="172">
        <v>20013</v>
      </c>
      <c r="D18" s="172">
        <v>18902</v>
      </c>
      <c r="E18" s="172">
        <v>13741</v>
      </c>
      <c r="F18" s="172">
        <v>14997</v>
      </c>
      <c r="G18" s="172">
        <v>13546</v>
      </c>
      <c r="H18" s="172">
        <v>4501</v>
      </c>
      <c r="I18" s="172">
        <v>4934</v>
      </c>
      <c r="J18" s="172">
        <v>5065</v>
      </c>
      <c r="K18" s="244" t="s">
        <v>178</v>
      </c>
      <c r="L18" s="186">
        <v>20257</v>
      </c>
      <c r="M18" s="172">
        <v>21829</v>
      </c>
      <c r="N18" s="172">
        <v>19967</v>
      </c>
      <c r="O18" s="172">
        <v>13741</v>
      </c>
      <c r="P18" s="172">
        <v>14997</v>
      </c>
      <c r="Q18" s="172">
        <v>13546</v>
      </c>
      <c r="R18" s="172">
        <v>6321</v>
      </c>
      <c r="S18" s="172">
        <v>6700</v>
      </c>
      <c r="T18" s="172">
        <v>6022</v>
      </c>
    </row>
    <row r="19" spans="1:20" ht="15" customHeight="1">
      <c r="A19" s="251" t="s">
        <v>179</v>
      </c>
      <c r="B19" s="185">
        <v>53</v>
      </c>
      <c r="C19" s="165">
        <v>39</v>
      </c>
      <c r="D19" s="165">
        <v>46</v>
      </c>
      <c r="E19" s="165">
        <v>46</v>
      </c>
      <c r="F19" s="165">
        <v>31</v>
      </c>
      <c r="G19" s="165">
        <v>40</v>
      </c>
      <c r="H19" s="165">
        <v>7</v>
      </c>
      <c r="I19" s="165">
        <v>8</v>
      </c>
      <c r="J19" s="165">
        <v>6</v>
      </c>
      <c r="K19" s="251" t="s">
        <v>179</v>
      </c>
      <c r="L19" s="185">
        <v>77</v>
      </c>
      <c r="M19" s="165">
        <v>58</v>
      </c>
      <c r="N19" s="165">
        <v>57</v>
      </c>
      <c r="O19" s="165">
        <v>46</v>
      </c>
      <c r="P19" s="165">
        <v>31</v>
      </c>
      <c r="Q19" s="165">
        <v>40</v>
      </c>
      <c r="R19" s="165">
        <v>30</v>
      </c>
      <c r="S19" s="165">
        <v>27</v>
      </c>
      <c r="T19" s="165">
        <v>17</v>
      </c>
    </row>
    <row r="20" spans="1:20" ht="15" customHeight="1">
      <c r="A20" s="251" t="s">
        <v>180</v>
      </c>
      <c r="B20" s="185">
        <v>9825</v>
      </c>
      <c r="C20" s="165">
        <v>10848</v>
      </c>
      <c r="D20" s="165">
        <v>10546</v>
      </c>
      <c r="E20" s="165">
        <v>8187</v>
      </c>
      <c r="F20" s="165">
        <v>8869</v>
      </c>
      <c r="G20" s="165">
        <v>8367</v>
      </c>
      <c r="H20" s="165">
        <v>1638</v>
      </c>
      <c r="I20" s="165">
        <v>1923</v>
      </c>
      <c r="J20" s="165">
        <v>1985</v>
      </c>
      <c r="K20" s="251" t="s">
        <v>180</v>
      </c>
      <c r="L20" s="185">
        <v>12104</v>
      </c>
      <c r="M20" s="165">
        <v>13004</v>
      </c>
      <c r="N20" s="165">
        <v>12308</v>
      </c>
      <c r="O20" s="165">
        <v>8187</v>
      </c>
      <c r="P20" s="165">
        <v>8869</v>
      </c>
      <c r="Q20" s="165">
        <v>8367</v>
      </c>
      <c r="R20" s="165">
        <v>3808</v>
      </c>
      <c r="S20" s="165">
        <v>4054</v>
      </c>
      <c r="T20" s="165">
        <v>3693</v>
      </c>
    </row>
    <row r="21" spans="1:20" ht="15" customHeight="1">
      <c r="A21" s="251" t="s">
        <v>181</v>
      </c>
      <c r="B21" s="185">
        <v>8364</v>
      </c>
      <c r="C21" s="165">
        <v>9126</v>
      </c>
      <c r="D21" s="165">
        <v>8310</v>
      </c>
      <c r="E21" s="165">
        <v>5508</v>
      </c>
      <c r="F21" s="165">
        <v>6097</v>
      </c>
      <c r="G21" s="165">
        <v>5139</v>
      </c>
      <c r="H21" s="165">
        <v>2856</v>
      </c>
      <c r="I21" s="165">
        <v>3003</v>
      </c>
      <c r="J21" s="165">
        <v>3074</v>
      </c>
      <c r="K21" s="251" t="s">
        <v>181</v>
      </c>
      <c r="L21" s="185">
        <v>8076</v>
      </c>
      <c r="M21" s="165">
        <v>8767</v>
      </c>
      <c r="N21" s="165">
        <v>7602</v>
      </c>
      <c r="O21" s="165">
        <v>5508</v>
      </c>
      <c r="P21" s="165">
        <v>6097</v>
      </c>
      <c r="Q21" s="165">
        <v>5139</v>
      </c>
      <c r="R21" s="165">
        <v>2483</v>
      </c>
      <c r="S21" s="165">
        <v>2619</v>
      </c>
      <c r="T21" s="165">
        <v>2312</v>
      </c>
    </row>
    <row r="22" spans="1:20" ht="7.5" customHeight="1">
      <c r="A22" s="246"/>
      <c r="B22" s="185"/>
      <c r="C22" s="165"/>
      <c r="D22" s="165"/>
      <c r="E22" s="165"/>
      <c r="F22" s="165"/>
      <c r="G22" s="165"/>
      <c r="H22" s="165"/>
      <c r="I22" s="165"/>
      <c r="J22" s="165"/>
      <c r="K22" s="246"/>
      <c r="L22" s="185"/>
      <c r="M22" s="165"/>
      <c r="N22" s="165"/>
      <c r="O22" s="165"/>
      <c r="P22" s="165"/>
      <c r="Q22" s="165"/>
      <c r="R22" s="165"/>
      <c r="S22" s="165"/>
      <c r="T22" s="165"/>
    </row>
    <row r="23" spans="1:20" ht="15" customHeight="1">
      <c r="A23" s="244" t="s">
        <v>187</v>
      </c>
      <c r="B23" s="186">
        <v>112277</v>
      </c>
      <c r="C23" s="171">
        <v>115081</v>
      </c>
      <c r="D23" s="171">
        <v>114792</v>
      </c>
      <c r="E23" s="172">
        <v>96780</v>
      </c>
      <c r="F23" s="248">
        <v>97869</v>
      </c>
      <c r="G23" s="171">
        <v>94652</v>
      </c>
      <c r="H23" s="248">
        <v>15497</v>
      </c>
      <c r="I23" s="248">
        <v>16902</v>
      </c>
      <c r="J23" s="171">
        <v>18771</v>
      </c>
      <c r="K23" s="244" t="s">
        <v>187</v>
      </c>
      <c r="L23" s="268">
        <v>125391</v>
      </c>
      <c r="M23" s="248">
        <v>126915</v>
      </c>
      <c r="N23" s="171">
        <v>123379</v>
      </c>
      <c r="O23" s="248">
        <v>96780</v>
      </c>
      <c r="P23" s="248">
        <v>97869</v>
      </c>
      <c r="Q23" s="171">
        <v>94652</v>
      </c>
      <c r="R23" s="248">
        <v>28059</v>
      </c>
      <c r="S23" s="171">
        <v>28592</v>
      </c>
      <c r="T23" s="171">
        <v>27039</v>
      </c>
    </row>
    <row r="24" spans="1:20" ht="15" customHeight="1">
      <c r="A24" s="233" t="s">
        <v>98</v>
      </c>
      <c r="B24" s="185">
        <v>932</v>
      </c>
      <c r="C24" s="165">
        <v>986</v>
      </c>
      <c r="D24" s="165">
        <v>962</v>
      </c>
      <c r="E24" s="165">
        <v>801</v>
      </c>
      <c r="F24" s="155">
        <v>773</v>
      </c>
      <c r="G24" s="165">
        <v>792</v>
      </c>
      <c r="H24" s="155">
        <v>131</v>
      </c>
      <c r="I24" s="155">
        <v>210</v>
      </c>
      <c r="J24" s="165">
        <v>167</v>
      </c>
      <c r="K24" s="233" t="s">
        <v>98</v>
      </c>
      <c r="L24" s="153">
        <v>1071</v>
      </c>
      <c r="M24" s="155">
        <v>1068</v>
      </c>
      <c r="N24" s="165">
        <v>1101</v>
      </c>
      <c r="O24" s="155">
        <v>801</v>
      </c>
      <c r="P24" s="155">
        <v>773</v>
      </c>
      <c r="Q24" s="165">
        <v>792</v>
      </c>
      <c r="R24" s="155">
        <v>270</v>
      </c>
      <c r="S24" s="165">
        <v>292</v>
      </c>
      <c r="T24" s="165">
        <v>305</v>
      </c>
    </row>
    <row r="25" spans="1:20" ht="15" customHeight="1">
      <c r="A25" s="233" t="s">
        <v>182</v>
      </c>
      <c r="B25" s="185">
        <v>3759</v>
      </c>
      <c r="C25" s="165">
        <v>3793</v>
      </c>
      <c r="D25" s="165">
        <v>3754</v>
      </c>
      <c r="E25" s="165">
        <v>3607</v>
      </c>
      <c r="F25" s="155">
        <v>3554</v>
      </c>
      <c r="G25" s="165">
        <v>3531</v>
      </c>
      <c r="H25" s="155">
        <v>152</v>
      </c>
      <c r="I25" s="155">
        <v>235</v>
      </c>
      <c r="J25" s="165">
        <v>207</v>
      </c>
      <c r="K25" s="233" t="s">
        <v>182</v>
      </c>
      <c r="L25" s="153">
        <v>4631</v>
      </c>
      <c r="M25" s="155">
        <v>4641</v>
      </c>
      <c r="N25" s="165">
        <v>4477</v>
      </c>
      <c r="O25" s="155">
        <v>3607</v>
      </c>
      <c r="P25" s="155">
        <v>3554</v>
      </c>
      <c r="Q25" s="165">
        <v>3531</v>
      </c>
      <c r="R25" s="155">
        <v>1014</v>
      </c>
      <c r="S25" s="165">
        <v>1082</v>
      </c>
      <c r="T25" s="165">
        <v>924</v>
      </c>
    </row>
    <row r="26" spans="1:20" ht="15" customHeight="1">
      <c r="A26" s="391" t="s">
        <v>675</v>
      </c>
      <c r="B26" s="185">
        <v>7724</v>
      </c>
      <c r="C26" s="165">
        <v>7721</v>
      </c>
      <c r="D26" s="165">
        <v>7456</v>
      </c>
      <c r="E26" s="165">
        <v>5852</v>
      </c>
      <c r="F26" s="155">
        <v>5682</v>
      </c>
      <c r="G26" s="165">
        <v>5168</v>
      </c>
      <c r="H26" s="155">
        <v>1872</v>
      </c>
      <c r="I26" s="155">
        <v>2006</v>
      </c>
      <c r="J26" s="165">
        <v>2170</v>
      </c>
      <c r="K26" s="391" t="s">
        <v>675</v>
      </c>
      <c r="L26" s="153">
        <v>8673</v>
      </c>
      <c r="M26" s="155">
        <v>8317</v>
      </c>
      <c r="N26" s="165">
        <v>7558</v>
      </c>
      <c r="O26" s="155">
        <v>5852</v>
      </c>
      <c r="P26" s="155">
        <v>5682</v>
      </c>
      <c r="Q26" s="165">
        <v>5168</v>
      </c>
      <c r="R26" s="155">
        <v>2750</v>
      </c>
      <c r="S26" s="165">
        <v>2575</v>
      </c>
      <c r="T26" s="165">
        <v>2226</v>
      </c>
    </row>
    <row r="27" spans="1:20" ht="15" customHeight="1">
      <c r="A27" s="391" t="s">
        <v>676</v>
      </c>
      <c r="B27" s="185">
        <v>28697</v>
      </c>
      <c r="C27" s="165">
        <v>27433</v>
      </c>
      <c r="D27" s="165">
        <v>26397</v>
      </c>
      <c r="E27" s="165">
        <v>24746</v>
      </c>
      <c r="F27" s="155">
        <v>23329</v>
      </c>
      <c r="G27" s="165">
        <v>22044</v>
      </c>
      <c r="H27" s="155">
        <v>3951</v>
      </c>
      <c r="I27" s="155">
        <v>4038</v>
      </c>
      <c r="J27" s="165">
        <v>4009</v>
      </c>
      <c r="K27" s="391" t="s">
        <v>676</v>
      </c>
      <c r="L27" s="153">
        <v>32208</v>
      </c>
      <c r="M27" s="155">
        <v>30475</v>
      </c>
      <c r="N27" s="165">
        <v>28989</v>
      </c>
      <c r="O27" s="155">
        <v>24746</v>
      </c>
      <c r="P27" s="155">
        <v>23329</v>
      </c>
      <c r="Q27" s="165">
        <v>22044</v>
      </c>
      <c r="R27" s="155">
        <v>7308</v>
      </c>
      <c r="S27" s="165">
        <v>7034</v>
      </c>
      <c r="T27" s="165">
        <v>6525</v>
      </c>
    </row>
    <row r="28" spans="1:20" ht="15" customHeight="1">
      <c r="A28" s="391" t="s">
        <v>677</v>
      </c>
      <c r="B28" s="185">
        <v>4681</v>
      </c>
      <c r="C28" s="165">
        <v>4636</v>
      </c>
      <c r="D28" s="165">
        <v>4388</v>
      </c>
      <c r="E28" s="165">
        <v>4376</v>
      </c>
      <c r="F28" s="155">
        <v>4265</v>
      </c>
      <c r="G28" s="165">
        <v>4041</v>
      </c>
      <c r="H28" s="155">
        <v>305</v>
      </c>
      <c r="I28" s="155">
        <v>366</v>
      </c>
      <c r="J28" s="165">
        <v>326</v>
      </c>
      <c r="K28" s="391" t="s">
        <v>677</v>
      </c>
      <c r="L28" s="153">
        <v>5709</v>
      </c>
      <c r="M28" s="155">
        <v>5582</v>
      </c>
      <c r="N28" s="165">
        <v>5227</v>
      </c>
      <c r="O28" s="155">
        <v>4376</v>
      </c>
      <c r="P28" s="155">
        <v>4265</v>
      </c>
      <c r="Q28" s="165">
        <v>4041</v>
      </c>
      <c r="R28" s="155">
        <v>1325</v>
      </c>
      <c r="S28" s="165">
        <v>1311</v>
      </c>
      <c r="T28" s="165">
        <v>1162</v>
      </c>
    </row>
    <row r="29" spans="1:20" ht="15" customHeight="1">
      <c r="A29" s="391" t="s">
        <v>678</v>
      </c>
      <c r="B29" s="185">
        <v>2957</v>
      </c>
      <c r="C29" s="165">
        <v>3361</v>
      </c>
      <c r="D29" s="165">
        <v>3242</v>
      </c>
      <c r="E29" s="165">
        <v>2736</v>
      </c>
      <c r="F29" s="155">
        <v>3090</v>
      </c>
      <c r="G29" s="165">
        <v>2915</v>
      </c>
      <c r="H29" s="155">
        <v>221</v>
      </c>
      <c r="I29" s="155">
        <v>257</v>
      </c>
      <c r="J29" s="165">
        <v>259</v>
      </c>
      <c r="K29" s="391" t="s">
        <v>678</v>
      </c>
      <c r="L29" s="153">
        <v>3275</v>
      </c>
      <c r="M29" s="155">
        <v>3740</v>
      </c>
      <c r="N29" s="165">
        <v>3630</v>
      </c>
      <c r="O29" s="155">
        <v>2736</v>
      </c>
      <c r="P29" s="155">
        <v>3090</v>
      </c>
      <c r="Q29" s="165">
        <v>2915</v>
      </c>
      <c r="R29" s="155">
        <v>517</v>
      </c>
      <c r="S29" s="165">
        <v>635</v>
      </c>
      <c r="T29" s="165">
        <v>642</v>
      </c>
    </row>
    <row r="30" spans="1:20" ht="15" customHeight="1">
      <c r="A30" s="391" t="s">
        <v>679</v>
      </c>
      <c r="B30" s="153">
        <v>4529</v>
      </c>
      <c r="C30" s="165">
        <v>5020</v>
      </c>
      <c r="D30" s="165">
        <v>4869</v>
      </c>
      <c r="E30" s="154">
        <v>4052</v>
      </c>
      <c r="F30" s="155">
        <v>4398</v>
      </c>
      <c r="G30" s="165">
        <v>4302</v>
      </c>
      <c r="H30" s="154">
        <v>477</v>
      </c>
      <c r="I30" s="155">
        <v>618</v>
      </c>
      <c r="J30" s="165">
        <v>527</v>
      </c>
      <c r="K30" s="391" t="s">
        <v>679</v>
      </c>
      <c r="L30" s="153">
        <v>5215</v>
      </c>
      <c r="M30" s="155">
        <v>5604</v>
      </c>
      <c r="N30" s="165">
        <v>5586</v>
      </c>
      <c r="O30" s="154">
        <v>4052</v>
      </c>
      <c r="P30" s="155">
        <v>4398</v>
      </c>
      <c r="Q30" s="165">
        <v>4302</v>
      </c>
      <c r="R30" s="154">
        <v>1147</v>
      </c>
      <c r="S30" s="165">
        <v>1197</v>
      </c>
      <c r="T30" s="165">
        <v>1236</v>
      </c>
    </row>
    <row r="31" spans="1:20" ht="15" customHeight="1">
      <c r="A31" s="391" t="s">
        <v>680</v>
      </c>
      <c r="B31" s="185">
        <v>9305</v>
      </c>
      <c r="C31" s="165">
        <v>9056</v>
      </c>
      <c r="D31" s="165">
        <v>8702</v>
      </c>
      <c r="E31" s="165">
        <v>8603</v>
      </c>
      <c r="F31" s="155">
        <v>8209</v>
      </c>
      <c r="G31" s="165">
        <v>7717</v>
      </c>
      <c r="H31" s="155">
        <v>702</v>
      </c>
      <c r="I31" s="155">
        <v>817</v>
      </c>
      <c r="J31" s="165">
        <v>768</v>
      </c>
      <c r="K31" s="391" t="s">
        <v>680</v>
      </c>
      <c r="L31" s="153">
        <v>10611</v>
      </c>
      <c r="M31" s="155">
        <v>10080</v>
      </c>
      <c r="N31" s="165">
        <v>9702</v>
      </c>
      <c r="O31" s="155">
        <v>8603</v>
      </c>
      <c r="P31" s="155">
        <v>8209</v>
      </c>
      <c r="Q31" s="165">
        <v>7717</v>
      </c>
      <c r="R31" s="155">
        <v>1966</v>
      </c>
      <c r="S31" s="165">
        <v>1832</v>
      </c>
      <c r="T31" s="165">
        <v>1747</v>
      </c>
    </row>
    <row r="32" spans="1:20" ht="15" customHeight="1">
      <c r="A32" s="391" t="s">
        <v>681</v>
      </c>
      <c r="B32" s="153">
        <v>5789</v>
      </c>
      <c r="C32" s="165">
        <v>5684</v>
      </c>
      <c r="D32" s="165">
        <v>5397</v>
      </c>
      <c r="E32" s="154">
        <v>5332</v>
      </c>
      <c r="F32" s="155">
        <v>5200</v>
      </c>
      <c r="G32" s="165">
        <v>4865</v>
      </c>
      <c r="H32" s="154">
        <v>457</v>
      </c>
      <c r="I32" s="155">
        <v>458</v>
      </c>
      <c r="J32" s="165">
        <v>444</v>
      </c>
      <c r="K32" s="391" t="s">
        <v>681</v>
      </c>
      <c r="L32" s="153">
        <v>6729</v>
      </c>
      <c r="M32" s="155">
        <v>6527</v>
      </c>
      <c r="N32" s="165">
        <v>6151</v>
      </c>
      <c r="O32" s="154">
        <v>5332</v>
      </c>
      <c r="P32" s="155">
        <v>5200</v>
      </c>
      <c r="Q32" s="165">
        <v>4865</v>
      </c>
      <c r="R32" s="154">
        <v>1370</v>
      </c>
      <c r="S32" s="165">
        <v>1296</v>
      </c>
      <c r="T32" s="165">
        <v>1182</v>
      </c>
    </row>
    <row r="33" spans="1:20" ht="15" customHeight="1">
      <c r="A33" s="391" t="s">
        <v>682</v>
      </c>
      <c r="B33" s="185">
        <v>8671</v>
      </c>
      <c r="C33" s="165">
        <v>8795</v>
      </c>
      <c r="D33" s="165">
        <v>9173</v>
      </c>
      <c r="E33" s="165">
        <v>6393</v>
      </c>
      <c r="F33" s="155">
        <v>6403</v>
      </c>
      <c r="G33" s="165">
        <v>6534</v>
      </c>
      <c r="H33" s="155">
        <v>2278</v>
      </c>
      <c r="I33" s="155">
        <v>2382</v>
      </c>
      <c r="J33" s="165">
        <v>2605</v>
      </c>
      <c r="K33" s="391" t="s">
        <v>682</v>
      </c>
      <c r="L33" s="153">
        <v>8110</v>
      </c>
      <c r="M33" s="155">
        <v>8078</v>
      </c>
      <c r="N33" s="165">
        <v>8195</v>
      </c>
      <c r="O33" s="155">
        <v>6393</v>
      </c>
      <c r="P33" s="155">
        <v>6403</v>
      </c>
      <c r="Q33" s="165">
        <v>6534</v>
      </c>
      <c r="R33" s="155">
        <v>1673</v>
      </c>
      <c r="S33" s="165">
        <v>1660</v>
      </c>
      <c r="T33" s="165">
        <v>1599</v>
      </c>
    </row>
    <row r="34" spans="1:20" ht="15" customHeight="1">
      <c r="A34" s="391" t="s">
        <v>683</v>
      </c>
      <c r="B34" s="185">
        <v>18825</v>
      </c>
      <c r="C34" s="165">
        <v>21924</v>
      </c>
      <c r="D34" s="165">
        <v>23297</v>
      </c>
      <c r="E34" s="165">
        <v>16288</v>
      </c>
      <c r="F34" s="155">
        <v>18920</v>
      </c>
      <c r="G34" s="165">
        <v>18603</v>
      </c>
      <c r="H34" s="155">
        <v>2537</v>
      </c>
      <c r="I34" s="155">
        <v>2950</v>
      </c>
      <c r="J34" s="165">
        <v>4488</v>
      </c>
      <c r="K34" s="391" t="s">
        <v>683</v>
      </c>
      <c r="L34" s="153">
        <v>20942</v>
      </c>
      <c r="M34" s="155">
        <v>24299</v>
      </c>
      <c r="N34" s="165">
        <v>24202</v>
      </c>
      <c r="O34" s="155">
        <v>16288</v>
      </c>
      <c r="P34" s="155">
        <v>18920</v>
      </c>
      <c r="Q34" s="165">
        <v>18603</v>
      </c>
      <c r="R34" s="155">
        <v>4563</v>
      </c>
      <c r="S34" s="165">
        <v>5301</v>
      </c>
      <c r="T34" s="165">
        <v>5332</v>
      </c>
    </row>
    <row r="35" spans="1:20" ht="15" customHeight="1">
      <c r="A35" s="233" t="s">
        <v>100</v>
      </c>
      <c r="B35" s="185">
        <v>869</v>
      </c>
      <c r="C35" s="165">
        <v>911</v>
      </c>
      <c r="D35" s="165">
        <v>905</v>
      </c>
      <c r="E35" s="165">
        <v>614</v>
      </c>
      <c r="F35" s="155">
        <v>622</v>
      </c>
      <c r="G35" s="165">
        <v>560</v>
      </c>
      <c r="H35" s="155">
        <v>255</v>
      </c>
      <c r="I35" s="155">
        <v>285</v>
      </c>
      <c r="J35" s="165">
        <v>334</v>
      </c>
      <c r="K35" s="233" t="s">
        <v>100</v>
      </c>
      <c r="L35" s="153">
        <v>813</v>
      </c>
      <c r="M35" s="155">
        <v>879</v>
      </c>
      <c r="N35" s="165">
        <v>805</v>
      </c>
      <c r="O35" s="155">
        <v>614</v>
      </c>
      <c r="P35" s="155">
        <v>622</v>
      </c>
      <c r="Q35" s="165">
        <v>560</v>
      </c>
      <c r="R35" s="155">
        <v>195</v>
      </c>
      <c r="S35" s="165">
        <v>252</v>
      </c>
      <c r="T35" s="165">
        <v>230</v>
      </c>
    </row>
    <row r="36" spans="1:20" ht="15" customHeight="1">
      <c r="A36" s="251" t="s">
        <v>183</v>
      </c>
      <c r="B36" s="185">
        <v>8528</v>
      </c>
      <c r="C36" s="165">
        <v>8753</v>
      </c>
      <c r="D36" s="165">
        <v>9189</v>
      </c>
      <c r="E36" s="165">
        <v>7636</v>
      </c>
      <c r="F36" s="155">
        <v>7820</v>
      </c>
      <c r="G36" s="165">
        <v>7889</v>
      </c>
      <c r="H36" s="155">
        <v>892</v>
      </c>
      <c r="I36" s="155">
        <v>888</v>
      </c>
      <c r="J36" s="165">
        <v>1132</v>
      </c>
      <c r="K36" s="251" t="s">
        <v>183</v>
      </c>
      <c r="L36" s="153">
        <v>10196</v>
      </c>
      <c r="M36" s="155">
        <v>10479</v>
      </c>
      <c r="N36" s="165">
        <v>10506</v>
      </c>
      <c r="O36" s="155">
        <v>7636</v>
      </c>
      <c r="P36" s="155">
        <v>7820</v>
      </c>
      <c r="Q36" s="165">
        <v>7889</v>
      </c>
      <c r="R36" s="155">
        <v>2515</v>
      </c>
      <c r="S36" s="165">
        <v>2599</v>
      </c>
      <c r="T36" s="165">
        <v>2414</v>
      </c>
    </row>
    <row r="37" spans="1:20" ht="15" customHeight="1">
      <c r="A37" s="251" t="s">
        <v>184</v>
      </c>
      <c r="B37" s="185">
        <v>7011</v>
      </c>
      <c r="C37" s="165">
        <v>7008</v>
      </c>
      <c r="D37" s="165">
        <v>7061</v>
      </c>
      <c r="E37" s="165">
        <v>5744</v>
      </c>
      <c r="F37" s="155">
        <v>5604</v>
      </c>
      <c r="G37" s="165">
        <v>5691</v>
      </c>
      <c r="H37" s="155">
        <v>1267</v>
      </c>
      <c r="I37" s="155">
        <v>1392</v>
      </c>
      <c r="J37" s="165">
        <v>1335</v>
      </c>
      <c r="K37" s="251" t="s">
        <v>184</v>
      </c>
      <c r="L37" s="153">
        <v>7208</v>
      </c>
      <c r="M37" s="155">
        <v>7146</v>
      </c>
      <c r="N37" s="165">
        <v>7250</v>
      </c>
      <c r="O37" s="155">
        <v>5744</v>
      </c>
      <c r="P37" s="155">
        <v>5604</v>
      </c>
      <c r="Q37" s="165">
        <v>5691</v>
      </c>
      <c r="R37" s="155">
        <v>1446</v>
      </c>
      <c r="S37" s="165">
        <v>1526</v>
      </c>
      <c r="T37" s="165">
        <v>1515</v>
      </c>
    </row>
    <row r="38" spans="1:20" ht="7.5" customHeight="1">
      <c r="A38" s="246"/>
      <c r="B38" s="153"/>
      <c r="C38" s="155"/>
      <c r="D38" s="165"/>
      <c r="E38" s="155"/>
      <c r="F38" s="155"/>
      <c r="G38" s="165"/>
      <c r="H38" s="155"/>
      <c r="I38" s="155"/>
      <c r="J38" s="165"/>
      <c r="K38" s="246"/>
      <c r="L38" s="153"/>
      <c r="M38" s="155"/>
      <c r="N38" s="165"/>
      <c r="O38" s="155"/>
      <c r="P38" s="155"/>
      <c r="Q38" s="165"/>
      <c r="R38" s="155"/>
      <c r="S38" s="155"/>
      <c r="T38" s="165"/>
    </row>
    <row r="39" spans="1:20" ht="15" customHeight="1">
      <c r="A39" s="244" t="s">
        <v>185</v>
      </c>
      <c r="B39" s="186">
        <v>3565</v>
      </c>
      <c r="C39" s="172">
        <v>3832</v>
      </c>
      <c r="D39" s="172">
        <v>3716</v>
      </c>
      <c r="E39" s="172">
        <v>2829</v>
      </c>
      <c r="F39" s="172">
        <v>2247</v>
      </c>
      <c r="G39" s="172">
        <v>2109</v>
      </c>
      <c r="H39" s="172">
        <v>736</v>
      </c>
      <c r="I39" s="172">
        <v>214</v>
      </c>
      <c r="J39" s="172">
        <v>231</v>
      </c>
      <c r="K39" s="244" t="s">
        <v>185</v>
      </c>
      <c r="L39" s="186">
        <v>3675</v>
      </c>
      <c r="M39" s="171">
        <v>3874</v>
      </c>
      <c r="N39" s="171">
        <v>3794</v>
      </c>
      <c r="O39" s="172">
        <v>2829</v>
      </c>
      <c r="P39" s="172">
        <v>2247</v>
      </c>
      <c r="Q39" s="172">
        <v>2109</v>
      </c>
      <c r="R39" s="172">
        <v>301</v>
      </c>
      <c r="S39" s="172">
        <v>215</v>
      </c>
      <c r="T39" s="172">
        <v>252</v>
      </c>
    </row>
    <row r="40" spans="1:20" ht="7.5" customHeight="1">
      <c r="A40" s="246"/>
      <c r="B40" s="185"/>
      <c r="C40" s="165"/>
      <c r="D40" s="165"/>
      <c r="E40" s="165"/>
      <c r="F40" s="165"/>
      <c r="G40" s="165"/>
      <c r="H40" s="165"/>
      <c r="I40" s="165"/>
      <c r="J40" s="165"/>
      <c r="K40" s="246"/>
      <c r="L40" s="185"/>
      <c r="M40" s="171"/>
      <c r="N40" s="171"/>
      <c r="O40" s="165"/>
      <c r="P40" s="165"/>
      <c r="Q40" s="165"/>
      <c r="R40" s="165"/>
      <c r="S40" s="165"/>
      <c r="T40" s="165"/>
    </row>
    <row r="41" spans="1:20" ht="15" customHeight="1">
      <c r="A41" s="245" t="s">
        <v>186</v>
      </c>
      <c r="B41" s="186">
        <v>18831</v>
      </c>
      <c r="C41" s="172">
        <v>17597</v>
      </c>
      <c r="D41" s="172">
        <v>15210</v>
      </c>
      <c r="E41" s="172">
        <v>15846</v>
      </c>
      <c r="F41" s="172">
        <v>14504</v>
      </c>
      <c r="G41" s="172">
        <v>12374</v>
      </c>
      <c r="H41" s="172">
        <v>2982</v>
      </c>
      <c r="I41" s="172">
        <v>2913</v>
      </c>
      <c r="J41" s="172">
        <v>2558</v>
      </c>
      <c r="K41" s="245" t="s">
        <v>186</v>
      </c>
      <c r="L41" s="186">
        <v>22836</v>
      </c>
      <c r="M41" s="171">
        <v>21008</v>
      </c>
      <c r="N41" s="172">
        <v>18184</v>
      </c>
      <c r="O41" s="172">
        <v>15846</v>
      </c>
      <c r="P41" s="172">
        <v>14504</v>
      </c>
      <c r="Q41" s="172">
        <v>12374</v>
      </c>
      <c r="R41" s="172">
        <v>6784</v>
      </c>
      <c r="S41" s="172">
        <v>6300</v>
      </c>
      <c r="T41" s="172">
        <v>5486</v>
      </c>
    </row>
    <row r="42" spans="1:20" ht="7.5" customHeight="1">
      <c r="A42" s="250"/>
      <c r="B42" s="102"/>
      <c r="C42" s="97"/>
      <c r="D42" s="97"/>
      <c r="E42" s="97"/>
      <c r="F42" s="97"/>
      <c r="G42" s="97"/>
      <c r="H42" s="97"/>
      <c r="I42" s="97"/>
      <c r="J42" s="97"/>
      <c r="K42" s="250"/>
      <c r="L42" s="102"/>
      <c r="M42" s="97"/>
      <c r="N42" s="97"/>
      <c r="O42" s="97"/>
      <c r="P42" s="97"/>
      <c r="Q42" s="97"/>
      <c r="R42" s="97"/>
      <c r="S42" s="97"/>
      <c r="T42" s="97"/>
    </row>
    <row r="43" spans="1:20" s="47" customFormat="1" ht="13.5" customHeight="1">
      <c r="A43" s="383" t="s">
        <v>772</v>
      </c>
      <c r="K43" s="383" t="s">
        <v>772</v>
      </c>
    </row>
    <row r="44" spans="1:20" s="47" customFormat="1" ht="13.5" customHeight="1">
      <c r="A44" s="365" t="s">
        <v>712</v>
      </c>
      <c r="K44" s="365" t="s">
        <v>712</v>
      </c>
    </row>
    <row r="45" spans="1:20" s="47" customFormat="1" ht="13.5" customHeight="1">
      <c r="A45" s="365" t="s">
        <v>728</v>
      </c>
      <c r="K45" s="365" t="s">
        <v>728</v>
      </c>
    </row>
    <row r="46" spans="1:20" s="47" customFormat="1" ht="13.5" customHeight="1">
      <c r="A46" s="383" t="s">
        <v>713</v>
      </c>
      <c r="K46" s="383" t="s">
        <v>713</v>
      </c>
    </row>
    <row r="47" spans="1:20" ht="13.5" customHeight="1">
      <c r="A47" s="365" t="s">
        <v>720</v>
      </c>
      <c r="K47" s="365" t="s">
        <v>720</v>
      </c>
    </row>
    <row r="48" spans="1:20" ht="13.5" customHeight="1">
      <c r="A48" s="33" t="s">
        <v>782</v>
      </c>
      <c r="B48" s="20"/>
      <c r="C48" s="20"/>
      <c r="D48" s="20"/>
      <c r="E48" s="20"/>
      <c r="F48" s="20"/>
      <c r="G48" s="20"/>
      <c r="H48" s="20"/>
      <c r="I48" s="20"/>
      <c r="J48" s="20"/>
      <c r="K48" s="33" t="s">
        <v>782</v>
      </c>
      <c r="L48" s="20"/>
      <c r="M48" s="20"/>
      <c r="N48" s="20"/>
    </row>
    <row r="49" spans="1:14" s="47" customFormat="1" ht="13.5" customHeight="1">
      <c r="A49" s="365" t="s">
        <v>721</v>
      </c>
      <c r="K49" s="365" t="s">
        <v>721</v>
      </c>
    </row>
    <row r="50" spans="1:14" ht="15" customHeight="1">
      <c r="A50" s="29"/>
      <c r="B50" s="20"/>
      <c r="C50" s="20"/>
      <c r="D50" s="20"/>
      <c r="E50" s="20"/>
      <c r="F50" s="20"/>
      <c r="G50" s="20"/>
      <c r="H50" s="20"/>
      <c r="I50" s="20"/>
      <c r="J50" s="20"/>
      <c r="K50" s="29"/>
      <c r="L50" s="20"/>
      <c r="M50" s="20"/>
      <c r="N50" s="20"/>
    </row>
    <row r="51" spans="1:14" ht="15" customHeight="1">
      <c r="A51" s="29"/>
      <c r="B51" s="20"/>
      <c r="C51" s="20"/>
      <c r="D51" s="20"/>
      <c r="E51" s="20"/>
      <c r="F51" s="20"/>
      <c r="G51" s="20"/>
      <c r="H51" s="20"/>
      <c r="I51" s="20"/>
      <c r="J51" s="20"/>
      <c r="K51" s="29"/>
      <c r="L51" s="20"/>
      <c r="M51" s="20"/>
      <c r="N51" s="20"/>
    </row>
  </sheetData>
  <mergeCells count="14">
    <mergeCell ref="A4:A7"/>
    <mergeCell ref="E5:G5"/>
    <mergeCell ref="O5:Q5"/>
    <mergeCell ref="R5:T5"/>
    <mergeCell ref="H5:J5"/>
    <mergeCell ref="B6:C6"/>
    <mergeCell ref="E6:F6"/>
    <mergeCell ref="H6:I6"/>
    <mergeCell ref="L6:M6"/>
    <mergeCell ref="B4:D5"/>
    <mergeCell ref="L4:N5"/>
    <mergeCell ref="O6:P6"/>
    <mergeCell ref="R6:S6"/>
    <mergeCell ref="K4:K7"/>
  </mergeCells>
  <phoneticPr fontId="3"/>
  <printOptions horizontalCentered="1"/>
  <pageMargins left="0.78740157480314965" right="0.78740157480314965" top="0.78740157480314965" bottom="0.59055118110236227" header="0.59055118110236227" footer="0.39370078740157483"/>
  <pageSetup paperSize="9" scale="90" orientation="portrait" r:id="rId1"/>
  <headerFooter differentOddEven="1" scaleWithDoc="0">
    <oddHeader>&amp;R&amp;"ＭＳ 明朝,標準"&amp;9第&amp;"Times New Roman,標準" 3 &amp;"ＭＳ 明朝,標準"章　国勢調査</oddHeader>
    <evenHeader>&amp;L&amp;"ＭＳ 明朝,標準"&amp;9第&amp;"Times New Roman,標準" 3 &amp;"ＭＳ 明朝,標準"章　国勢調査</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R57"/>
  <sheetViews>
    <sheetView showGridLines="0" view="pageLayout" topLeftCell="A3" zoomScaleNormal="100" zoomScaleSheetLayoutView="100" workbookViewId="0">
      <selection activeCell="A35" sqref="A35"/>
    </sheetView>
  </sheetViews>
  <sheetFormatPr defaultColWidth="8.875" defaultRowHeight="17.100000000000001" customHeight="1"/>
  <cols>
    <col min="1" max="1" width="9.625" style="39" customWidth="1"/>
    <col min="2" max="11" width="7.625" style="39" customWidth="1"/>
    <col min="12" max="12" width="9.625" style="39" customWidth="1"/>
    <col min="13" max="18" width="7.625" style="39" customWidth="1"/>
    <col min="19" max="24" width="6.75" style="39" customWidth="1"/>
    <col min="25" max="247" width="8.875" style="39"/>
    <col min="248" max="248" width="3.75" style="39" customWidth="1"/>
    <col min="249" max="249" width="11.25" style="39" customWidth="1"/>
    <col min="250" max="250" width="3.75" style="39" customWidth="1"/>
    <col min="251" max="251" width="12.5" style="39" customWidth="1"/>
    <col min="252" max="256" width="11.25" style="39" customWidth="1"/>
    <col min="257" max="257" width="1.875" style="39" customWidth="1"/>
    <col min="258" max="267" width="9" style="39" customWidth="1"/>
    <col min="268" max="268" width="3.5" style="39" customWidth="1"/>
    <col min="269" max="503" width="8.875" style="39"/>
    <col min="504" max="504" width="3.75" style="39" customWidth="1"/>
    <col min="505" max="505" width="11.25" style="39" customWidth="1"/>
    <col min="506" max="506" width="3.75" style="39" customWidth="1"/>
    <col min="507" max="507" width="12.5" style="39" customWidth="1"/>
    <col min="508" max="512" width="11.25" style="39" customWidth="1"/>
    <col min="513" max="513" width="1.875" style="39" customWidth="1"/>
    <col min="514" max="523" width="9" style="39" customWidth="1"/>
    <col min="524" max="524" width="3.5" style="39" customWidth="1"/>
    <col min="525" max="759" width="8.875" style="39"/>
    <col min="760" max="760" width="3.75" style="39" customWidth="1"/>
    <col min="761" max="761" width="11.25" style="39" customWidth="1"/>
    <col min="762" max="762" width="3.75" style="39" customWidth="1"/>
    <col min="763" max="763" width="12.5" style="39" customWidth="1"/>
    <col min="764" max="768" width="11.25" style="39" customWidth="1"/>
    <col min="769" max="769" width="1.875" style="39" customWidth="1"/>
    <col min="770" max="779" width="9" style="39" customWidth="1"/>
    <col min="780" max="780" width="3.5" style="39" customWidth="1"/>
    <col min="781" max="1015" width="8.875" style="39"/>
    <col min="1016" max="1016" width="3.75" style="39" customWidth="1"/>
    <col min="1017" max="1017" width="11.25" style="39" customWidth="1"/>
    <col min="1018" max="1018" width="3.75" style="39" customWidth="1"/>
    <col min="1019" max="1019" width="12.5" style="39" customWidth="1"/>
    <col min="1020" max="1024" width="11.25" style="39" customWidth="1"/>
    <col min="1025" max="1025" width="1.875" style="39" customWidth="1"/>
    <col min="1026" max="1035" width="9" style="39" customWidth="1"/>
    <col min="1036" max="1036" width="3.5" style="39" customWidth="1"/>
    <col min="1037" max="1271" width="8.875" style="39"/>
    <col min="1272" max="1272" width="3.75" style="39" customWidth="1"/>
    <col min="1273" max="1273" width="11.25" style="39" customWidth="1"/>
    <col min="1274" max="1274" width="3.75" style="39" customWidth="1"/>
    <col min="1275" max="1275" width="12.5" style="39" customWidth="1"/>
    <col min="1276" max="1280" width="11.25" style="39" customWidth="1"/>
    <col min="1281" max="1281" width="1.875" style="39" customWidth="1"/>
    <col min="1282" max="1291" width="9" style="39" customWidth="1"/>
    <col min="1292" max="1292" width="3.5" style="39" customWidth="1"/>
    <col min="1293" max="1527" width="8.875" style="39"/>
    <col min="1528" max="1528" width="3.75" style="39" customWidth="1"/>
    <col min="1529" max="1529" width="11.25" style="39" customWidth="1"/>
    <col min="1530" max="1530" width="3.75" style="39" customWidth="1"/>
    <col min="1531" max="1531" width="12.5" style="39" customWidth="1"/>
    <col min="1532" max="1536" width="11.25" style="39" customWidth="1"/>
    <col min="1537" max="1537" width="1.875" style="39" customWidth="1"/>
    <col min="1538" max="1547" width="9" style="39" customWidth="1"/>
    <col min="1548" max="1548" width="3.5" style="39" customWidth="1"/>
    <col min="1549" max="1783" width="8.875" style="39"/>
    <col min="1784" max="1784" width="3.75" style="39" customWidth="1"/>
    <col min="1785" max="1785" width="11.25" style="39" customWidth="1"/>
    <col min="1786" max="1786" width="3.75" style="39" customWidth="1"/>
    <col min="1787" max="1787" width="12.5" style="39" customWidth="1"/>
    <col min="1788" max="1792" width="11.25" style="39" customWidth="1"/>
    <col min="1793" max="1793" width="1.875" style="39" customWidth="1"/>
    <col min="1794" max="1803" width="9" style="39" customWidth="1"/>
    <col min="1804" max="1804" width="3.5" style="39" customWidth="1"/>
    <col min="1805" max="2039" width="8.875" style="39"/>
    <col min="2040" max="2040" width="3.75" style="39" customWidth="1"/>
    <col min="2041" max="2041" width="11.25" style="39" customWidth="1"/>
    <col min="2042" max="2042" width="3.75" style="39" customWidth="1"/>
    <col min="2043" max="2043" width="12.5" style="39" customWidth="1"/>
    <col min="2044" max="2048" width="11.25" style="39" customWidth="1"/>
    <col min="2049" max="2049" width="1.875" style="39" customWidth="1"/>
    <col min="2050" max="2059" width="9" style="39" customWidth="1"/>
    <col min="2060" max="2060" width="3.5" style="39" customWidth="1"/>
    <col min="2061" max="2295" width="8.875" style="39"/>
    <col min="2296" max="2296" width="3.75" style="39" customWidth="1"/>
    <col min="2297" max="2297" width="11.25" style="39" customWidth="1"/>
    <col min="2298" max="2298" width="3.75" style="39" customWidth="1"/>
    <col min="2299" max="2299" width="12.5" style="39" customWidth="1"/>
    <col min="2300" max="2304" width="11.25" style="39" customWidth="1"/>
    <col min="2305" max="2305" width="1.875" style="39" customWidth="1"/>
    <col min="2306" max="2315" width="9" style="39" customWidth="1"/>
    <col min="2316" max="2316" width="3.5" style="39" customWidth="1"/>
    <col min="2317" max="2551" width="8.875" style="39"/>
    <col min="2552" max="2552" width="3.75" style="39" customWidth="1"/>
    <col min="2553" max="2553" width="11.25" style="39" customWidth="1"/>
    <col min="2554" max="2554" width="3.75" style="39" customWidth="1"/>
    <col min="2555" max="2555" width="12.5" style="39" customWidth="1"/>
    <col min="2556" max="2560" width="11.25" style="39" customWidth="1"/>
    <col min="2561" max="2561" width="1.875" style="39" customWidth="1"/>
    <col min="2562" max="2571" width="9" style="39" customWidth="1"/>
    <col min="2572" max="2572" width="3.5" style="39" customWidth="1"/>
    <col min="2573" max="2807" width="8.875" style="39"/>
    <col min="2808" max="2808" width="3.75" style="39" customWidth="1"/>
    <col min="2809" max="2809" width="11.25" style="39" customWidth="1"/>
    <col min="2810" max="2810" width="3.75" style="39" customWidth="1"/>
    <col min="2811" max="2811" width="12.5" style="39" customWidth="1"/>
    <col min="2812" max="2816" width="11.25" style="39" customWidth="1"/>
    <col min="2817" max="2817" width="1.875" style="39" customWidth="1"/>
    <col min="2818" max="2827" width="9" style="39" customWidth="1"/>
    <col min="2828" max="2828" width="3.5" style="39" customWidth="1"/>
    <col min="2829" max="3063" width="8.875" style="39"/>
    <col min="3064" max="3064" width="3.75" style="39" customWidth="1"/>
    <col min="3065" max="3065" width="11.25" style="39" customWidth="1"/>
    <col min="3066" max="3066" width="3.75" style="39" customWidth="1"/>
    <col min="3067" max="3067" width="12.5" style="39" customWidth="1"/>
    <col min="3068" max="3072" width="11.25" style="39" customWidth="1"/>
    <col min="3073" max="3073" width="1.875" style="39" customWidth="1"/>
    <col min="3074" max="3083" width="9" style="39" customWidth="1"/>
    <col min="3084" max="3084" width="3.5" style="39" customWidth="1"/>
    <col min="3085" max="3319" width="8.875" style="39"/>
    <col min="3320" max="3320" width="3.75" style="39" customWidth="1"/>
    <col min="3321" max="3321" width="11.25" style="39" customWidth="1"/>
    <col min="3322" max="3322" width="3.75" style="39" customWidth="1"/>
    <col min="3323" max="3323" width="12.5" style="39" customWidth="1"/>
    <col min="3324" max="3328" width="11.25" style="39" customWidth="1"/>
    <col min="3329" max="3329" width="1.875" style="39" customWidth="1"/>
    <col min="3330" max="3339" width="9" style="39" customWidth="1"/>
    <col min="3340" max="3340" width="3.5" style="39" customWidth="1"/>
    <col min="3341" max="3575" width="8.875" style="39"/>
    <col min="3576" max="3576" width="3.75" style="39" customWidth="1"/>
    <col min="3577" max="3577" width="11.25" style="39" customWidth="1"/>
    <col min="3578" max="3578" width="3.75" style="39" customWidth="1"/>
    <col min="3579" max="3579" width="12.5" style="39" customWidth="1"/>
    <col min="3580" max="3584" width="11.25" style="39" customWidth="1"/>
    <col min="3585" max="3585" width="1.875" style="39" customWidth="1"/>
    <col min="3586" max="3595" width="9" style="39" customWidth="1"/>
    <col min="3596" max="3596" width="3.5" style="39" customWidth="1"/>
    <col min="3597" max="3831" width="8.875" style="39"/>
    <col min="3832" max="3832" width="3.75" style="39" customWidth="1"/>
    <col min="3833" max="3833" width="11.25" style="39" customWidth="1"/>
    <col min="3834" max="3834" width="3.75" style="39" customWidth="1"/>
    <col min="3835" max="3835" width="12.5" style="39" customWidth="1"/>
    <col min="3836" max="3840" width="11.25" style="39" customWidth="1"/>
    <col min="3841" max="3841" width="1.875" style="39" customWidth="1"/>
    <col min="3842" max="3851" width="9" style="39" customWidth="1"/>
    <col min="3852" max="3852" width="3.5" style="39" customWidth="1"/>
    <col min="3853" max="4087" width="8.875" style="39"/>
    <col min="4088" max="4088" width="3.75" style="39" customWidth="1"/>
    <col min="4089" max="4089" width="11.25" style="39" customWidth="1"/>
    <col min="4090" max="4090" width="3.75" style="39" customWidth="1"/>
    <col min="4091" max="4091" width="12.5" style="39" customWidth="1"/>
    <col min="4092" max="4096" width="11.25" style="39" customWidth="1"/>
    <col min="4097" max="4097" width="1.875" style="39" customWidth="1"/>
    <col min="4098" max="4107" width="9" style="39" customWidth="1"/>
    <col min="4108" max="4108" width="3.5" style="39" customWidth="1"/>
    <col min="4109" max="4343" width="8.875" style="39"/>
    <col min="4344" max="4344" width="3.75" style="39" customWidth="1"/>
    <col min="4345" max="4345" width="11.25" style="39" customWidth="1"/>
    <col min="4346" max="4346" width="3.75" style="39" customWidth="1"/>
    <col min="4347" max="4347" width="12.5" style="39" customWidth="1"/>
    <col min="4348" max="4352" width="11.25" style="39" customWidth="1"/>
    <col min="4353" max="4353" width="1.875" style="39" customWidth="1"/>
    <col min="4354" max="4363" width="9" style="39" customWidth="1"/>
    <col min="4364" max="4364" width="3.5" style="39" customWidth="1"/>
    <col min="4365" max="4599" width="8.875" style="39"/>
    <col min="4600" max="4600" width="3.75" style="39" customWidth="1"/>
    <col min="4601" max="4601" width="11.25" style="39" customWidth="1"/>
    <col min="4602" max="4602" width="3.75" style="39" customWidth="1"/>
    <col min="4603" max="4603" width="12.5" style="39" customWidth="1"/>
    <col min="4604" max="4608" width="11.25" style="39" customWidth="1"/>
    <col min="4609" max="4609" width="1.875" style="39" customWidth="1"/>
    <col min="4610" max="4619" width="9" style="39" customWidth="1"/>
    <col min="4620" max="4620" width="3.5" style="39" customWidth="1"/>
    <col min="4621" max="4855" width="8.875" style="39"/>
    <col min="4856" max="4856" width="3.75" style="39" customWidth="1"/>
    <col min="4857" max="4857" width="11.25" style="39" customWidth="1"/>
    <col min="4858" max="4858" width="3.75" style="39" customWidth="1"/>
    <col min="4859" max="4859" width="12.5" style="39" customWidth="1"/>
    <col min="4860" max="4864" width="11.25" style="39" customWidth="1"/>
    <col min="4865" max="4865" width="1.875" style="39" customWidth="1"/>
    <col min="4866" max="4875" width="9" style="39" customWidth="1"/>
    <col min="4876" max="4876" width="3.5" style="39" customWidth="1"/>
    <col min="4877" max="5111" width="8.875" style="39"/>
    <col min="5112" max="5112" width="3.75" style="39" customWidth="1"/>
    <col min="5113" max="5113" width="11.25" style="39" customWidth="1"/>
    <col min="5114" max="5114" width="3.75" style="39" customWidth="1"/>
    <col min="5115" max="5115" width="12.5" style="39" customWidth="1"/>
    <col min="5116" max="5120" width="11.25" style="39" customWidth="1"/>
    <col min="5121" max="5121" width="1.875" style="39" customWidth="1"/>
    <col min="5122" max="5131" width="9" style="39" customWidth="1"/>
    <col min="5132" max="5132" width="3.5" style="39" customWidth="1"/>
    <col min="5133" max="5367" width="8.875" style="39"/>
    <col min="5368" max="5368" width="3.75" style="39" customWidth="1"/>
    <col min="5369" max="5369" width="11.25" style="39" customWidth="1"/>
    <col min="5370" max="5370" width="3.75" style="39" customWidth="1"/>
    <col min="5371" max="5371" width="12.5" style="39" customWidth="1"/>
    <col min="5372" max="5376" width="11.25" style="39" customWidth="1"/>
    <col min="5377" max="5377" width="1.875" style="39" customWidth="1"/>
    <col min="5378" max="5387" width="9" style="39" customWidth="1"/>
    <col min="5388" max="5388" width="3.5" style="39" customWidth="1"/>
    <col min="5389" max="5623" width="8.875" style="39"/>
    <col min="5624" max="5624" width="3.75" style="39" customWidth="1"/>
    <col min="5625" max="5625" width="11.25" style="39" customWidth="1"/>
    <col min="5626" max="5626" width="3.75" style="39" customWidth="1"/>
    <col min="5627" max="5627" width="12.5" style="39" customWidth="1"/>
    <col min="5628" max="5632" width="11.25" style="39" customWidth="1"/>
    <col min="5633" max="5633" width="1.875" style="39" customWidth="1"/>
    <col min="5634" max="5643" width="9" style="39" customWidth="1"/>
    <col min="5644" max="5644" width="3.5" style="39" customWidth="1"/>
    <col min="5645" max="5879" width="8.875" style="39"/>
    <col min="5880" max="5880" width="3.75" style="39" customWidth="1"/>
    <col min="5881" max="5881" width="11.25" style="39" customWidth="1"/>
    <col min="5882" max="5882" width="3.75" style="39" customWidth="1"/>
    <col min="5883" max="5883" width="12.5" style="39" customWidth="1"/>
    <col min="5884" max="5888" width="11.25" style="39" customWidth="1"/>
    <col min="5889" max="5889" width="1.875" style="39" customWidth="1"/>
    <col min="5890" max="5899" width="9" style="39" customWidth="1"/>
    <col min="5900" max="5900" width="3.5" style="39" customWidth="1"/>
    <col min="5901" max="6135" width="8.875" style="39"/>
    <col min="6136" max="6136" width="3.75" style="39" customWidth="1"/>
    <col min="6137" max="6137" width="11.25" style="39" customWidth="1"/>
    <col min="6138" max="6138" width="3.75" style="39" customWidth="1"/>
    <col min="6139" max="6139" width="12.5" style="39" customWidth="1"/>
    <col min="6140" max="6144" width="11.25" style="39" customWidth="1"/>
    <col min="6145" max="6145" width="1.875" style="39" customWidth="1"/>
    <col min="6146" max="6155" width="9" style="39" customWidth="1"/>
    <col min="6156" max="6156" width="3.5" style="39" customWidth="1"/>
    <col min="6157" max="6391" width="8.875" style="39"/>
    <col min="6392" max="6392" width="3.75" style="39" customWidth="1"/>
    <col min="6393" max="6393" width="11.25" style="39" customWidth="1"/>
    <col min="6394" max="6394" width="3.75" style="39" customWidth="1"/>
    <col min="6395" max="6395" width="12.5" style="39" customWidth="1"/>
    <col min="6396" max="6400" width="11.25" style="39" customWidth="1"/>
    <col min="6401" max="6401" width="1.875" style="39" customWidth="1"/>
    <col min="6402" max="6411" width="9" style="39" customWidth="1"/>
    <col min="6412" max="6412" width="3.5" style="39" customWidth="1"/>
    <col min="6413" max="6647" width="8.875" style="39"/>
    <col min="6648" max="6648" width="3.75" style="39" customWidth="1"/>
    <col min="6649" max="6649" width="11.25" style="39" customWidth="1"/>
    <col min="6650" max="6650" width="3.75" style="39" customWidth="1"/>
    <col min="6651" max="6651" width="12.5" style="39" customWidth="1"/>
    <col min="6652" max="6656" width="11.25" style="39" customWidth="1"/>
    <col min="6657" max="6657" width="1.875" style="39" customWidth="1"/>
    <col min="6658" max="6667" width="9" style="39" customWidth="1"/>
    <col min="6668" max="6668" width="3.5" style="39" customWidth="1"/>
    <col min="6669" max="6903" width="8.875" style="39"/>
    <col min="6904" max="6904" width="3.75" style="39" customWidth="1"/>
    <col min="6905" max="6905" width="11.25" style="39" customWidth="1"/>
    <col min="6906" max="6906" width="3.75" style="39" customWidth="1"/>
    <col min="6907" max="6907" width="12.5" style="39" customWidth="1"/>
    <col min="6908" max="6912" width="11.25" style="39" customWidth="1"/>
    <col min="6913" max="6913" width="1.875" style="39" customWidth="1"/>
    <col min="6914" max="6923" width="9" style="39" customWidth="1"/>
    <col min="6924" max="6924" width="3.5" style="39" customWidth="1"/>
    <col min="6925" max="7159" width="8.875" style="39"/>
    <col min="7160" max="7160" width="3.75" style="39" customWidth="1"/>
    <col min="7161" max="7161" width="11.25" style="39" customWidth="1"/>
    <col min="7162" max="7162" width="3.75" style="39" customWidth="1"/>
    <col min="7163" max="7163" width="12.5" style="39" customWidth="1"/>
    <col min="7164" max="7168" width="11.25" style="39" customWidth="1"/>
    <col min="7169" max="7169" width="1.875" style="39" customWidth="1"/>
    <col min="7170" max="7179" width="9" style="39" customWidth="1"/>
    <col min="7180" max="7180" width="3.5" style="39" customWidth="1"/>
    <col min="7181" max="7415" width="8.875" style="39"/>
    <col min="7416" max="7416" width="3.75" style="39" customWidth="1"/>
    <col min="7417" max="7417" width="11.25" style="39" customWidth="1"/>
    <col min="7418" max="7418" width="3.75" style="39" customWidth="1"/>
    <col min="7419" max="7419" width="12.5" style="39" customWidth="1"/>
    <col min="7420" max="7424" width="11.25" style="39" customWidth="1"/>
    <col min="7425" max="7425" width="1.875" style="39" customWidth="1"/>
    <col min="7426" max="7435" width="9" style="39" customWidth="1"/>
    <col min="7436" max="7436" width="3.5" style="39" customWidth="1"/>
    <col min="7437" max="7671" width="8.875" style="39"/>
    <col min="7672" max="7672" width="3.75" style="39" customWidth="1"/>
    <col min="7673" max="7673" width="11.25" style="39" customWidth="1"/>
    <col min="7674" max="7674" width="3.75" style="39" customWidth="1"/>
    <col min="7675" max="7675" width="12.5" style="39" customWidth="1"/>
    <col min="7676" max="7680" width="11.25" style="39" customWidth="1"/>
    <col min="7681" max="7681" width="1.875" style="39" customWidth="1"/>
    <col min="7682" max="7691" width="9" style="39" customWidth="1"/>
    <col min="7692" max="7692" width="3.5" style="39" customWidth="1"/>
    <col min="7693" max="7927" width="8.875" style="39"/>
    <col min="7928" max="7928" width="3.75" style="39" customWidth="1"/>
    <col min="7929" max="7929" width="11.25" style="39" customWidth="1"/>
    <col min="7930" max="7930" width="3.75" style="39" customWidth="1"/>
    <col min="7931" max="7931" width="12.5" style="39" customWidth="1"/>
    <col min="7932" max="7936" width="11.25" style="39" customWidth="1"/>
    <col min="7937" max="7937" width="1.875" style="39" customWidth="1"/>
    <col min="7938" max="7947" width="9" style="39" customWidth="1"/>
    <col min="7948" max="7948" width="3.5" style="39" customWidth="1"/>
    <col min="7949" max="8183" width="8.875" style="39"/>
    <col min="8184" max="8184" width="3.75" style="39" customWidth="1"/>
    <col min="8185" max="8185" width="11.25" style="39" customWidth="1"/>
    <col min="8186" max="8186" width="3.75" style="39" customWidth="1"/>
    <col min="8187" max="8187" width="12.5" style="39" customWidth="1"/>
    <col min="8188" max="8192" width="11.25" style="39" customWidth="1"/>
    <col min="8193" max="8193" width="1.875" style="39" customWidth="1"/>
    <col min="8194" max="8203" width="9" style="39" customWidth="1"/>
    <col min="8204" max="8204" width="3.5" style="39" customWidth="1"/>
    <col min="8205" max="8439" width="8.875" style="39"/>
    <col min="8440" max="8440" width="3.75" style="39" customWidth="1"/>
    <col min="8441" max="8441" width="11.25" style="39" customWidth="1"/>
    <col min="8442" max="8442" width="3.75" style="39" customWidth="1"/>
    <col min="8443" max="8443" width="12.5" style="39" customWidth="1"/>
    <col min="8444" max="8448" width="11.25" style="39" customWidth="1"/>
    <col min="8449" max="8449" width="1.875" style="39" customWidth="1"/>
    <col min="8450" max="8459" width="9" style="39" customWidth="1"/>
    <col min="8460" max="8460" width="3.5" style="39" customWidth="1"/>
    <col min="8461" max="8695" width="8.875" style="39"/>
    <col min="8696" max="8696" width="3.75" style="39" customWidth="1"/>
    <col min="8697" max="8697" width="11.25" style="39" customWidth="1"/>
    <col min="8698" max="8698" width="3.75" style="39" customWidth="1"/>
    <col min="8699" max="8699" width="12.5" style="39" customWidth="1"/>
    <col min="8700" max="8704" width="11.25" style="39" customWidth="1"/>
    <col min="8705" max="8705" width="1.875" style="39" customWidth="1"/>
    <col min="8706" max="8715" width="9" style="39" customWidth="1"/>
    <col min="8716" max="8716" width="3.5" style="39" customWidth="1"/>
    <col min="8717" max="8951" width="8.875" style="39"/>
    <col min="8952" max="8952" width="3.75" style="39" customWidth="1"/>
    <col min="8953" max="8953" width="11.25" style="39" customWidth="1"/>
    <col min="8954" max="8954" width="3.75" style="39" customWidth="1"/>
    <col min="8955" max="8955" width="12.5" style="39" customWidth="1"/>
    <col min="8956" max="8960" width="11.25" style="39" customWidth="1"/>
    <col min="8961" max="8961" width="1.875" style="39" customWidth="1"/>
    <col min="8962" max="8971" width="9" style="39" customWidth="1"/>
    <col min="8972" max="8972" width="3.5" style="39" customWidth="1"/>
    <col min="8973" max="9207" width="8.875" style="39"/>
    <col min="9208" max="9208" width="3.75" style="39" customWidth="1"/>
    <col min="9209" max="9209" width="11.25" style="39" customWidth="1"/>
    <col min="9210" max="9210" width="3.75" style="39" customWidth="1"/>
    <col min="9211" max="9211" width="12.5" style="39" customWidth="1"/>
    <col min="9212" max="9216" width="11.25" style="39" customWidth="1"/>
    <col min="9217" max="9217" width="1.875" style="39" customWidth="1"/>
    <col min="9218" max="9227" width="9" style="39" customWidth="1"/>
    <col min="9228" max="9228" width="3.5" style="39" customWidth="1"/>
    <col min="9229" max="9463" width="8.875" style="39"/>
    <col min="9464" max="9464" width="3.75" style="39" customWidth="1"/>
    <col min="9465" max="9465" width="11.25" style="39" customWidth="1"/>
    <col min="9466" max="9466" width="3.75" style="39" customWidth="1"/>
    <col min="9467" max="9467" width="12.5" style="39" customWidth="1"/>
    <col min="9468" max="9472" width="11.25" style="39" customWidth="1"/>
    <col min="9473" max="9473" width="1.875" style="39" customWidth="1"/>
    <col min="9474" max="9483" width="9" style="39" customWidth="1"/>
    <col min="9484" max="9484" width="3.5" style="39" customWidth="1"/>
    <col min="9485" max="9719" width="8.875" style="39"/>
    <col min="9720" max="9720" width="3.75" style="39" customWidth="1"/>
    <col min="9721" max="9721" width="11.25" style="39" customWidth="1"/>
    <col min="9722" max="9722" width="3.75" style="39" customWidth="1"/>
    <col min="9723" max="9723" width="12.5" style="39" customWidth="1"/>
    <col min="9724" max="9728" width="11.25" style="39" customWidth="1"/>
    <col min="9729" max="9729" width="1.875" style="39" customWidth="1"/>
    <col min="9730" max="9739" width="9" style="39" customWidth="1"/>
    <col min="9740" max="9740" width="3.5" style="39" customWidth="1"/>
    <col min="9741" max="9975" width="8.875" style="39"/>
    <col min="9976" max="9976" width="3.75" style="39" customWidth="1"/>
    <col min="9977" max="9977" width="11.25" style="39" customWidth="1"/>
    <col min="9978" max="9978" width="3.75" style="39" customWidth="1"/>
    <col min="9979" max="9979" width="12.5" style="39" customWidth="1"/>
    <col min="9980" max="9984" width="11.25" style="39" customWidth="1"/>
    <col min="9985" max="9985" width="1.875" style="39" customWidth="1"/>
    <col min="9986" max="9995" width="9" style="39" customWidth="1"/>
    <col min="9996" max="9996" width="3.5" style="39" customWidth="1"/>
    <col min="9997" max="10231" width="8.875" style="39"/>
    <col min="10232" max="10232" width="3.75" style="39" customWidth="1"/>
    <col min="10233" max="10233" width="11.25" style="39" customWidth="1"/>
    <col min="10234" max="10234" width="3.75" style="39" customWidth="1"/>
    <col min="10235" max="10235" width="12.5" style="39" customWidth="1"/>
    <col min="10236" max="10240" width="11.25" style="39" customWidth="1"/>
    <col min="10241" max="10241" width="1.875" style="39" customWidth="1"/>
    <col min="10242" max="10251" width="9" style="39" customWidth="1"/>
    <col min="10252" max="10252" width="3.5" style="39" customWidth="1"/>
    <col min="10253" max="10487" width="8.875" style="39"/>
    <col min="10488" max="10488" width="3.75" style="39" customWidth="1"/>
    <col min="10489" max="10489" width="11.25" style="39" customWidth="1"/>
    <col min="10490" max="10490" width="3.75" style="39" customWidth="1"/>
    <col min="10491" max="10491" width="12.5" style="39" customWidth="1"/>
    <col min="10492" max="10496" width="11.25" style="39" customWidth="1"/>
    <col min="10497" max="10497" width="1.875" style="39" customWidth="1"/>
    <col min="10498" max="10507" width="9" style="39" customWidth="1"/>
    <col min="10508" max="10508" width="3.5" style="39" customWidth="1"/>
    <col min="10509" max="10743" width="8.875" style="39"/>
    <col min="10744" max="10744" width="3.75" style="39" customWidth="1"/>
    <col min="10745" max="10745" width="11.25" style="39" customWidth="1"/>
    <col min="10746" max="10746" width="3.75" style="39" customWidth="1"/>
    <col min="10747" max="10747" width="12.5" style="39" customWidth="1"/>
    <col min="10748" max="10752" width="11.25" style="39" customWidth="1"/>
    <col min="10753" max="10753" width="1.875" style="39" customWidth="1"/>
    <col min="10754" max="10763" width="9" style="39" customWidth="1"/>
    <col min="10764" max="10764" width="3.5" style="39" customWidth="1"/>
    <col min="10765" max="10999" width="8.875" style="39"/>
    <col min="11000" max="11000" width="3.75" style="39" customWidth="1"/>
    <col min="11001" max="11001" width="11.25" style="39" customWidth="1"/>
    <col min="11002" max="11002" width="3.75" style="39" customWidth="1"/>
    <col min="11003" max="11003" width="12.5" style="39" customWidth="1"/>
    <col min="11004" max="11008" width="11.25" style="39" customWidth="1"/>
    <col min="11009" max="11009" width="1.875" style="39" customWidth="1"/>
    <col min="11010" max="11019" width="9" style="39" customWidth="1"/>
    <col min="11020" max="11020" width="3.5" style="39" customWidth="1"/>
    <col min="11021" max="11255" width="8.875" style="39"/>
    <col min="11256" max="11256" width="3.75" style="39" customWidth="1"/>
    <col min="11257" max="11257" width="11.25" style="39" customWidth="1"/>
    <col min="11258" max="11258" width="3.75" style="39" customWidth="1"/>
    <col min="11259" max="11259" width="12.5" style="39" customWidth="1"/>
    <col min="11260" max="11264" width="11.25" style="39" customWidth="1"/>
    <col min="11265" max="11265" width="1.875" style="39" customWidth="1"/>
    <col min="11266" max="11275" width="9" style="39" customWidth="1"/>
    <col min="11276" max="11276" width="3.5" style="39" customWidth="1"/>
    <col min="11277" max="11511" width="8.875" style="39"/>
    <col min="11512" max="11512" width="3.75" style="39" customWidth="1"/>
    <col min="11513" max="11513" width="11.25" style="39" customWidth="1"/>
    <col min="11514" max="11514" width="3.75" style="39" customWidth="1"/>
    <col min="11515" max="11515" width="12.5" style="39" customWidth="1"/>
    <col min="11516" max="11520" width="11.25" style="39" customWidth="1"/>
    <col min="11521" max="11521" width="1.875" style="39" customWidth="1"/>
    <col min="11522" max="11531" width="9" style="39" customWidth="1"/>
    <col min="11532" max="11532" width="3.5" style="39" customWidth="1"/>
    <col min="11533" max="11767" width="8.875" style="39"/>
    <col min="11768" max="11768" width="3.75" style="39" customWidth="1"/>
    <col min="11769" max="11769" width="11.25" style="39" customWidth="1"/>
    <col min="11770" max="11770" width="3.75" style="39" customWidth="1"/>
    <col min="11771" max="11771" width="12.5" style="39" customWidth="1"/>
    <col min="11772" max="11776" width="11.25" style="39" customWidth="1"/>
    <col min="11777" max="11777" width="1.875" style="39" customWidth="1"/>
    <col min="11778" max="11787" width="9" style="39" customWidth="1"/>
    <col min="11788" max="11788" width="3.5" style="39" customWidth="1"/>
    <col min="11789" max="12023" width="8.875" style="39"/>
    <col min="12024" max="12024" width="3.75" style="39" customWidth="1"/>
    <col min="12025" max="12025" width="11.25" style="39" customWidth="1"/>
    <col min="12026" max="12026" width="3.75" style="39" customWidth="1"/>
    <col min="12027" max="12027" width="12.5" style="39" customWidth="1"/>
    <col min="12028" max="12032" width="11.25" style="39" customWidth="1"/>
    <col min="12033" max="12033" width="1.875" style="39" customWidth="1"/>
    <col min="12034" max="12043" width="9" style="39" customWidth="1"/>
    <col min="12044" max="12044" width="3.5" style="39" customWidth="1"/>
    <col min="12045" max="12279" width="8.875" style="39"/>
    <col min="12280" max="12280" width="3.75" style="39" customWidth="1"/>
    <col min="12281" max="12281" width="11.25" style="39" customWidth="1"/>
    <col min="12282" max="12282" width="3.75" style="39" customWidth="1"/>
    <col min="12283" max="12283" width="12.5" style="39" customWidth="1"/>
    <col min="12284" max="12288" width="11.25" style="39" customWidth="1"/>
    <col min="12289" max="12289" width="1.875" style="39" customWidth="1"/>
    <col min="12290" max="12299" width="9" style="39" customWidth="1"/>
    <col min="12300" max="12300" width="3.5" style="39" customWidth="1"/>
    <col min="12301" max="12535" width="8.875" style="39"/>
    <col min="12536" max="12536" width="3.75" style="39" customWidth="1"/>
    <col min="12537" max="12537" width="11.25" style="39" customWidth="1"/>
    <col min="12538" max="12538" width="3.75" style="39" customWidth="1"/>
    <col min="12539" max="12539" width="12.5" style="39" customWidth="1"/>
    <col min="12540" max="12544" width="11.25" style="39" customWidth="1"/>
    <col min="12545" max="12545" width="1.875" style="39" customWidth="1"/>
    <col min="12546" max="12555" width="9" style="39" customWidth="1"/>
    <col min="12556" max="12556" width="3.5" style="39" customWidth="1"/>
    <col min="12557" max="12791" width="8.875" style="39"/>
    <col min="12792" max="12792" width="3.75" style="39" customWidth="1"/>
    <col min="12793" max="12793" width="11.25" style="39" customWidth="1"/>
    <col min="12794" max="12794" width="3.75" style="39" customWidth="1"/>
    <col min="12795" max="12795" width="12.5" style="39" customWidth="1"/>
    <col min="12796" max="12800" width="11.25" style="39" customWidth="1"/>
    <col min="12801" max="12801" width="1.875" style="39" customWidth="1"/>
    <col min="12802" max="12811" width="9" style="39" customWidth="1"/>
    <col min="12812" max="12812" width="3.5" style="39" customWidth="1"/>
    <col min="12813" max="13047" width="8.875" style="39"/>
    <col min="13048" max="13048" width="3.75" style="39" customWidth="1"/>
    <col min="13049" max="13049" width="11.25" style="39" customWidth="1"/>
    <col min="13050" max="13050" width="3.75" style="39" customWidth="1"/>
    <col min="13051" max="13051" width="12.5" style="39" customWidth="1"/>
    <col min="13052" max="13056" width="11.25" style="39" customWidth="1"/>
    <col min="13057" max="13057" width="1.875" style="39" customWidth="1"/>
    <col min="13058" max="13067" width="9" style="39" customWidth="1"/>
    <col min="13068" max="13068" width="3.5" style="39" customWidth="1"/>
    <col min="13069" max="13303" width="8.875" style="39"/>
    <col min="13304" max="13304" width="3.75" style="39" customWidth="1"/>
    <col min="13305" max="13305" width="11.25" style="39" customWidth="1"/>
    <col min="13306" max="13306" width="3.75" style="39" customWidth="1"/>
    <col min="13307" max="13307" width="12.5" style="39" customWidth="1"/>
    <col min="13308" max="13312" width="11.25" style="39" customWidth="1"/>
    <col min="13313" max="13313" width="1.875" style="39" customWidth="1"/>
    <col min="13314" max="13323" width="9" style="39" customWidth="1"/>
    <col min="13324" max="13324" width="3.5" style="39" customWidth="1"/>
    <col min="13325" max="13559" width="8.875" style="39"/>
    <col min="13560" max="13560" width="3.75" style="39" customWidth="1"/>
    <col min="13561" max="13561" width="11.25" style="39" customWidth="1"/>
    <col min="13562" max="13562" width="3.75" style="39" customWidth="1"/>
    <col min="13563" max="13563" width="12.5" style="39" customWidth="1"/>
    <col min="13564" max="13568" width="11.25" style="39" customWidth="1"/>
    <col min="13569" max="13569" width="1.875" style="39" customWidth="1"/>
    <col min="13570" max="13579" width="9" style="39" customWidth="1"/>
    <col min="13580" max="13580" width="3.5" style="39" customWidth="1"/>
    <col min="13581" max="13815" width="8.875" style="39"/>
    <col min="13816" max="13816" width="3.75" style="39" customWidth="1"/>
    <col min="13817" max="13817" width="11.25" style="39" customWidth="1"/>
    <col min="13818" max="13818" width="3.75" style="39" customWidth="1"/>
    <col min="13819" max="13819" width="12.5" style="39" customWidth="1"/>
    <col min="13820" max="13824" width="11.25" style="39" customWidth="1"/>
    <col min="13825" max="13825" width="1.875" style="39" customWidth="1"/>
    <col min="13826" max="13835" width="9" style="39" customWidth="1"/>
    <col min="13836" max="13836" width="3.5" style="39" customWidth="1"/>
    <col min="13837" max="14071" width="8.875" style="39"/>
    <col min="14072" max="14072" width="3.75" style="39" customWidth="1"/>
    <col min="14073" max="14073" width="11.25" style="39" customWidth="1"/>
    <col min="14074" max="14074" width="3.75" style="39" customWidth="1"/>
    <col min="14075" max="14075" width="12.5" style="39" customWidth="1"/>
    <col min="14076" max="14080" width="11.25" style="39" customWidth="1"/>
    <col min="14081" max="14081" width="1.875" style="39" customWidth="1"/>
    <col min="14082" max="14091" width="9" style="39" customWidth="1"/>
    <col min="14092" max="14092" width="3.5" style="39" customWidth="1"/>
    <col min="14093" max="14327" width="8.875" style="39"/>
    <col min="14328" max="14328" width="3.75" style="39" customWidth="1"/>
    <col min="14329" max="14329" width="11.25" style="39" customWidth="1"/>
    <col min="14330" max="14330" width="3.75" style="39" customWidth="1"/>
    <col min="14331" max="14331" width="12.5" style="39" customWidth="1"/>
    <col min="14332" max="14336" width="11.25" style="39" customWidth="1"/>
    <col min="14337" max="14337" width="1.875" style="39" customWidth="1"/>
    <col min="14338" max="14347" width="9" style="39" customWidth="1"/>
    <col min="14348" max="14348" width="3.5" style="39" customWidth="1"/>
    <col min="14349" max="14583" width="8.875" style="39"/>
    <col min="14584" max="14584" width="3.75" style="39" customWidth="1"/>
    <col min="14585" max="14585" width="11.25" style="39" customWidth="1"/>
    <col min="14586" max="14586" width="3.75" style="39" customWidth="1"/>
    <col min="14587" max="14587" width="12.5" style="39" customWidth="1"/>
    <col min="14588" max="14592" width="11.25" style="39" customWidth="1"/>
    <col min="14593" max="14593" width="1.875" style="39" customWidth="1"/>
    <col min="14594" max="14603" width="9" style="39" customWidth="1"/>
    <col min="14604" max="14604" width="3.5" style="39" customWidth="1"/>
    <col min="14605" max="14839" width="8.875" style="39"/>
    <col min="14840" max="14840" width="3.75" style="39" customWidth="1"/>
    <col min="14841" max="14841" width="11.25" style="39" customWidth="1"/>
    <col min="14842" max="14842" width="3.75" style="39" customWidth="1"/>
    <col min="14843" max="14843" width="12.5" style="39" customWidth="1"/>
    <col min="14844" max="14848" width="11.25" style="39" customWidth="1"/>
    <col min="14849" max="14849" width="1.875" style="39" customWidth="1"/>
    <col min="14850" max="14859" width="9" style="39" customWidth="1"/>
    <col min="14860" max="14860" width="3.5" style="39" customWidth="1"/>
    <col min="14861" max="15095" width="8.875" style="39"/>
    <col min="15096" max="15096" width="3.75" style="39" customWidth="1"/>
    <col min="15097" max="15097" width="11.25" style="39" customWidth="1"/>
    <col min="15098" max="15098" width="3.75" style="39" customWidth="1"/>
    <col min="15099" max="15099" width="12.5" style="39" customWidth="1"/>
    <col min="15100" max="15104" width="11.25" style="39" customWidth="1"/>
    <col min="15105" max="15105" width="1.875" style="39" customWidth="1"/>
    <col min="15106" max="15115" width="9" style="39" customWidth="1"/>
    <col min="15116" max="15116" width="3.5" style="39" customWidth="1"/>
    <col min="15117" max="15351" width="8.875" style="39"/>
    <col min="15352" max="15352" width="3.75" style="39" customWidth="1"/>
    <col min="15353" max="15353" width="11.25" style="39" customWidth="1"/>
    <col min="15354" max="15354" width="3.75" style="39" customWidth="1"/>
    <col min="15355" max="15355" width="12.5" style="39" customWidth="1"/>
    <col min="15356" max="15360" width="11.25" style="39" customWidth="1"/>
    <col min="15361" max="15361" width="1.875" style="39" customWidth="1"/>
    <col min="15362" max="15371" width="9" style="39" customWidth="1"/>
    <col min="15372" max="15372" width="3.5" style="39" customWidth="1"/>
    <col min="15373" max="15607" width="8.875" style="39"/>
    <col min="15608" max="15608" width="3.75" style="39" customWidth="1"/>
    <col min="15609" max="15609" width="11.25" style="39" customWidth="1"/>
    <col min="15610" max="15610" width="3.75" style="39" customWidth="1"/>
    <col min="15611" max="15611" width="12.5" style="39" customWidth="1"/>
    <col min="15612" max="15616" width="11.25" style="39" customWidth="1"/>
    <col min="15617" max="15617" width="1.875" style="39" customWidth="1"/>
    <col min="15618" max="15627" width="9" style="39" customWidth="1"/>
    <col min="15628" max="15628" width="3.5" style="39" customWidth="1"/>
    <col min="15629" max="15863" width="8.875" style="39"/>
    <col min="15864" max="15864" width="3.75" style="39" customWidth="1"/>
    <col min="15865" max="15865" width="11.25" style="39" customWidth="1"/>
    <col min="15866" max="15866" width="3.75" style="39" customWidth="1"/>
    <col min="15867" max="15867" width="12.5" style="39" customWidth="1"/>
    <col min="15868" max="15872" width="11.25" style="39" customWidth="1"/>
    <col min="15873" max="15873" width="1.875" style="39" customWidth="1"/>
    <col min="15874" max="15883" width="9" style="39" customWidth="1"/>
    <col min="15884" max="15884" width="3.5" style="39" customWidth="1"/>
    <col min="15885" max="16119" width="8.875" style="39"/>
    <col min="16120" max="16120" width="3.75" style="39" customWidth="1"/>
    <col min="16121" max="16121" width="11.25" style="39" customWidth="1"/>
    <col min="16122" max="16122" width="3.75" style="39" customWidth="1"/>
    <col min="16123" max="16123" width="12.5" style="39" customWidth="1"/>
    <col min="16124" max="16128" width="11.25" style="39" customWidth="1"/>
    <col min="16129" max="16129" width="1.875" style="39" customWidth="1"/>
    <col min="16130" max="16139" width="9" style="39" customWidth="1"/>
    <col min="16140" max="16140" width="3.5" style="39" customWidth="1"/>
    <col min="16141" max="16384" width="8.875" style="39"/>
  </cols>
  <sheetData>
    <row r="1" spans="1:18" ht="12.75" customHeight="1"/>
    <row r="2" spans="1:18" ht="12.75" customHeight="1">
      <c r="A2" s="39" t="s">
        <v>685</v>
      </c>
      <c r="L2" s="39" t="s">
        <v>687</v>
      </c>
      <c r="Q2" s="20"/>
      <c r="R2" s="20"/>
    </row>
    <row r="3" spans="1:18" ht="17.100000000000001" customHeight="1">
      <c r="E3" s="20"/>
      <c r="K3" s="402" t="s">
        <v>710</v>
      </c>
      <c r="M3" s="20"/>
      <c r="P3" s="51"/>
      <c r="Q3" s="51"/>
      <c r="R3" s="402" t="s">
        <v>710</v>
      </c>
    </row>
    <row r="4" spans="1:18" s="349" customFormat="1" ht="17.100000000000001" customHeight="1">
      <c r="A4" s="616" t="s">
        <v>197</v>
      </c>
      <c r="B4" s="618" t="s">
        <v>83</v>
      </c>
      <c r="C4" s="539" t="s">
        <v>620</v>
      </c>
      <c r="D4" s="611"/>
      <c r="E4" s="611"/>
      <c r="F4" s="611"/>
      <c r="G4" s="612"/>
      <c r="H4" s="524" t="s">
        <v>189</v>
      </c>
      <c r="I4" s="525"/>
      <c r="J4" s="525"/>
      <c r="K4" s="525"/>
      <c r="L4" s="616" t="s">
        <v>197</v>
      </c>
      <c r="M4" s="610" t="s">
        <v>621</v>
      </c>
      <c r="N4" s="525"/>
      <c r="O4" s="526"/>
      <c r="P4" s="524" t="s">
        <v>190</v>
      </c>
      <c r="Q4" s="525"/>
      <c r="R4" s="525"/>
    </row>
    <row r="5" spans="1:18" s="349" customFormat="1" ht="17.100000000000001" customHeight="1">
      <c r="A5" s="617"/>
      <c r="B5" s="583"/>
      <c r="C5" s="613"/>
      <c r="D5" s="614"/>
      <c r="E5" s="614"/>
      <c r="F5" s="614"/>
      <c r="G5" s="615"/>
      <c r="H5" s="559"/>
      <c r="I5" s="577"/>
      <c r="J5" s="577"/>
      <c r="K5" s="577"/>
      <c r="L5" s="617"/>
      <c r="M5" s="577"/>
      <c r="N5" s="577"/>
      <c r="O5" s="584"/>
      <c r="P5" s="559"/>
      <c r="Q5" s="577"/>
      <c r="R5" s="577"/>
    </row>
    <row r="6" spans="1:18" ht="17.100000000000001" customHeight="1">
      <c r="A6" s="617"/>
      <c r="B6" s="583"/>
      <c r="C6" s="578" t="s">
        <v>622</v>
      </c>
      <c r="D6" s="578" t="s">
        <v>623</v>
      </c>
      <c r="E6" s="578" t="s">
        <v>624</v>
      </c>
      <c r="F6" s="578" t="s">
        <v>625</v>
      </c>
      <c r="G6" s="578" t="s">
        <v>626</v>
      </c>
      <c r="H6" s="583" t="s">
        <v>83</v>
      </c>
      <c r="I6" s="578" t="s">
        <v>627</v>
      </c>
      <c r="J6" s="578" t="s">
        <v>628</v>
      </c>
      <c r="K6" s="567" t="s">
        <v>629</v>
      </c>
      <c r="L6" s="617"/>
      <c r="M6" s="584" t="s">
        <v>83</v>
      </c>
      <c r="N6" s="578" t="s">
        <v>630</v>
      </c>
      <c r="O6" s="578" t="s">
        <v>631</v>
      </c>
      <c r="P6" s="583" t="s">
        <v>83</v>
      </c>
      <c r="Q6" s="578" t="s">
        <v>630</v>
      </c>
      <c r="R6" s="567" t="s">
        <v>631</v>
      </c>
    </row>
    <row r="7" spans="1:18" ht="17.100000000000001" customHeight="1">
      <c r="A7" s="617"/>
      <c r="B7" s="583"/>
      <c r="C7" s="593"/>
      <c r="D7" s="593"/>
      <c r="E7" s="593"/>
      <c r="F7" s="593"/>
      <c r="G7" s="593"/>
      <c r="H7" s="583"/>
      <c r="I7" s="593"/>
      <c r="J7" s="593"/>
      <c r="K7" s="586"/>
      <c r="L7" s="617"/>
      <c r="M7" s="584"/>
      <c r="N7" s="593"/>
      <c r="O7" s="593"/>
      <c r="P7" s="583"/>
      <c r="Q7" s="593"/>
      <c r="R7" s="586"/>
    </row>
    <row r="8" spans="1:18" ht="17.100000000000001" customHeight="1">
      <c r="A8" s="580"/>
      <c r="B8" s="556"/>
      <c r="C8" s="579"/>
      <c r="D8" s="579"/>
      <c r="E8" s="579"/>
      <c r="F8" s="579"/>
      <c r="G8" s="579"/>
      <c r="H8" s="556"/>
      <c r="I8" s="579"/>
      <c r="J8" s="579"/>
      <c r="K8" s="587"/>
      <c r="L8" s="580"/>
      <c r="M8" s="564"/>
      <c r="N8" s="579"/>
      <c r="O8" s="579"/>
      <c r="P8" s="556"/>
      <c r="Q8" s="579"/>
      <c r="R8" s="587"/>
    </row>
    <row r="9" spans="1:18" ht="17.100000000000001" customHeight="1">
      <c r="A9" s="20"/>
      <c r="B9" s="185"/>
      <c r="C9" s="166"/>
      <c r="D9" s="166"/>
      <c r="E9" s="166"/>
      <c r="F9" s="166"/>
      <c r="G9" s="166"/>
      <c r="H9" s="166"/>
      <c r="I9" s="166"/>
      <c r="J9" s="166"/>
      <c r="K9" s="166"/>
      <c r="L9" s="20"/>
      <c r="M9" s="228"/>
      <c r="N9" s="230"/>
      <c r="O9" s="166"/>
      <c r="P9" s="166"/>
      <c r="Q9" s="166"/>
      <c r="R9" s="166"/>
    </row>
    <row r="10" spans="1:18" ht="17.100000000000001" customHeight="1">
      <c r="A10" s="465" t="s">
        <v>804</v>
      </c>
      <c r="B10" s="186">
        <v>289731</v>
      </c>
      <c r="C10" s="172">
        <v>94896</v>
      </c>
      <c r="D10" s="172">
        <v>11372</v>
      </c>
      <c r="E10" s="172">
        <v>133754</v>
      </c>
      <c r="F10" s="172">
        <v>25077</v>
      </c>
      <c r="G10" s="172">
        <v>1669</v>
      </c>
      <c r="H10" s="171">
        <v>141690</v>
      </c>
      <c r="I10" s="171">
        <v>102746</v>
      </c>
      <c r="J10" s="171">
        <v>22689</v>
      </c>
      <c r="K10" s="171">
        <v>1353</v>
      </c>
      <c r="L10" s="465" t="s">
        <v>804</v>
      </c>
      <c r="M10" s="186">
        <v>302356</v>
      </c>
      <c r="N10" s="172">
        <v>37282</v>
      </c>
      <c r="O10" s="171">
        <v>2089</v>
      </c>
      <c r="P10" s="171">
        <v>151358</v>
      </c>
      <c r="Q10" s="172">
        <v>32077</v>
      </c>
      <c r="R10" s="172">
        <v>1633</v>
      </c>
    </row>
    <row r="11" spans="1:18" ht="17.100000000000001" customHeight="1">
      <c r="A11" s="20"/>
      <c r="B11" s="185"/>
      <c r="C11" s="166"/>
      <c r="D11" s="166"/>
      <c r="E11" s="166"/>
      <c r="F11" s="166"/>
      <c r="G11" s="166"/>
      <c r="H11" s="165"/>
      <c r="I11" s="165"/>
      <c r="J11" s="165"/>
      <c r="K11" s="165"/>
      <c r="L11" s="20"/>
      <c r="M11" s="185"/>
      <c r="N11" s="166"/>
      <c r="O11" s="165"/>
      <c r="P11" s="165"/>
      <c r="Q11" s="166"/>
      <c r="R11" s="166"/>
    </row>
    <row r="12" spans="1:18" ht="17.100000000000001" customHeight="1">
      <c r="A12" s="457" t="s">
        <v>191</v>
      </c>
      <c r="B12" s="185">
        <v>33602</v>
      </c>
      <c r="C12" s="166">
        <v>13576</v>
      </c>
      <c r="D12" s="154" t="s">
        <v>711</v>
      </c>
      <c r="E12" s="166">
        <v>18634</v>
      </c>
      <c r="F12" s="166">
        <v>190</v>
      </c>
      <c r="G12" s="166">
        <v>2</v>
      </c>
      <c r="H12" s="154" t="s">
        <v>711</v>
      </c>
      <c r="I12" s="154" t="s">
        <v>711</v>
      </c>
      <c r="J12" s="154" t="s">
        <v>711</v>
      </c>
      <c r="K12" s="154" t="s">
        <v>711</v>
      </c>
      <c r="L12" s="457" t="s">
        <v>191</v>
      </c>
      <c r="M12" s="185">
        <v>33585</v>
      </c>
      <c r="N12" s="166">
        <v>170</v>
      </c>
      <c r="O12" s="165">
        <v>5</v>
      </c>
      <c r="P12" s="154" t="s">
        <v>711</v>
      </c>
      <c r="Q12" s="154" t="s">
        <v>711</v>
      </c>
      <c r="R12" s="154" t="s">
        <v>711</v>
      </c>
    </row>
    <row r="13" spans="1:18" ht="17.100000000000001" customHeight="1">
      <c r="A13" s="457" t="s">
        <v>192</v>
      </c>
      <c r="B13" s="185">
        <v>14220</v>
      </c>
      <c r="C13" s="166">
        <v>473</v>
      </c>
      <c r="D13" s="166">
        <v>41</v>
      </c>
      <c r="E13" s="166">
        <v>11238</v>
      </c>
      <c r="F13" s="166">
        <v>1575</v>
      </c>
      <c r="G13" s="166">
        <v>147</v>
      </c>
      <c r="H13" s="166">
        <v>1685</v>
      </c>
      <c r="I13" s="166">
        <v>1377</v>
      </c>
      <c r="J13" s="165">
        <v>211</v>
      </c>
      <c r="K13" s="165">
        <v>13</v>
      </c>
      <c r="L13" s="457" t="s">
        <v>192</v>
      </c>
      <c r="M13" s="185">
        <v>17288</v>
      </c>
      <c r="N13" s="166">
        <v>4554</v>
      </c>
      <c r="O13" s="165">
        <v>236</v>
      </c>
      <c r="P13" s="165">
        <v>1873</v>
      </c>
      <c r="Q13" s="166">
        <v>394</v>
      </c>
      <c r="R13" s="166">
        <v>18</v>
      </c>
    </row>
    <row r="14" spans="1:18" ht="17.100000000000001" customHeight="1">
      <c r="A14" s="457" t="s">
        <v>85</v>
      </c>
      <c r="B14" s="185">
        <v>13207</v>
      </c>
      <c r="C14" s="166">
        <v>1155</v>
      </c>
      <c r="D14" s="166">
        <v>238</v>
      </c>
      <c r="E14" s="166">
        <v>8967</v>
      </c>
      <c r="F14" s="166">
        <v>1886</v>
      </c>
      <c r="G14" s="166">
        <v>217</v>
      </c>
      <c r="H14" s="165">
        <v>8343</v>
      </c>
      <c r="I14" s="165">
        <v>6747</v>
      </c>
      <c r="J14" s="165">
        <v>1134</v>
      </c>
      <c r="K14" s="165">
        <v>50</v>
      </c>
      <c r="L14" s="457" t="s">
        <v>85</v>
      </c>
      <c r="M14" s="185">
        <v>13976</v>
      </c>
      <c r="N14" s="166">
        <v>2599</v>
      </c>
      <c r="O14" s="165">
        <v>273</v>
      </c>
      <c r="P14" s="165">
        <v>9008</v>
      </c>
      <c r="Q14" s="166">
        <v>1788</v>
      </c>
      <c r="R14" s="166">
        <v>61</v>
      </c>
    </row>
    <row r="15" spans="1:18" ht="17.100000000000001" customHeight="1">
      <c r="A15" s="457" t="s">
        <v>86</v>
      </c>
      <c r="B15" s="185">
        <v>12774</v>
      </c>
      <c r="C15" s="166">
        <v>1428</v>
      </c>
      <c r="D15" s="166">
        <v>303</v>
      </c>
      <c r="E15" s="166">
        <v>8455</v>
      </c>
      <c r="F15" s="166">
        <v>1692</v>
      </c>
      <c r="G15" s="166">
        <v>85</v>
      </c>
      <c r="H15" s="165">
        <v>10471</v>
      </c>
      <c r="I15" s="165">
        <v>8290</v>
      </c>
      <c r="J15" s="165">
        <v>1641</v>
      </c>
      <c r="K15" s="165">
        <v>73</v>
      </c>
      <c r="L15" s="457" t="s">
        <v>86</v>
      </c>
      <c r="M15" s="185">
        <v>13375</v>
      </c>
      <c r="N15" s="166">
        <v>2302</v>
      </c>
      <c r="O15" s="165">
        <v>76</v>
      </c>
      <c r="P15" s="165">
        <v>11087</v>
      </c>
      <c r="Q15" s="166">
        <v>2268</v>
      </c>
      <c r="R15" s="166">
        <v>62</v>
      </c>
    </row>
    <row r="16" spans="1:18" ht="17.100000000000001" customHeight="1">
      <c r="A16" s="457" t="s">
        <v>87</v>
      </c>
      <c r="B16" s="185">
        <v>14098</v>
      </c>
      <c r="C16" s="166">
        <v>2032</v>
      </c>
      <c r="D16" s="166">
        <v>387</v>
      </c>
      <c r="E16" s="166">
        <v>8802</v>
      </c>
      <c r="F16" s="166">
        <v>1965</v>
      </c>
      <c r="G16" s="166">
        <v>91</v>
      </c>
      <c r="H16" s="165">
        <v>11354</v>
      </c>
      <c r="I16" s="165">
        <v>8749</v>
      </c>
      <c r="J16" s="165">
        <v>1949</v>
      </c>
      <c r="K16" s="165">
        <v>90</v>
      </c>
      <c r="L16" s="457" t="s">
        <v>87</v>
      </c>
      <c r="M16" s="185">
        <v>14976</v>
      </c>
      <c r="N16" s="166">
        <v>2838</v>
      </c>
      <c r="O16" s="165">
        <v>96</v>
      </c>
      <c r="P16" s="165">
        <v>12230</v>
      </c>
      <c r="Q16" s="166">
        <v>2823</v>
      </c>
      <c r="R16" s="166">
        <v>92</v>
      </c>
    </row>
    <row r="17" spans="1:18" ht="17.100000000000001" customHeight="1">
      <c r="A17" s="457" t="s">
        <v>193</v>
      </c>
      <c r="B17" s="185">
        <v>35713</v>
      </c>
      <c r="C17" s="166">
        <v>4656</v>
      </c>
      <c r="D17" s="166">
        <v>1308</v>
      </c>
      <c r="E17" s="166">
        <v>22107</v>
      </c>
      <c r="F17" s="166">
        <v>5301</v>
      </c>
      <c r="G17" s="166">
        <v>281</v>
      </c>
      <c r="H17" s="165">
        <v>29491</v>
      </c>
      <c r="I17" s="165">
        <v>22063</v>
      </c>
      <c r="J17" s="165">
        <v>5293</v>
      </c>
      <c r="K17" s="165">
        <v>281</v>
      </c>
      <c r="L17" s="457" t="s">
        <v>193</v>
      </c>
      <c r="M17" s="185">
        <v>37679</v>
      </c>
      <c r="N17" s="166">
        <v>7188</v>
      </c>
      <c r="O17" s="165">
        <v>360</v>
      </c>
      <c r="P17" s="165">
        <v>31455</v>
      </c>
      <c r="Q17" s="166">
        <v>7180</v>
      </c>
      <c r="R17" s="166">
        <v>358</v>
      </c>
    </row>
    <row r="18" spans="1:18" ht="17.100000000000001" customHeight="1">
      <c r="A18" s="457" t="s">
        <v>194</v>
      </c>
      <c r="B18" s="185">
        <v>40438</v>
      </c>
      <c r="C18" s="166">
        <v>5550</v>
      </c>
      <c r="D18" s="166">
        <v>1726</v>
      </c>
      <c r="E18" s="166">
        <v>24459</v>
      </c>
      <c r="F18" s="166">
        <v>6330</v>
      </c>
      <c r="G18" s="166">
        <v>399</v>
      </c>
      <c r="H18" s="165">
        <v>29135</v>
      </c>
      <c r="I18" s="165">
        <v>21363</v>
      </c>
      <c r="J18" s="165">
        <v>5397</v>
      </c>
      <c r="K18" s="165">
        <v>322</v>
      </c>
      <c r="L18" s="457" t="s">
        <v>194</v>
      </c>
      <c r="M18" s="185">
        <v>42061</v>
      </c>
      <c r="N18" s="166">
        <v>7844</v>
      </c>
      <c r="O18" s="165">
        <v>508</v>
      </c>
      <c r="P18" s="165">
        <v>30814</v>
      </c>
      <c r="Q18" s="166">
        <v>7021</v>
      </c>
      <c r="R18" s="166">
        <v>377</v>
      </c>
    </row>
    <row r="19" spans="1:18" ht="17.100000000000001" customHeight="1">
      <c r="A19" s="457" t="s">
        <v>195</v>
      </c>
      <c r="B19" s="185">
        <v>37444</v>
      </c>
      <c r="C19" s="166">
        <v>8749</v>
      </c>
      <c r="D19" s="166">
        <v>2325</v>
      </c>
      <c r="E19" s="166">
        <v>19956</v>
      </c>
      <c r="F19" s="166">
        <v>4514</v>
      </c>
      <c r="G19" s="166">
        <v>328</v>
      </c>
      <c r="H19" s="165">
        <v>26241</v>
      </c>
      <c r="I19" s="165">
        <v>19265</v>
      </c>
      <c r="J19" s="165">
        <v>4273</v>
      </c>
      <c r="K19" s="165">
        <v>251</v>
      </c>
      <c r="L19" s="457" t="s">
        <v>195</v>
      </c>
      <c r="M19" s="185">
        <v>39935</v>
      </c>
      <c r="N19" s="166">
        <v>6930</v>
      </c>
      <c r="O19" s="165">
        <v>403</v>
      </c>
      <c r="P19" s="165">
        <v>28710</v>
      </c>
      <c r="Q19" s="166">
        <v>6705</v>
      </c>
      <c r="R19" s="166">
        <v>288</v>
      </c>
    </row>
    <row r="20" spans="1:18" ht="17.100000000000001" customHeight="1">
      <c r="A20" s="457" t="s">
        <v>196</v>
      </c>
      <c r="B20" s="185">
        <v>39001</v>
      </c>
      <c r="C20" s="166">
        <v>22739</v>
      </c>
      <c r="D20" s="166">
        <v>3188</v>
      </c>
      <c r="E20" s="166">
        <v>9408</v>
      </c>
      <c r="F20" s="166">
        <v>1424</v>
      </c>
      <c r="G20" s="166">
        <v>104</v>
      </c>
      <c r="H20" s="165">
        <v>19349</v>
      </c>
      <c r="I20" s="165">
        <v>13610</v>
      </c>
      <c r="J20" s="165">
        <v>2872</v>
      </c>
      <c r="K20" s="165">
        <v>158</v>
      </c>
      <c r="L20" s="457" t="s">
        <v>196</v>
      </c>
      <c r="M20" s="185">
        <v>40209</v>
      </c>
      <c r="N20" s="166">
        <v>2623</v>
      </c>
      <c r="O20" s="165">
        <v>113</v>
      </c>
      <c r="P20" s="165">
        <v>20712</v>
      </c>
      <c r="Q20" s="166">
        <v>4211</v>
      </c>
      <c r="R20" s="166">
        <v>182</v>
      </c>
    </row>
    <row r="21" spans="1:18" ht="17.100000000000001" customHeight="1">
      <c r="A21" s="457" t="s">
        <v>139</v>
      </c>
      <c r="B21" s="185">
        <v>41034</v>
      </c>
      <c r="C21" s="166">
        <v>34538</v>
      </c>
      <c r="D21" s="166">
        <v>1856</v>
      </c>
      <c r="E21" s="166">
        <v>1728</v>
      </c>
      <c r="F21" s="166">
        <v>200</v>
      </c>
      <c r="G21" s="166">
        <v>15</v>
      </c>
      <c r="H21" s="165">
        <v>4227</v>
      </c>
      <c r="I21" s="165">
        <v>1724</v>
      </c>
      <c r="J21" s="165">
        <v>200</v>
      </c>
      <c r="K21" s="165">
        <v>15</v>
      </c>
      <c r="L21" s="457" t="s">
        <v>139</v>
      </c>
      <c r="M21" s="185">
        <v>41072</v>
      </c>
      <c r="N21" s="166">
        <v>234</v>
      </c>
      <c r="O21" s="165">
        <v>19</v>
      </c>
      <c r="P21" s="165">
        <v>4265</v>
      </c>
      <c r="Q21" s="166">
        <v>234</v>
      </c>
      <c r="R21" s="166">
        <v>19</v>
      </c>
    </row>
    <row r="22" spans="1:18" ht="17.100000000000001" customHeight="1">
      <c r="A22" s="20"/>
      <c r="B22" s="185"/>
      <c r="C22" s="166"/>
      <c r="D22" s="166"/>
      <c r="E22" s="166"/>
      <c r="F22" s="166"/>
      <c r="G22" s="166"/>
      <c r="H22" s="165"/>
      <c r="I22" s="165"/>
      <c r="J22" s="165"/>
      <c r="K22" s="165"/>
      <c r="L22" s="20"/>
      <c r="M22" s="185"/>
      <c r="N22" s="166"/>
      <c r="O22" s="165"/>
      <c r="P22" s="165"/>
      <c r="Q22" s="166"/>
      <c r="R22" s="166"/>
    </row>
    <row r="23" spans="1:18" ht="17.100000000000001" customHeight="1">
      <c r="A23" s="465" t="s">
        <v>807</v>
      </c>
      <c r="B23" s="186">
        <v>136919</v>
      </c>
      <c r="C23" s="172">
        <v>34324</v>
      </c>
      <c r="D23" s="172">
        <v>6170</v>
      </c>
      <c r="E23" s="172">
        <v>67591</v>
      </c>
      <c r="F23" s="172">
        <v>15416</v>
      </c>
      <c r="G23" s="172">
        <v>1311</v>
      </c>
      <c r="H23" s="171">
        <v>75283</v>
      </c>
      <c r="I23" s="171">
        <v>51701</v>
      </c>
      <c r="J23" s="171">
        <v>14309</v>
      </c>
      <c r="K23" s="171">
        <v>1146</v>
      </c>
      <c r="L23" s="465" t="s">
        <v>807</v>
      </c>
      <c r="M23" s="186">
        <v>142273</v>
      </c>
      <c r="N23" s="172">
        <v>20430</v>
      </c>
      <c r="O23" s="171">
        <v>1651</v>
      </c>
      <c r="P23" s="171">
        <v>79198</v>
      </c>
      <c r="Q23" s="172">
        <v>17965</v>
      </c>
      <c r="R23" s="172">
        <v>1405</v>
      </c>
    </row>
    <row r="24" spans="1:18" ht="17.100000000000001" customHeight="1">
      <c r="A24" s="457" t="s">
        <v>191</v>
      </c>
      <c r="B24" s="185">
        <v>16995</v>
      </c>
      <c r="C24" s="166">
        <v>6857</v>
      </c>
      <c r="D24" s="154" t="s">
        <v>711</v>
      </c>
      <c r="E24" s="166">
        <v>9445</v>
      </c>
      <c r="F24" s="166">
        <v>109</v>
      </c>
      <c r="G24" s="166">
        <v>1</v>
      </c>
      <c r="H24" s="154" t="s">
        <v>711</v>
      </c>
      <c r="I24" s="154" t="s">
        <v>711</v>
      </c>
      <c r="J24" s="154" t="s">
        <v>711</v>
      </c>
      <c r="K24" s="154" t="s">
        <v>711</v>
      </c>
      <c r="L24" s="457" t="s">
        <v>191</v>
      </c>
      <c r="M24" s="185">
        <v>16958</v>
      </c>
      <c r="N24" s="166">
        <v>71</v>
      </c>
      <c r="O24" s="166">
        <v>2</v>
      </c>
      <c r="P24" s="154" t="s">
        <v>711</v>
      </c>
      <c r="Q24" s="154" t="s">
        <v>711</v>
      </c>
      <c r="R24" s="154" t="s">
        <v>711</v>
      </c>
    </row>
    <row r="25" spans="1:18" ht="17.100000000000001" customHeight="1">
      <c r="A25" s="457" t="s">
        <v>192</v>
      </c>
      <c r="B25" s="185">
        <v>7216</v>
      </c>
      <c r="C25" s="166">
        <v>258</v>
      </c>
      <c r="D25" s="166">
        <v>24</v>
      </c>
      <c r="E25" s="166">
        <v>5696</v>
      </c>
      <c r="F25" s="166">
        <v>759</v>
      </c>
      <c r="G25" s="166">
        <v>79</v>
      </c>
      <c r="H25" s="165">
        <v>808</v>
      </c>
      <c r="I25" s="165">
        <v>641</v>
      </c>
      <c r="J25" s="165">
        <v>115</v>
      </c>
      <c r="K25" s="165">
        <v>8</v>
      </c>
      <c r="L25" s="457" t="s">
        <v>192</v>
      </c>
      <c r="M25" s="185">
        <v>8670</v>
      </c>
      <c r="N25" s="166">
        <v>2164</v>
      </c>
      <c r="O25" s="165">
        <v>128</v>
      </c>
      <c r="P25" s="165">
        <v>871</v>
      </c>
      <c r="Q25" s="165">
        <v>176</v>
      </c>
      <c r="R25" s="165">
        <v>10</v>
      </c>
    </row>
    <row r="26" spans="1:18" ht="17.100000000000001" customHeight="1">
      <c r="A26" s="457" t="s">
        <v>85</v>
      </c>
      <c r="B26" s="185">
        <v>6649</v>
      </c>
      <c r="C26" s="166">
        <v>623</v>
      </c>
      <c r="D26" s="166">
        <v>131</v>
      </c>
      <c r="E26" s="166">
        <v>4437</v>
      </c>
      <c r="F26" s="166">
        <v>942</v>
      </c>
      <c r="G26" s="166">
        <v>113</v>
      </c>
      <c r="H26" s="165">
        <v>4105</v>
      </c>
      <c r="I26" s="165">
        <v>3202</v>
      </c>
      <c r="J26" s="165">
        <v>637</v>
      </c>
      <c r="K26" s="165">
        <v>27</v>
      </c>
      <c r="L26" s="457" t="s">
        <v>85</v>
      </c>
      <c r="M26" s="185">
        <v>6965</v>
      </c>
      <c r="N26" s="166">
        <v>1223</v>
      </c>
      <c r="O26" s="165">
        <v>148</v>
      </c>
      <c r="P26" s="165">
        <v>4316</v>
      </c>
      <c r="Q26" s="166">
        <v>840</v>
      </c>
      <c r="R26" s="166">
        <v>35</v>
      </c>
    </row>
    <row r="27" spans="1:18" ht="17.100000000000001" customHeight="1">
      <c r="A27" s="457" t="s">
        <v>86</v>
      </c>
      <c r="B27" s="185">
        <v>6329</v>
      </c>
      <c r="C27" s="166">
        <v>517</v>
      </c>
      <c r="D27" s="166">
        <v>179</v>
      </c>
      <c r="E27" s="166">
        <v>4186</v>
      </c>
      <c r="F27" s="166">
        <v>940</v>
      </c>
      <c r="G27" s="166">
        <v>59</v>
      </c>
      <c r="H27" s="165">
        <v>5315</v>
      </c>
      <c r="I27" s="165">
        <v>4084</v>
      </c>
      <c r="J27" s="165">
        <v>911</v>
      </c>
      <c r="K27" s="165">
        <v>52</v>
      </c>
      <c r="L27" s="457" t="s">
        <v>86</v>
      </c>
      <c r="M27" s="185">
        <v>6446</v>
      </c>
      <c r="N27" s="166">
        <v>1073</v>
      </c>
      <c r="O27" s="165">
        <v>43</v>
      </c>
      <c r="P27" s="165">
        <v>5448</v>
      </c>
      <c r="Q27" s="166">
        <v>1060</v>
      </c>
      <c r="R27" s="166">
        <v>36</v>
      </c>
    </row>
    <row r="28" spans="1:18" ht="17.100000000000001" customHeight="1">
      <c r="A28" s="457" t="s">
        <v>87</v>
      </c>
      <c r="B28" s="185">
        <v>6848</v>
      </c>
      <c r="C28" s="166">
        <v>551</v>
      </c>
      <c r="D28" s="166">
        <v>213</v>
      </c>
      <c r="E28" s="166">
        <v>4371</v>
      </c>
      <c r="F28" s="166">
        <v>1199</v>
      </c>
      <c r="G28" s="166">
        <v>67</v>
      </c>
      <c r="H28" s="165">
        <v>5923</v>
      </c>
      <c r="I28" s="165">
        <v>4344</v>
      </c>
      <c r="J28" s="165">
        <v>1189</v>
      </c>
      <c r="K28" s="165">
        <v>67</v>
      </c>
      <c r="L28" s="457" t="s">
        <v>87</v>
      </c>
      <c r="M28" s="185">
        <v>7123</v>
      </c>
      <c r="N28" s="166">
        <v>1469</v>
      </c>
      <c r="O28" s="165">
        <v>72</v>
      </c>
      <c r="P28" s="165">
        <v>6200</v>
      </c>
      <c r="Q28" s="166">
        <v>1464</v>
      </c>
      <c r="R28" s="166">
        <v>69</v>
      </c>
    </row>
    <row r="29" spans="1:18" ht="17.100000000000001" customHeight="1">
      <c r="A29" s="457" t="s">
        <v>193</v>
      </c>
      <c r="B29" s="185">
        <v>17355</v>
      </c>
      <c r="C29" s="166">
        <v>1129</v>
      </c>
      <c r="D29" s="166">
        <v>726</v>
      </c>
      <c r="E29" s="166">
        <v>10800</v>
      </c>
      <c r="F29" s="166">
        <v>3337</v>
      </c>
      <c r="G29" s="166">
        <v>247</v>
      </c>
      <c r="H29" s="165">
        <v>15417</v>
      </c>
      <c r="I29" s="165">
        <v>10786</v>
      </c>
      <c r="J29" s="165">
        <v>3332</v>
      </c>
      <c r="K29" s="165">
        <v>247</v>
      </c>
      <c r="L29" s="457" t="s">
        <v>193</v>
      </c>
      <c r="M29" s="185">
        <v>17862</v>
      </c>
      <c r="N29" s="166">
        <v>3781</v>
      </c>
      <c r="O29" s="165">
        <v>310</v>
      </c>
      <c r="P29" s="165">
        <v>15924</v>
      </c>
      <c r="Q29" s="166">
        <v>3778</v>
      </c>
      <c r="R29" s="166">
        <v>308</v>
      </c>
    </row>
    <row r="30" spans="1:18" ht="17.100000000000001" customHeight="1">
      <c r="A30" s="457" t="s">
        <v>194</v>
      </c>
      <c r="B30" s="185">
        <v>19763</v>
      </c>
      <c r="C30" s="166">
        <v>1400</v>
      </c>
      <c r="D30" s="166">
        <v>976</v>
      </c>
      <c r="E30" s="166">
        <v>11964</v>
      </c>
      <c r="F30" s="166">
        <v>3995</v>
      </c>
      <c r="G30" s="166">
        <v>351</v>
      </c>
      <c r="H30" s="165">
        <v>17632</v>
      </c>
      <c r="I30" s="165">
        <v>11958</v>
      </c>
      <c r="J30" s="165">
        <v>3993</v>
      </c>
      <c r="K30" s="165">
        <v>351</v>
      </c>
      <c r="L30" s="457" t="s">
        <v>194</v>
      </c>
      <c r="M30" s="185">
        <v>20192</v>
      </c>
      <c r="N30" s="166">
        <v>4314</v>
      </c>
      <c r="O30" s="165">
        <v>461</v>
      </c>
      <c r="P30" s="165">
        <v>18060</v>
      </c>
      <c r="Q30" s="166">
        <v>4312</v>
      </c>
      <c r="R30" s="166">
        <v>460</v>
      </c>
    </row>
    <row r="31" spans="1:18" ht="17.100000000000001" customHeight="1">
      <c r="A31" s="457" t="s">
        <v>195</v>
      </c>
      <c r="B31" s="185">
        <v>17995</v>
      </c>
      <c r="C31" s="166">
        <v>2275</v>
      </c>
      <c r="D31" s="166">
        <v>1282</v>
      </c>
      <c r="E31" s="166">
        <v>10312</v>
      </c>
      <c r="F31" s="166">
        <v>2956</v>
      </c>
      <c r="G31" s="166">
        <v>291</v>
      </c>
      <c r="H31" s="165">
        <v>15196</v>
      </c>
      <c r="I31" s="165">
        <v>10309</v>
      </c>
      <c r="J31" s="165">
        <v>2954</v>
      </c>
      <c r="K31" s="165">
        <v>291</v>
      </c>
      <c r="L31" s="457" t="s">
        <v>195</v>
      </c>
      <c r="M31" s="185">
        <v>19523</v>
      </c>
      <c r="N31" s="166">
        <v>4405</v>
      </c>
      <c r="O31" s="165">
        <v>370</v>
      </c>
      <c r="P31" s="165">
        <v>16726</v>
      </c>
      <c r="Q31" s="166">
        <v>4405</v>
      </c>
      <c r="R31" s="166">
        <v>370</v>
      </c>
    </row>
    <row r="32" spans="1:18" ht="17.100000000000001" customHeight="1">
      <c r="A32" s="457" t="s">
        <v>196</v>
      </c>
      <c r="B32" s="185">
        <v>17965</v>
      </c>
      <c r="C32" s="166">
        <v>8780</v>
      </c>
      <c r="D32" s="166">
        <v>1734</v>
      </c>
      <c r="E32" s="166">
        <v>5352</v>
      </c>
      <c r="F32" s="166">
        <v>1024</v>
      </c>
      <c r="G32" s="166">
        <v>92</v>
      </c>
      <c r="H32" s="165">
        <v>8561</v>
      </c>
      <c r="I32" s="165">
        <v>5349</v>
      </c>
      <c r="J32" s="165">
        <v>1023</v>
      </c>
      <c r="K32" s="165">
        <v>92</v>
      </c>
      <c r="L32" s="457" t="s">
        <v>196</v>
      </c>
      <c r="M32" s="185">
        <v>18724</v>
      </c>
      <c r="N32" s="166">
        <v>1773</v>
      </c>
      <c r="O32" s="165">
        <v>102</v>
      </c>
      <c r="P32" s="165">
        <v>9321</v>
      </c>
      <c r="Q32" s="166">
        <v>1773</v>
      </c>
      <c r="R32" s="166">
        <v>102</v>
      </c>
    </row>
    <row r="33" spans="1:18" ht="17.100000000000001" customHeight="1">
      <c r="A33" s="457" t="s">
        <v>139</v>
      </c>
      <c r="B33" s="185">
        <v>15090</v>
      </c>
      <c r="C33" s="166">
        <v>11934</v>
      </c>
      <c r="D33" s="166">
        <v>905</v>
      </c>
      <c r="E33" s="166">
        <v>1028</v>
      </c>
      <c r="F33" s="166">
        <v>155</v>
      </c>
      <c r="G33" s="166">
        <v>11</v>
      </c>
      <c r="H33" s="165">
        <v>2326</v>
      </c>
      <c r="I33" s="165">
        <v>1028</v>
      </c>
      <c r="J33" s="165">
        <v>155</v>
      </c>
      <c r="K33" s="165">
        <v>11</v>
      </c>
      <c r="L33" s="457" t="s">
        <v>139</v>
      </c>
      <c r="M33" s="185">
        <v>15096</v>
      </c>
      <c r="N33" s="166">
        <v>157</v>
      </c>
      <c r="O33" s="165">
        <v>15</v>
      </c>
      <c r="P33" s="165">
        <v>2332</v>
      </c>
      <c r="Q33" s="166">
        <v>157</v>
      </c>
      <c r="R33" s="166">
        <v>15</v>
      </c>
    </row>
    <row r="34" spans="1:18" ht="17.100000000000001" customHeight="1">
      <c r="A34" s="20"/>
      <c r="B34" s="185"/>
      <c r="C34" s="166"/>
      <c r="D34" s="166"/>
      <c r="E34" s="166"/>
      <c r="F34" s="166"/>
      <c r="G34" s="166"/>
      <c r="H34" s="166"/>
      <c r="I34" s="166"/>
      <c r="J34" s="166"/>
      <c r="K34" s="166"/>
      <c r="L34" s="20"/>
      <c r="M34" s="185"/>
      <c r="N34" s="166"/>
      <c r="O34" s="166"/>
      <c r="P34" s="166"/>
      <c r="Q34" s="166"/>
      <c r="R34" s="166"/>
    </row>
    <row r="35" spans="1:18" ht="17.100000000000001" customHeight="1">
      <c r="A35" s="465" t="s">
        <v>808</v>
      </c>
      <c r="B35" s="186">
        <v>152812</v>
      </c>
      <c r="C35" s="172">
        <v>60572</v>
      </c>
      <c r="D35" s="172">
        <v>5202</v>
      </c>
      <c r="E35" s="172">
        <v>66163</v>
      </c>
      <c r="F35" s="172">
        <v>9661</v>
      </c>
      <c r="G35" s="172">
        <v>358</v>
      </c>
      <c r="H35" s="172">
        <v>66407</v>
      </c>
      <c r="I35" s="172">
        <v>51045</v>
      </c>
      <c r="J35" s="172">
        <v>8380</v>
      </c>
      <c r="K35" s="172">
        <v>207</v>
      </c>
      <c r="L35" s="465" t="s">
        <v>808</v>
      </c>
      <c r="M35" s="186">
        <v>160083</v>
      </c>
      <c r="N35" s="172">
        <v>16852</v>
      </c>
      <c r="O35" s="172">
        <v>438</v>
      </c>
      <c r="P35" s="172">
        <v>72160</v>
      </c>
      <c r="Q35" s="172">
        <v>14112</v>
      </c>
      <c r="R35" s="172">
        <v>228</v>
      </c>
    </row>
    <row r="36" spans="1:18" ht="17.100000000000001" customHeight="1">
      <c r="A36" s="457" t="s">
        <v>191</v>
      </c>
      <c r="B36" s="185">
        <v>16607</v>
      </c>
      <c r="C36" s="166">
        <v>6719</v>
      </c>
      <c r="D36" s="154" t="s">
        <v>711</v>
      </c>
      <c r="E36" s="166">
        <v>9189</v>
      </c>
      <c r="F36" s="166">
        <v>81</v>
      </c>
      <c r="G36" s="154">
        <v>1</v>
      </c>
      <c r="H36" s="154" t="s">
        <v>711</v>
      </c>
      <c r="I36" s="154" t="s">
        <v>711</v>
      </c>
      <c r="J36" s="154" t="s">
        <v>711</v>
      </c>
      <c r="K36" s="154" t="s">
        <v>711</v>
      </c>
      <c r="L36" s="457" t="s">
        <v>191</v>
      </c>
      <c r="M36" s="185">
        <v>16627</v>
      </c>
      <c r="N36" s="166">
        <v>99</v>
      </c>
      <c r="O36" s="166">
        <v>3</v>
      </c>
      <c r="P36" s="154" t="s">
        <v>711</v>
      </c>
      <c r="Q36" s="154" t="s">
        <v>711</v>
      </c>
      <c r="R36" s="154" t="s">
        <v>711</v>
      </c>
    </row>
    <row r="37" spans="1:18" ht="17.100000000000001" customHeight="1">
      <c r="A37" s="457" t="s">
        <v>192</v>
      </c>
      <c r="B37" s="185">
        <v>7004</v>
      </c>
      <c r="C37" s="166">
        <v>215</v>
      </c>
      <c r="D37" s="166">
        <v>17</v>
      </c>
      <c r="E37" s="166">
        <v>5542</v>
      </c>
      <c r="F37" s="166">
        <v>816</v>
      </c>
      <c r="G37" s="166">
        <v>68</v>
      </c>
      <c r="H37" s="165">
        <v>877</v>
      </c>
      <c r="I37" s="165">
        <v>736</v>
      </c>
      <c r="J37" s="165">
        <v>96</v>
      </c>
      <c r="K37" s="165">
        <v>5</v>
      </c>
      <c r="L37" s="457" t="s">
        <v>192</v>
      </c>
      <c r="M37" s="185">
        <v>8618</v>
      </c>
      <c r="N37" s="166">
        <v>2390</v>
      </c>
      <c r="O37" s="165">
        <v>108</v>
      </c>
      <c r="P37" s="166">
        <v>1002</v>
      </c>
      <c r="Q37" s="166">
        <v>218</v>
      </c>
      <c r="R37" s="166">
        <v>8</v>
      </c>
    </row>
    <row r="38" spans="1:18" ht="17.100000000000001" customHeight="1">
      <c r="A38" s="457" t="s">
        <v>85</v>
      </c>
      <c r="B38" s="185">
        <v>6558</v>
      </c>
      <c r="C38" s="166">
        <v>532</v>
      </c>
      <c r="D38" s="166">
        <v>107</v>
      </c>
      <c r="E38" s="166">
        <v>4530</v>
      </c>
      <c r="F38" s="166">
        <v>944</v>
      </c>
      <c r="G38" s="166">
        <v>104</v>
      </c>
      <c r="H38" s="165">
        <v>4238</v>
      </c>
      <c r="I38" s="165">
        <v>3545</v>
      </c>
      <c r="J38" s="165">
        <v>497</v>
      </c>
      <c r="K38" s="165">
        <v>23</v>
      </c>
      <c r="L38" s="457" t="s">
        <v>85</v>
      </c>
      <c r="M38" s="185">
        <v>7011</v>
      </c>
      <c r="N38" s="166">
        <v>1376</v>
      </c>
      <c r="O38" s="165">
        <v>125</v>
      </c>
      <c r="P38" s="165">
        <v>4692</v>
      </c>
      <c r="Q38" s="166">
        <v>948</v>
      </c>
      <c r="R38" s="166">
        <v>26</v>
      </c>
    </row>
    <row r="39" spans="1:18" ht="17.100000000000001" customHeight="1">
      <c r="A39" s="457" t="s">
        <v>86</v>
      </c>
      <c r="B39" s="185">
        <v>6445</v>
      </c>
      <c r="C39" s="166">
        <v>911</v>
      </c>
      <c r="D39" s="166">
        <v>124</v>
      </c>
      <c r="E39" s="166">
        <v>4269</v>
      </c>
      <c r="F39" s="166">
        <v>752</v>
      </c>
      <c r="G39" s="166">
        <v>26</v>
      </c>
      <c r="H39" s="165">
        <v>5156</v>
      </c>
      <c r="I39" s="165">
        <v>4206</v>
      </c>
      <c r="J39" s="165">
        <v>730</v>
      </c>
      <c r="K39" s="165">
        <v>21</v>
      </c>
      <c r="L39" s="457" t="s">
        <v>86</v>
      </c>
      <c r="M39" s="185">
        <v>6929</v>
      </c>
      <c r="N39" s="166">
        <v>1229</v>
      </c>
      <c r="O39" s="165">
        <v>33</v>
      </c>
      <c r="P39" s="165">
        <v>5639</v>
      </c>
      <c r="Q39" s="166">
        <v>1208</v>
      </c>
      <c r="R39" s="166">
        <v>26</v>
      </c>
    </row>
    <row r="40" spans="1:18" ht="17.100000000000001" customHeight="1">
      <c r="A40" s="457" t="s">
        <v>87</v>
      </c>
      <c r="B40" s="185">
        <v>7250</v>
      </c>
      <c r="C40" s="166">
        <v>1481</v>
      </c>
      <c r="D40" s="166">
        <v>174</v>
      </c>
      <c r="E40" s="166">
        <v>4431</v>
      </c>
      <c r="F40" s="166">
        <v>766</v>
      </c>
      <c r="G40" s="166">
        <v>24</v>
      </c>
      <c r="H40" s="166">
        <v>5431</v>
      </c>
      <c r="I40" s="166">
        <v>4405</v>
      </c>
      <c r="J40" s="166">
        <v>760</v>
      </c>
      <c r="K40" s="166">
        <v>23</v>
      </c>
      <c r="L40" s="457" t="s">
        <v>87</v>
      </c>
      <c r="M40" s="185">
        <v>7853</v>
      </c>
      <c r="N40" s="166">
        <v>1369</v>
      </c>
      <c r="O40" s="165">
        <v>24</v>
      </c>
      <c r="P40" s="165">
        <v>6030</v>
      </c>
      <c r="Q40" s="166">
        <v>1359</v>
      </c>
      <c r="R40" s="166">
        <v>23</v>
      </c>
    </row>
    <row r="41" spans="1:18" ht="17.100000000000001" customHeight="1">
      <c r="A41" s="457" t="s">
        <v>193</v>
      </c>
      <c r="B41" s="185">
        <v>18358</v>
      </c>
      <c r="C41" s="166">
        <v>3527</v>
      </c>
      <c r="D41" s="166">
        <v>582</v>
      </c>
      <c r="E41" s="166">
        <v>11307</v>
      </c>
      <c r="F41" s="166">
        <v>1964</v>
      </c>
      <c r="G41" s="166">
        <v>34</v>
      </c>
      <c r="H41" s="166">
        <v>14074</v>
      </c>
      <c r="I41" s="166">
        <v>11277</v>
      </c>
      <c r="J41" s="166">
        <v>1961</v>
      </c>
      <c r="K41" s="166">
        <v>34</v>
      </c>
      <c r="L41" s="457" t="s">
        <v>193</v>
      </c>
      <c r="M41" s="185">
        <v>19817</v>
      </c>
      <c r="N41" s="166">
        <v>3407</v>
      </c>
      <c r="O41" s="165">
        <v>50</v>
      </c>
      <c r="P41" s="165">
        <v>15531</v>
      </c>
      <c r="Q41" s="166">
        <v>3402</v>
      </c>
      <c r="R41" s="166">
        <v>50</v>
      </c>
    </row>
    <row r="42" spans="1:18" ht="17.100000000000001" customHeight="1">
      <c r="A42" s="457" t="s">
        <v>194</v>
      </c>
      <c r="B42" s="185">
        <v>20675</v>
      </c>
      <c r="C42" s="166">
        <v>4150</v>
      </c>
      <c r="D42" s="166">
        <v>750</v>
      </c>
      <c r="E42" s="166">
        <v>12495</v>
      </c>
      <c r="F42" s="166">
        <v>2335</v>
      </c>
      <c r="G42" s="166">
        <v>48</v>
      </c>
      <c r="H42" s="166">
        <v>15911</v>
      </c>
      <c r="I42" s="166">
        <v>12487</v>
      </c>
      <c r="J42" s="166">
        <v>2334</v>
      </c>
      <c r="K42" s="166">
        <v>48</v>
      </c>
      <c r="L42" s="457" t="s">
        <v>194</v>
      </c>
      <c r="M42" s="185">
        <v>21869</v>
      </c>
      <c r="N42" s="166">
        <v>3530</v>
      </c>
      <c r="O42" s="165">
        <v>47</v>
      </c>
      <c r="P42" s="165">
        <v>17104</v>
      </c>
      <c r="Q42" s="166">
        <v>3528</v>
      </c>
      <c r="R42" s="166">
        <v>47</v>
      </c>
    </row>
    <row r="43" spans="1:18" ht="17.100000000000001" customHeight="1">
      <c r="A43" s="457" t="s">
        <v>195</v>
      </c>
      <c r="B43" s="185">
        <v>19449</v>
      </c>
      <c r="C43" s="166">
        <v>6474</v>
      </c>
      <c r="D43" s="166">
        <v>1043</v>
      </c>
      <c r="E43" s="166">
        <v>9644</v>
      </c>
      <c r="F43" s="166">
        <v>1558</v>
      </c>
      <c r="G43" s="166">
        <v>37</v>
      </c>
      <c r="H43" s="165">
        <v>12576</v>
      </c>
      <c r="I43" s="165">
        <v>9638</v>
      </c>
      <c r="J43" s="165">
        <v>1557</v>
      </c>
      <c r="K43" s="165">
        <v>37</v>
      </c>
      <c r="L43" s="457" t="s">
        <v>195</v>
      </c>
      <c r="M43" s="185">
        <v>20412</v>
      </c>
      <c r="N43" s="166">
        <v>2525</v>
      </c>
      <c r="O43" s="165">
        <v>33</v>
      </c>
      <c r="P43" s="165">
        <v>13538</v>
      </c>
      <c r="Q43" s="166">
        <v>2523</v>
      </c>
      <c r="R43" s="166">
        <v>33</v>
      </c>
    </row>
    <row r="44" spans="1:18" ht="17.100000000000001" customHeight="1">
      <c r="A44" s="457" t="s">
        <v>196</v>
      </c>
      <c r="B44" s="185">
        <v>21036</v>
      </c>
      <c r="C44" s="166">
        <v>13959</v>
      </c>
      <c r="D44" s="166">
        <v>1454</v>
      </c>
      <c r="E44" s="166">
        <v>4056</v>
      </c>
      <c r="F44" s="166">
        <v>400</v>
      </c>
      <c r="G44" s="166">
        <v>12</v>
      </c>
      <c r="H44" s="165">
        <v>6243</v>
      </c>
      <c r="I44" s="165">
        <v>4055</v>
      </c>
      <c r="J44" s="165">
        <v>400</v>
      </c>
      <c r="K44" s="166">
        <v>12</v>
      </c>
      <c r="L44" s="457" t="s">
        <v>196</v>
      </c>
      <c r="M44" s="185">
        <v>21485</v>
      </c>
      <c r="N44" s="166">
        <v>850</v>
      </c>
      <c r="O44" s="165">
        <v>11</v>
      </c>
      <c r="P44" s="165">
        <v>6691</v>
      </c>
      <c r="Q44" s="166">
        <v>849</v>
      </c>
      <c r="R44" s="166">
        <v>11</v>
      </c>
    </row>
    <row r="45" spans="1:18" ht="17.100000000000001" customHeight="1">
      <c r="A45" s="457" t="s">
        <v>139</v>
      </c>
      <c r="B45" s="185">
        <v>25944</v>
      </c>
      <c r="C45" s="166">
        <v>22604</v>
      </c>
      <c r="D45" s="166">
        <v>951</v>
      </c>
      <c r="E45" s="166">
        <v>700</v>
      </c>
      <c r="F45" s="166">
        <v>45</v>
      </c>
      <c r="G45" s="166">
        <v>4</v>
      </c>
      <c r="H45" s="165">
        <v>1901</v>
      </c>
      <c r="I45" s="165">
        <v>696</v>
      </c>
      <c r="J45" s="165">
        <v>45</v>
      </c>
      <c r="K45" s="166">
        <v>4</v>
      </c>
      <c r="L45" s="457" t="s">
        <v>139</v>
      </c>
      <c r="M45" s="185">
        <v>25976</v>
      </c>
      <c r="N45" s="166">
        <v>77</v>
      </c>
      <c r="O45" s="166">
        <v>4</v>
      </c>
      <c r="P45" s="165">
        <v>1933</v>
      </c>
      <c r="Q45" s="166">
        <v>77</v>
      </c>
      <c r="R45" s="166">
        <v>4</v>
      </c>
    </row>
    <row r="46" spans="1:18" ht="17.100000000000001" customHeight="1">
      <c r="A46" s="51"/>
      <c r="B46" s="102"/>
      <c r="C46" s="97"/>
      <c r="D46" s="97"/>
      <c r="E46" s="97"/>
      <c r="F46" s="97"/>
      <c r="G46" s="97"/>
      <c r="H46" s="97"/>
      <c r="I46" s="97"/>
      <c r="J46" s="97"/>
      <c r="K46" s="97"/>
      <c r="L46" s="51"/>
      <c r="M46" s="102"/>
      <c r="N46" s="97"/>
      <c r="O46" s="97"/>
      <c r="P46" s="97"/>
      <c r="Q46" s="253"/>
      <c r="R46" s="97"/>
    </row>
    <row r="47" spans="1:18" ht="13.5" customHeight="1">
      <c r="A47" s="434" t="s">
        <v>771</v>
      </c>
      <c r="B47" s="63"/>
      <c r="D47" s="63"/>
      <c r="E47" s="63"/>
      <c r="L47" s="434" t="s">
        <v>771</v>
      </c>
      <c r="Q47" s="20"/>
      <c r="R47" s="20"/>
    </row>
    <row r="48" spans="1:18" ht="13.5" customHeight="1">
      <c r="A48" s="392" t="s">
        <v>686</v>
      </c>
      <c r="L48" s="392" t="s">
        <v>686</v>
      </c>
      <c r="Q48" s="20"/>
      <c r="R48" s="20"/>
    </row>
    <row r="49" spans="17:18" ht="17.100000000000001" customHeight="1">
      <c r="Q49" s="20"/>
      <c r="R49" s="20"/>
    </row>
    <row r="50" spans="17:18" ht="17.100000000000001" customHeight="1">
      <c r="Q50" s="20"/>
      <c r="R50" s="20"/>
    </row>
    <row r="51" spans="17:18" ht="17.100000000000001" customHeight="1">
      <c r="Q51" s="20"/>
      <c r="R51" s="20"/>
    </row>
    <row r="52" spans="17:18" ht="17.100000000000001" customHeight="1">
      <c r="Q52" s="20"/>
      <c r="R52" s="20"/>
    </row>
    <row r="53" spans="17:18" ht="17.100000000000001" customHeight="1">
      <c r="Q53" s="20"/>
      <c r="R53" s="20"/>
    </row>
    <row r="54" spans="17:18" ht="17.100000000000001" customHeight="1">
      <c r="Q54" s="20"/>
      <c r="R54" s="20"/>
    </row>
    <row r="55" spans="17:18" ht="17.100000000000001" customHeight="1">
      <c r="Q55" s="20"/>
      <c r="R55" s="20"/>
    </row>
    <row r="56" spans="17:18" ht="17.100000000000001" customHeight="1">
      <c r="Q56" s="20"/>
      <c r="R56" s="20"/>
    </row>
    <row r="57" spans="17:18" ht="17.100000000000001" customHeight="1">
      <c r="Q57" s="20"/>
      <c r="R57" s="20"/>
    </row>
  </sheetData>
  <mergeCells count="22">
    <mergeCell ref="A4:A8"/>
    <mergeCell ref="C6:C8"/>
    <mergeCell ref="D6:D8"/>
    <mergeCell ref="E6:E8"/>
    <mergeCell ref="F6:F8"/>
    <mergeCell ref="B4:B8"/>
    <mergeCell ref="P4:R5"/>
    <mergeCell ref="H6:H8"/>
    <mergeCell ref="C4:G5"/>
    <mergeCell ref="H4:K5"/>
    <mergeCell ref="M4:O5"/>
    <mergeCell ref="L4:L8"/>
    <mergeCell ref="O6:O8"/>
    <mergeCell ref="G6:G8"/>
    <mergeCell ref="Q6:Q8"/>
    <mergeCell ref="R6:R8"/>
    <mergeCell ref="I6:I8"/>
    <mergeCell ref="J6:J8"/>
    <mergeCell ref="K6:K8"/>
    <mergeCell ref="N6:N8"/>
    <mergeCell ref="M6:M8"/>
    <mergeCell ref="P6:P8"/>
  </mergeCells>
  <phoneticPr fontId="3"/>
  <pageMargins left="0.78740157480314965" right="0.78740157480314965" top="0.78740157480314965" bottom="0.59055118110236227" header="0.59055118110236227" footer="0.39370078740157483"/>
  <pageSetup paperSize="9" scale="90" orientation="portrait" r:id="rId1"/>
  <headerFooter differentOddEven="1" scaleWithDoc="0">
    <oddHeader>&amp;R&amp;"ＭＳ 明朝,標準"&amp;9第&amp;"Times New Roman,標準" 3 &amp;"ＭＳ 明朝,標準"章　国勢調査</oddHeader>
    <evenHeader>&amp;L&amp;"ＭＳ 明朝,標準"&amp;9第&amp;"Times New Roman,標準" 3 &amp;"ＭＳ 明朝,標準"章　国勢調査</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E43"/>
  <sheetViews>
    <sheetView showGridLines="0" view="pageLayout" zoomScaleNormal="100" zoomScaleSheetLayoutView="100" workbookViewId="0">
      <selection activeCell="E9" sqref="E9"/>
    </sheetView>
  </sheetViews>
  <sheetFormatPr defaultColWidth="12.625" defaultRowHeight="15" customHeight="1"/>
  <cols>
    <col min="1" max="1" width="9.125" style="39" customWidth="1"/>
    <col min="2" max="8" width="9.875" style="39" customWidth="1"/>
    <col min="9" max="9" width="7.5" style="39" customWidth="1"/>
    <col min="10" max="10" width="11.375" style="39" customWidth="1"/>
    <col min="11" max="251" width="12.625" style="39"/>
    <col min="252" max="253" width="1.875" style="39" customWidth="1"/>
    <col min="254" max="254" width="12.5" style="39" customWidth="1"/>
    <col min="255" max="256" width="3.75" style="39" customWidth="1"/>
    <col min="257" max="265" width="7.5" style="39" customWidth="1"/>
    <col min="266" max="266" width="11.375" style="39" customWidth="1"/>
    <col min="267" max="507" width="12.625" style="39"/>
    <col min="508" max="509" width="1.875" style="39" customWidth="1"/>
    <col min="510" max="510" width="12.5" style="39" customWidth="1"/>
    <col min="511" max="512" width="3.75" style="39" customWidth="1"/>
    <col min="513" max="521" width="7.5" style="39" customWidth="1"/>
    <col min="522" max="522" width="11.375" style="39" customWidth="1"/>
    <col min="523" max="763" width="12.625" style="39"/>
    <col min="764" max="765" width="1.875" style="39" customWidth="1"/>
    <col min="766" max="766" width="12.5" style="39" customWidth="1"/>
    <col min="767" max="768" width="3.75" style="39" customWidth="1"/>
    <col min="769" max="777" width="7.5" style="39" customWidth="1"/>
    <col min="778" max="778" width="11.375" style="39" customWidth="1"/>
    <col min="779" max="1019" width="12.625" style="39"/>
    <col min="1020" max="1021" width="1.875" style="39" customWidth="1"/>
    <col min="1022" max="1022" width="12.5" style="39" customWidth="1"/>
    <col min="1023" max="1024" width="3.75" style="39" customWidth="1"/>
    <col min="1025" max="1033" width="7.5" style="39" customWidth="1"/>
    <col min="1034" max="1034" width="11.375" style="39" customWidth="1"/>
    <col min="1035" max="1275" width="12.625" style="39"/>
    <col min="1276" max="1277" width="1.875" style="39" customWidth="1"/>
    <col min="1278" max="1278" width="12.5" style="39" customWidth="1"/>
    <col min="1279" max="1280" width="3.75" style="39" customWidth="1"/>
    <col min="1281" max="1289" width="7.5" style="39" customWidth="1"/>
    <col min="1290" max="1290" width="11.375" style="39" customWidth="1"/>
    <col min="1291" max="1531" width="12.625" style="39"/>
    <col min="1532" max="1533" width="1.875" style="39" customWidth="1"/>
    <col min="1534" max="1534" width="12.5" style="39" customWidth="1"/>
    <col min="1535" max="1536" width="3.75" style="39" customWidth="1"/>
    <col min="1537" max="1545" width="7.5" style="39" customWidth="1"/>
    <col min="1546" max="1546" width="11.375" style="39" customWidth="1"/>
    <col min="1547" max="1787" width="12.625" style="39"/>
    <col min="1788" max="1789" width="1.875" style="39" customWidth="1"/>
    <col min="1790" max="1790" width="12.5" style="39" customWidth="1"/>
    <col min="1791" max="1792" width="3.75" style="39" customWidth="1"/>
    <col min="1793" max="1801" width="7.5" style="39" customWidth="1"/>
    <col min="1802" max="1802" width="11.375" style="39" customWidth="1"/>
    <col min="1803" max="2043" width="12.625" style="39"/>
    <col min="2044" max="2045" width="1.875" style="39" customWidth="1"/>
    <col min="2046" max="2046" width="12.5" style="39" customWidth="1"/>
    <col min="2047" max="2048" width="3.75" style="39" customWidth="1"/>
    <col min="2049" max="2057" width="7.5" style="39" customWidth="1"/>
    <col min="2058" max="2058" width="11.375" style="39" customWidth="1"/>
    <col min="2059" max="2299" width="12.625" style="39"/>
    <col min="2300" max="2301" width="1.875" style="39" customWidth="1"/>
    <col min="2302" max="2302" width="12.5" style="39" customWidth="1"/>
    <col min="2303" max="2304" width="3.75" style="39" customWidth="1"/>
    <col min="2305" max="2313" width="7.5" style="39" customWidth="1"/>
    <col min="2314" max="2314" width="11.375" style="39" customWidth="1"/>
    <col min="2315" max="2555" width="12.625" style="39"/>
    <col min="2556" max="2557" width="1.875" style="39" customWidth="1"/>
    <col min="2558" max="2558" width="12.5" style="39" customWidth="1"/>
    <col min="2559" max="2560" width="3.75" style="39" customWidth="1"/>
    <col min="2561" max="2569" width="7.5" style="39" customWidth="1"/>
    <col min="2570" max="2570" width="11.375" style="39" customWidth="1"/>
    <col min="2571" max="2811" width="12.625" style="39"/>
    <col min="2812" max="2813" width="1.875" style="39" customWidth="1"/>
    <col min="2814" max="2814" width="12.5" style="39" customWidth="1"/>
    <col min="2815" max="2816" width="3.75" style="39" customWidth="1"/>
    <col min="2817" max="2825" width="7.5" style="39" customWidth="1"/>
    <col min="2826" max="2826" width="11.375" style="39" customWidth="1"/>
    <col min="2827" max="3067" width="12.625" style="39"/>
    <col min="3068" max="3069" width="1.875" style="39" customWidth="1"/>
    <col min="3070" max="3070" width="12.5" style="39" customWidth="1"/>
    <col min="3071" max="3072" width="3.75" style="39" customWidth="1"/>
    <col min="3073" max="3081" width="7.5" style="39" customWidth="1"/>
    <col min="3082" max="3082" width="11.375" style="39" customWidth="1"/>
    <col min="3083" max="3323" width="12.625" style="39"/>
    <col min="3324" max="3325" width="1.875" style="39" customWidth="1"/>
    <col min="3326" max="3326" width="12.5" style="39" customWidth="1"/>
    <col min="3327" max="3328" width="3.75" style="39" customWidth="1"/>
    <col min="3329" max="3337" width="7.5" style="39" customWidth="1"/>
    <col min="3338" max="3338" width="11.375" style="39" customWidth="1"/>
    <col min="3339" max="3579" width="12.625" style="39"/>
    <col min="3580" max="3581" width="1.875" style="39" customWidth="1"/>
    <col min="3582" max="3582" width="12.5" style="39" customWidth="1"/>
    <col min="3583" max="3584" width="3.75" style="39" customWidth="1"/>
    <col min="3585" max="3593" width="7.5" style="39" customWidth="1"/>
    <col min="3594" max="3594" width="11.375" style="39" customWidth="1"/>
    <col min="3595" max="3835" width="12.625" style="39"/>
    <col min="3836" max="3837" width="1.875" style="39" customWidth="1"/>
    <col min="3838" max="3838" width="12.5" style="39" customWidth="1"/>
    <col min="3839" max="3840" width="3.75" style="39" customWidth="1"/>
    <col min="3841" max="3849" width="7.5" style="39" customWidth="1"/>
    <col min="3850" max="3850" width="11.375" style="39" customWidth="1"/>
    <col min="3851" max="4091" width="12.625" style="39"/>
    <col min="4092" max="4093" width="1.875" style="39" customWidth="1"/>
    <col min="4094" max="4094" width="12.5" style="39" customWidth="1"/>
    <col min="4095" max="4096" width="3.75" style="39" customWidth="1"/>
    <col min="4097" max="4105" width="7.5" style="39" customWidth="1"/>
    <col min="4106" max="4106" width="11.375" style="39" customWidth="1"/>
    <col min="4107" max="4347" width="12.625" style="39"/>
    <col min="4348" max="4349" width="1.875" style="39" customWidth="1"/>
    <col min="4350" max="4350" width="12.5" style="39" customWidth="1"/>
    <col min="4351" max="4352" width="3.75" style="39" customWidth="1"/>
    <col min="4353" max="4361" width="7.5" style="39" customWidth="1"/>
    <col min="4362" max="4362" width="11.375" style="39" customWidth="1"/>
    <col min="4363" max="4603" width="12.625" style="39"/>
    <col min="4604" max="4605" width="1.875" style="39" customWidth="1"/>
    <col min="4606" max="4606" width="12.5" style="39" customWidth="1"/>
    <col min="4607" max="4608" width="3.75" style="39" customWidth="1"/>
    <col min="4609" max="4617" width="7.5" style="39" customWidth="1"/>
    <col min="4618" max="4618" width="11.375" style="39" customWidth="1"/>
    <col min="4619" max="4859" width="12.625" style="39"/>
    <col min="4860" max="4861" width="1.875" style="39" customWidth="1"/>
    <col min="4862" max="4862" width="12.5" style="39" customWidth="1"/>
    <col min="4863" max="4864" width="3.75" style="39" customWidth="1"/>
    <col min="4865" max="4873" width="7.5" style="39" customWidth="1"/>
    <col min="4874" max="4874" width="11.375" style="39" customWidth="1"/>
    <col min="4875" max="5115" width="12.625" style="39"/>
    <col min="5116" max="5117" width="1.875" style="39" customWidth="1"/>
    <col min="5118" max="5118" width="12.5" style="39" customWidth="1"/>
    <col min="5119" max="5120" width="3.75" style="39" customWidth="1"/>
    <col min="5121" max="5129" width="7.5" style="39" customWidth="1"/>
    <col min="5130" max="5130" width="11.375" style="39" customWidth="1"/>
    <col min="5131" max="5371" width="12.625" style="39"/>
    <col min="5372" max="5373" width="1.875" style="39" customWidth="1"/>
    <col min="5374" max="5374" width="12.5" style="39" customWidth="1"/>
    <col min="5375" max="5376" width="3.75" style="39" customWidth="1"/>
    <col min="5377" max="5385" width="7.5" style="39" customWidth="1"/>
    <col min="5386" max="5386" width="11.375" style="39" customWidth="1"/>
    <col min="5387" max="5627" width="12.625" style="39"/>
    <col min="5628" max="5629" width="1.875" style="39" customWidth="1"/>
    <col min="5630" max="5630" width="12.5" style="39" customWidth="1"/>
    <col min="5631" max="5632" width="3.75" style="39" customWidth="1"/>
    <col min="5633" max="5641" width="7.5" style="39" customWidth="1"/>
    <col min="5642" max="5642" width="11.375" style="39" customWidth="1"/>
    <col min="5643" max="5883" width="12.625" style="39"/>
    <col min="5884" max="5885" width="1.875" style="39" customWidth="1"/>
    <col min="5886" max="5886" width="12.5" style="39" customWidth="1"/>
    <col min="5887" max="5888" width="3.75" style="39" customWidth="1"/>
    <col min="5889" max="5897" width="7.5" style="39" customWidth="1"/>
    <col min="5898" max="5898" width="11.375" style="39" customWidth="1"/>
    <col min="5899" max="6139" width="12.625" style="39"/>
    <col min="6140" max="6141" width="1.875" style="39" customWidth="1"/>
    <col min="6142" max="6142" width="12.5" style="39" customWidth="1"/>
    <col min="6143" max="6144" width="3.75" style="39" customWidth="1"/>
    <col min="6145" max="6153" width="7.5" style="39" customWidth="1"/>
    <col min="6154" max="6154" width="11.375" style="39" customWidth="1"/>
    <col min="6155" max="6395" width="12.625" style="39"/>
    <col min="6396" max="6397" width="1.875" style="39" customWidth="1"/>
    <col min="6398" max="6398" width="12.5" style="39" customWidth="1"/>
    <col min="6399" max="6400" width="3.75" style="39" customWidth="1"/>
    <col min="6401" max="6409" width="7.5" style="39" customWidth="1"/>
    <col min="6410" max="6410" width="11.375" style="39" customWidth="1"/>
    <col min="6411" max="6651" width="12.625" style="39"/>
    <col min="6652" max="6653" width="1.875" style="39" customWidth="1"/>
    <col min="6654" max="6654" width="12.5" style="39" customWidth="1"/>
    <col min="6655" max="6656" width="3.75" style="39" customWidth="1"/>
    <col min="6657" max="6665" width="7.5" style="39" customWidth="1"/>
    <col min="6666" max="6666" width="11.375" style="39" customWidth="1"/>
    <col min="6667" max="6907" width="12.625" style="39"/>
    <col min="6908" max="6909" width="1.875" style="39" customWidth="1"/>
    <col min="6910" max="6910" width="12.5" style="39" customWidth="1"/>
    <col min="6911" max="6912" width="3.75" style="39" customWidth="1"/>
    <col min="6913" max="6921" width="7.5" style="39" customWidth="1"/>
    <col min="6922" max="6922" width="11.375" style="39" customWidth="1"/>
    <col min="6923" max="7163" width="12.625" style="39"/>
    <col min="7164" max="7165" width="1.875" style="39" customWidth="1"/>
    <col min="7166" max="7166" width="12.5" style="39" customWidth="1"/>
    <col min="7167" max="7168" width="3.75" style="39" customWidth="1"/>
    <col min="7169" max="7177" width="7.5" style="39" customWidth="1"/>
    <col min="7178" max="7178" width="11.375" style="39" customWidth="1"/>
    <col min="7179" max="7419" width="12.625" style="39"/>
    <col min="7420" max="7421" width="1.875" style="39" customWidth="1"/>
    <col min="7422" max="7422" width="12.5" style="39" customWidth="1"/>
    <col min="7423" max="7424" width="3.75" style="39" customWidth="1"/>
    <col min="7425" max="7433" width="7.5" style="39" customWidth="1"/>
    <col min="7434" max="7434" width="11.375" style="39" customWidth="1"/>
    <col min="7435" max="7675" width="12.625" style="39"/>
    <col min="7676" max="7677" width="1.875" style="39" customWidth="1"/>
    <col min="7678" max="7678" width="12.5" style="39" customWidth="1"/>
    <col min="7679" max="7680" width="3.75" style="39" customWidth="1"/>
    <col min="7681" max="7689" width="7.5" style="39" customWidth="1"/>
    <col min="7690" max="7690" width="11.375" style="39" customWidth="1"/>
    <col min="7691" max="7931" width="12.625" style="39"/>
    <col min="7932" max="7933" width="1.875" style="39" customWidth="1"/>
    <col min="7934" max="7934" width="12.5" style="39" customWidth="1"/>
    <col min="7935" max="7936" width="3.75" style="39" customWidth="1"/>
    <col min="7937" max="7945" width="7.5" style="39" customWidth="1"/>
    <col min="7946" max="7946" width="11.375" style="39" customWidth="1"/>
    <col min="7947" max="8187" width="12.625" style="39"/>
    <col min="8188" max="8189" width="1.875" style="39" customWidth="1"/>
    <col min="8190" max="8190" width="12.5" style="39" customWidth="1"/>
    <col min="8191" max="8192" width="3.75" style="39" customWidth="1"/>
    <col min="8193" max="8201" width="7.5" style="39" customWidth="1"/>
    <col min="8202" max="8202" width="11.375" style="39" customWidth="1"/>
    <col min="8203" max="8443" width="12.625" style="39"/>
    <col min="8444" max="8445" width="1.875" style="39" customWidth="1"/>
    <col min="8446" max="8446" width="12.5" style="39" customWidth="1"/>
    <col min="8447" max="8448" width="3.75" style="39" customWidth="1"/>
    <col min="8449" max="8457" width="7.5" style="39" customWidth="1"/>
    <col min="8458" max="8458" width="11.375" style="39" customWidth="1"/>
    <col min="8459" max="8699" width="12.625" style="39"/>
    <col min="8700" max="8701" width="1.875" style="39" customWidth="1"/>
    <col min="8702" max="8702" width="12.5" style="39" customWidth="1"/>
    <col min="8703" max="8704" width="3.75" style="39" customWidth="1"/>
    <col min="8705" max="8713" width="7.5" style="39" customWidth="1"/>
    <col min="8714" max="8714" width="11.375" style="39" customWidth="1"/>
    <col min="8715" max="8955" width="12.625" style="39"/>
    <col min="8956" max="8957" width="1.875" style="39" customWidth="1"/>
    <col min="8958" max="8958" width="12.5" style="39" customWidth="1"/>
    <col min="8959" max="8960" width="3.75" style="39" customWidth="1"/>
    <col min="8961" max="8969" width="7.5" style="39" customWidth="1"/>
    <col min="8970" max="8970" width="11.375" style="39" customWidth="1"/>
    <col min="8971" max="9211" width="12.625" style="39"/>
    <col min="9212" max="9213" width="1.875" style="39" customWidth="1"/>
    <col min="9214" max="9214" width="12.5" style="39" customWidth="1"/>
    <col min="9215" max="9216" width="3.75" style="39" customWidth="1"/>
    <col min="9217" max="9225" width="7.5" style="39" customWidth="1"/>
    <col min="9226" max="9226" width="11.375" style="39" customWidth="1"/>
    <col min="9227" max="9467" width="12.625" style="39"/>
    <col min="9468" max="9469" width="1.875" style="39" customWidth="1"/>
    <col min="9470" max="9470" width="12.5" style="39" customWidth="1"/>
    <col min="9471" max="9472" width="3.75" style="39" customWidth="1"/>
    <col min="9473" max="9481" width="7.5" style="39" customWidth="1"/>
    <col min="9482" max="9482" width="11.375" style="39" customWidth="1"/>
    <col min="9483" max="9723" width="12.625" style="39"/>
    <col min="9724" max="9725" width="1.875" style="39" customWidth="1"/>
    <col min="9726" max="9726" width="12.5" style="39" customWidth="1"/>
    <col min="9727" max="9728" width="3.75" style="39" customWidth="1"/>
    <col min="9729" max="9737" width="7.5" style="39" customWidth="1"/>
    <col min="9738" max="9738" width="11.375" style="39" customWidth="1"/>
    <col min="9739" max="9979" width="12.625" style="39"/>
    <col min="9980" max="9981" width="1.875" style="39" customWidth="1"/>
    <col min="9982" max="9982" width="12.5" style="39" customWidth="1"/>
    <col min="9983" max="9984" width="3.75" style="39" customWidth="1"/>
    <col min="9985" max="9993" width="7.5" style="39" customWidth="1"/>
    <col min="9994" max="9994" width="11.375" style="39" customWidth="1"/>
    <col min="9995" max="10235" width="12.625" style="39"/>
    <col min="10236" max="10237" width="1.875" style="39" customWidth="1"/>
    <col min="10238" max="10238" width="12.5" style="39" customWidth="1"/>
    <col min="10239" max="10240" width="3.75" style="39" customWidth="1"/>
    <col min="10241" max="10249" width="7.5" style="39" customWidth="1"/>
    <col min="10250" max="10250" width="11.375" style="39" customWidth="1"/>
    <col min="10251" max="10491" width="12.625" style="39"/>
    <col min="10492" max="10493" width="1.875" style="39" customWidth="1"/>
    <col min="10494" max="10494" width="12.5" style="39" customWidth="1"/>
    <col min="10495" max="10496" width="3.75" style="39" customWidth="1"/>
    <col min="10497" max="10505" width="7.5" style="39" customWidth="1"/>
    <col min="10506" max="10506" width="11.375" style="39" customWidth="1"/>
    <col min="10507" max="10747" width="12.625" style="39"/>
    <col min="10748" max="10749" width="1.875" style="39" customWidth="1"/>
    <col min="10750" max="10750" width="12.5" style="39" customWidth="1"/>
    <col min="10751" max="10752" width="3.75" style="39" customWidth="1"/>
    <col min="10753" max="10761" width="7.5" style="39" customWidth="1"/>
    <col min="10762" max="10762" width="11.375" style="39" customWidth="1"/>
    <col min="10763" max="11003" width="12.625" style="39"/>
    <col min="11004" max="11005" width="1.875" style="39" customWidth="1"/>
    <col min="11006" max="11006" width="12.5" style="39" customWidth="1"/>
    <col min="11007" max="11008" width="3.75" style="39" customWidth="1"/>
    <col min="11009" max="11017" width="7.5" style="39" customWidth="1"/>
    <col min="11018" max="11018" width="11.375" style="39" customWidth="1"/>
    <col min="11019" max="11259" width="12.625" style="39"/>
    <col min="11260" max="11261" width="1.875" style="39" customWidth="1"/>
    <col min="11262" max="11262" width="12.5" style="39" customWidth="1"/>
    <col min="11263" max="11264" width="3.75" style="39" customWidth="1"/>
    <col min="11265" max="11273" width="7.5" style="39" customWidth="1"/>
    <col min="11274" max="11274" width="11.375" style="39" customWidth="1"/>
    <col min="11275" max="11515" width="12.625" style="39"/>
    <col min="11516" max="11517" width="1.875" style="39" customWidth="1"/>
    <col min="11518" max="11518" width="12.5" style="39" customWidth="1"/>
    <col min="11519" max="11520" width="3.75" style="39" customWidth="1"/>
    <col min="11521" max="11529" width="7.5" style="39" customWidth="1"/>
    <col min="11530" max="11530" width="11.375" style="39" customWidth="1"/>
    <col min="11531" max="11771" width="12.625" style="39"/>
    <col min="11772" max="11773" width="1.875" style="39" customWidth="1"/>
    <col min="11774" max="11774" width="12.5" style="39" customWidth="1"/>
    <col min="11775" max="11776" width="3.75" style="39" customWidth="1"/>
    <col min="11777" max="11785" width="7.5" style="39" customWidth="1"/>
    <col min="11786" max="11786" width="11.375" style="39" customWidth="1"/>
    <col min="11787" max="12027" width="12.625" style="39"/>
    <col min="12028" max="12029" width="1.875" style="39" customWidth="1"/>
    <col min="12030" max="12030" width="12.5" style="39" customWidth="1"/>
    <col min="12031" max="12032" width="3.75" style="39" customWidth="1"/>
    <col min="12033" max="12041" width="7.5" style="39" customWidth="1"/>
    <col min="12042" max="12042" width="11.375" style="39" customWidth="1"/>
    <col min="12043" max="12283" width="12.625" style="39"/>
    <col min="12284" max="12285" width="1.875" style="39" customWidth="1"/>
    <col min="12286" max="12286" width="12.5" style="39" customWidth="1"/>
    <col min="12287" max="12288" width="3.75" style="39" customWidth="1"/>
    <col min="12289" max="12297" width="7.5" style="39" customWidth="1"/>
    <col min="12298" max="12298" width="11.375" style="39" customWidth="1"/>
    <col min="12299" max="12539" width="12.625" style="39"/>
    <col min="12540" max="12541" width="1.875" style="39" customWidth="1"/>
    <col min="12542" max="12542" width="12.5" style="39" customWidth="1"/>
    <col min="12543" max="12544" width="3.75" style="39" customWidth="1"/>
    <col min="12545" max="12553" width="7.5" style="39" customWidth="1"/>
    <col min="12554" max="12554" width="11.375" style="39" customWidth="1"/>
    <col min="12555" max="12795" width="12.625" style="39"/>
    <col min="12796" max="12797" width="1.875" style="39" customWidth="1"/>
    <col min="12798" max="12798" width="12.5" style="39" customWidth="1"/>
    <col min="12799" max="12800" width="3.75" style="39" customWidth="1"/>
    <col min="12801" max="12809" width="7.5" style="39" customWidth="1"/>
    <col min="12810" max="12810" width="11.375" style="39" customWidth="1"/>
    <col min="12811" max="13051" width="12.625" style="39"/>
    <col min="13052" max="13053" width="1.875" style="39" customWidth="1"/>
    <col min="13054" max="13054" width="12.5" style="39" customWidth="1"/>
    <col min="13055" max="13056" width="3.75" style="39" customWidth="1"/>
    <col min="13057" max="13065" width="7.5" style="39" customWidth="1"/>
    <col min="13066" max="13066" width="11.375" style="39" customWidth="1"/>
    <col min="13067" max="13307" width="12.625" style="39"/>
    <col min="13308" max="13309" width="1.875" style="39" customWidth="1"/>
    <col min="13310" max="13310" width="12.5" style="39" customWidth="1"/>
    <col min="13311" max="13312" width="3.75" style="39" customWidth="1"/>
    <col min="13313" max="13321" width="7.5" style="39" customWidth="1"/>
    <col min="13322" max="13322" width="11.375" style="39" customWidth="1"/>
    <col min="13323" max="13563" width="12.625" style="39"/>
    <col min="13564" max="13565" width="1.875" style="39" customWidth="1"/>
    <col min="13566" max="13566" width="12.5" style="39" customWidth="1"/>
    <col min="13567" max="13568" width="3.75" style="39" customWidth="1"/>
    <col min="13569" max="13577" width="7.5" style="39" customWidth="1"/>
    <col min="13578" max="13578" width="11.375" style="39" customWidth="1"/>
    <col min="13579" max="13819" width="12.625" style="39"/>
    <col min="13820" max="13821" width="1.875" style="39" customWidth="1"/>
    <col min="13822" max="13822" width="12.5" style="39" customWidth="1"/>
    <col min="13823" max="13824" width="3.75" style="39" customWidth="1"/>
    <col min="13825" max="13833" width="7.5" style="39" customWidth="1"/>
    <col min="13834" max="13834" width="11.375" style="39" customWidth="1"/>
    <col min="13835" max="14075" width="12.625" style="39"/>
    <col min="14076" max="14077" width="1.875" style="39" customWidth="1"/>
    <col min="14078" max="14078" width="12.5" style="39" customWidth="1"/>
    <col min="14079" max="14080" width="3.75" style="39" customWidth="1"/>
    <col min="14081" max="14089" width="7.5" style="39" customWidth="1"/>
    <col min="14090" max="14090" width="11.375" style="39" customWidth="1"/>
    <col min="14091" max="14331" width="12.625" style="39"/>
    <col min="14332" max="14333" width="1.875" style="39" customWidth="1"/>
    <col min="14334" max="14334" width="12.5" style="39" customWidth="1"/>
    <col min="14335" max="14336" width="3.75" style="39" customWidth="1"/>
    <col min="14337" max="14345" width="7.5" style="39" customWidth="1"/>
    <col min="14346" max="14346" width="11.375" style="39" customWidth="1"/>
    <col min="14347" max="14587" width="12.625" style="39"/>
    <col min="14588" max="14589" width="1.875" style="39" customWidth="1"/>
    <col min="14590" max="14590" width="12.5" style="39" customWidth="1"/>
    <col min="14591" max="14592" width="3.75" style="39" customWidth="1"/>
    <col min="14593" max="14601" width="7.5" style="39" customWidth="1"/>
    <col min="14602" max="14602" width="11.375" style="39" customWidth="1"/>
    <col min="14603" max="14843" width="12.625" style="39"/>
    <col min="14844" max="14845" width="1.875" style="39" customWidth="1"/>
    <col min="14846" max="14846" width="12.5" style="39" customWidth="1"/>
    <col min="14847" max="14848" width="3.75" style="39" customWidth="1"/>
    <col min="14849" max="14857" width="7.5" style="39" customWidth="1"/>
    <col min="14858" max="14858" width="11.375" style="39" customWidth="1"/>
    <col min="14859" max="15099" width="12.625" style="39"/>
    <col min="15100" max="15101" width="1.875" style="39" customWidth="1"/>
    <col min="15102" max="15102" width="12.5" style="39" customWidth="1"/>
    <col min="15103" max="15104" width="3.75" style="39" customWidth="1"/>
    <col min="15105" max="15113" width="7.5" style="39" customWidth="1"/>
    <col min="15114" max="15114" width="11.375" style="39" customWidth="1"/>
    <col min="15115" max="15355" width="12.625" style="39"/>
    <col min="15356" max="15357" width="1.875" style="39" customWidth="1"/>
    <col min="15358" max="15358" width="12.5" style="39" customWidth="1"/>
    <col min="15359" max="15360" width="3.75" style="39" customWidth="1"/>
    <col min="15361" max="15369" width="7.5" style="39" customWidth="1"/>
    <col min="15370" max="15370" width="11.375" style="39" customWidth="1"/>
    <col min="15371" max="15611" width="12.625" style="39"/>
    <col min="15612" max="15613" width="1.875" style="39" customWidth="1"/>
    <col min="15614" max="15614" width="12.5" style="39" customWidth="1"/>
    <col min="15615" max="15616" width="3.75" style="39" customWidth="1"/>
    <col min="15617" max="15625" width="7.5" style="39" customWidth="1"/>
    <col min="15626" max="15626" width="11.375" style="39" customWidth="1"/>
    <col min="15627" max="15867" width="12.625" style="39"/>
    <col min="15868" max="15869" width="1.875" style="39" customWidth="1"/>
    <col min="15870" max="15870" width="12.5" style="39" customWidth="1"/>
    <col min="15871" max="15872" width="3.75" style="39" customWidth="1"/>
    <col min="15873" max="15881" width="7.5" style="39" customWidth="1"/>
    <col min="15882" max="15882" width="11.375" style="39" customWidth="1"/>
    <col min="15883" max="16123" width="12.625" style="39"/>
    <col min="16124" max="16125" width="1.875" style="39" customWidth="1"/>
    <col min="16126" max="16126" width="12.5" style="39" customWidth="1"/>
    <col min="16127" max="16128" width="3.75" style="39" customWidth="1"/>
    <col min="16129" max="16137" width="7.5" style="39" customWidth="1"/>
    <col min="16138" max="16138" width="11.375" style="39" customWidth="1"/>
    <col min="16139" max="16384" width="12.625" style="39"/>
  </cols>
  <sheetData>
    <row r="1" spans="1:31" ht="12.75" customHeight="1"/>
    <row r="2" spans="1:31" s="20" customFormat="1" ht="12.75" customHeight="1">
      <c r="A2" s="66" t="s">
        <v>688</v>
      </c>
      <c r="F2" s="21"/>
      <c r="G2" s="21"/>
      <c r="H2" s="21"/>
      <c r="I2" s="21"/>
      <c r="J2" s="21"/>
      <c r="K2" s="21"/>
      <c r="L2" s="21"/>
      <c r="M2" s="21"/>
      <c r="N2" s="21"/>
      <c r="O2" s="21"/>
      <c r="P2" s="21"/>
      <c r="Q2" s="21"/>
      <c r="R2" s="21"/>
      <c r="S2" s="21"/>
      <c r="T2" s="21"/>
      <c r="U2" s="21"/>
      <c r="V2" s="21"/>
      <c r="W2" s="21"/>
      <c r="X2" s="21"/>
    </row>
    <row r="3" spans="1:31" s="20" customFormat="1" ht="15" customHeight="1">
      <c r="A3" s="66"/>
      <c r="D3" s="21"/>
      <c r="E3" s="21"/>
      <c r="F3" s="21"/>
      <c r="G3" s="21"/>
      <c r="H3" s="21" t="s">
        <v>2</v>
      </c>
      <c r="I3" s="21"/>
      <c r="J3" s="21"/>
      <c r="K3" s="21"/>
      <c r="L3" s="21"/>
      <c r="M3" s="21"/>
      <c r="N3" s="21"/>
      <c r="O3" s="21"/>
      <c r="P3" s="21"/>
      <c r="Q3" s="21"/>
      <c r="R3" s="21"/>
      <c r="S3" s="21"/>
      <c r="T3" s="21"/>
      <c r="U3" s="21"/>
      <c r="V3" s="21"/>
      <c r="W3" s="21"/>
      <c r="X3" s="21"/>
    </row>
    <row r="4" spans="1:31" s="20" customFormat="1" ht="15" customHeight="1">
      <c r="A4" s="626" t="s">
        <v>198</v>
      </c>
      <c r="B4" s="619" t="s">
        <v>786</v>
      </c>
      <c r="C4" s="620"/>
      <c r="D4" s="620"/>
      <c r="E4" s="620"/>
      <c r="F4" s="628"/>
      <c r="G4" s="619" t="s">
        <v>787</v>
      </c>
      <c r="H4" s="620"/>
      <c r="K4" s="21"/>
      <c r="L4" s="21"/>
      <c r="M4" s="21"/>
      <c r="N4" s="21"/>
      <c r="O4" s="21"/>
      <c r="P4" s="21"/>
      <c r="Q4" s="21"/>
      <c r="R4" s="21"/>
      <c r="S4" s="21"/>
      <c r="T4" s="21"/>
      <c r="U4" s="21"/>
      <c r="V4" s="21"/>
      <c r="W4" s="21"/>
      <c r="X4" s="21"/>
      <c r="Y4" s="21"/>
      <c r="Z4" s="21"/>
      <c r="AA4" s="21"/>
      <c r="AB4" s="21"/>
      <c r="AC4" s="21"/>
      <c r="AD4" s="21"/>
      <c r="AE4" s="21"/>
    </row>
    <row r="5" spans="1:31" s="20" customFormat="1" ht="15" customHeight="1">
      <c r="A5" s="627"/>
      <c r="B5" s="621" t="s">
        <v>781</v>
      </c>
      <c r="C5" s="547" t="s">
        <v>788</v>
      </c>
      <c r="D5" s="547" t="s">
        <v>789</v>
      </c>
      <c r="E5" s="547" t="s">
        <v>790</v>
      </c>
      <c r="F5" s="547" t="s">
        <v>791</v>
      </c>
      <c r="G5" s="621" t="s">
        <v>781</v>
      </c>
      <c r="H5" s="623" t="s">
        <v>792</v>
      </c>
      <c r="J5" s="21"/>
      <c r="K5" s="21"/>
      <c r="M5" s="21"/>
      <c r="W5" s="21"/>
      <c r="Y5" s="21"/>
      <c r="AD5" s="21"/>
      <c r="AE5" s="21"/>
    </row>
    <row r="6" spans="1:31" s="20" customFormat="1" ht="15" customHeight="1">
      <c r="A6" s="627"/>
      <c r="B6" s="621"/>
      <c r="C6" s="621"/>
      <c r="D6" s="621"/>
      <c r="E6" s="621"/>
      <c r="F6" s="621"/>
      <c r="G6" s="621"/>
      <c r="H6" s="624"/>
      <c r="J6" s="21"/>
      <c r="K6" s="21"/>
      <c r="M6" s="21"/>
      <c r="W6" s="21"/>
      <c r="Y6" s="21"/>
      <c r="AD6" s="21"/>
      <c r="AE6" s="21"/>
    </row>
    <row r="7" spans="1:31" s="20" customFormat="1" ht="15" customHeight="1">
      <c r="A7" s="589"/>
      <c r="B7" s="622"/>
      <c r="C7" s="622"/>
      <c r="D7" s="622"/>
      <c r="E7" s="622"/>
      <c r="F7" s="622"/>
      <c r="G7" s="622"/>
      <c r="H7" s="625"/>
      <c r="J7" s="21"/>
      <c r="K7" s="21"/>
      <c r="M7" s="21"/>
      <c r="W7" s="21"/>
      <c r="Y7" s="21"/>
      <c r="AD7" s="21"/>
      <c r="AE7" s="21"/>
    </row>
    <row r="8" spans="1:31" s="20" customFormat="1" ht="15" customHeight="1">
      <c r="A8" s="255"/>
      <c r="B8" s="307"/>
      <c r="C8" s="19"/>
      <c r="D8" s="67"/>
      <c r="E8" s="67"/>
      <c r="F8" s="21"/>
      <c r="G8" s="21"/>
      <c r="K8" s="21"/>
      <c r="M8" s="21"/>
      <c r="O8" s="21"/>
      <c r="P8" s="21"/>
      <c r="Q8" s="21"/>
      <c r="W8" s="21"/>
    </row>
    <row r="9" spans="1:31" s="20" customFormat="1" ht="15" customHeight="1">
      <c r="A9" s="66" t="s">
        <v>205</v>
      </c>
      <c r="B9" s="185"/>
      <c r="C9" s="166"/>
      <c r="D9" s="166"/>
      <c r="E9" s="166"/>
      <c r="F9" s="166"/>
      <c r="G9" s="166"/>
      <c r="H9" s="70"/>
      <c r="K9" s="21"/>
      <c r="M9" s="21"/>
      <c r="O9" s="21"/>
      <c r="P9" s="21"/>
      <c r="Q9" s="21"/>
      <c r="W9" s="21"/>
    </row>
    <row r="10" spans="1:31" s="20" customFormat="1" ht="15" customHeight="1">
      <c r="A10" s="256" t="s">
        <v>200</v>
      </c>
      <c r="B10" s="278">
        <v>298348</v>
      </c>
      <c r="C10" s="232">
        <v>104764</v>
      </c>
      <c r="D10" s="232">
        <v>12097</v>
      </c>
      <c r="E10" s="232">
        <v>143920</v>
      </c>
      <c r="F10" s="232">
        <v>24598</v>
      </c>
      <c r="G10" s="232">
        <v>317373</v>
      </c>
      <c r="H10" s="166">
        <v>42017</v>
      </c>
      <c r="I10" s="19"/>
      <c r="J10" s="19"/>
      <c r="K10" s="21"/>
      <c r="M10" s="21"/>
      <c r="O10" s="21"/>
      <c r="P10" s="21"/>
      <c r="Q10" s="21"/>
      <c r="W10" s="21"/>
      <c r="Y10" s="21"/>
      <c r="AA10" s="21"/>
      <c r="AD10" s="21"/>
      <c r="AE10" s="21"/>
    </row>
    <row r="11" spans="1:31" s="20" customFormat="1" ht="15" customHeight="1">
      <c r="A11" s="256" t="s">
        <v>201</v>
      </c>
      <c r="B11" s="278">
        <v>299520</v>
      </c>
      <c r="C11" s="232">
        <v>123572</v>
      </c>
      <c r="D11" s="232">
        <v>11863</v>
      </c>
      <c r="E11" s="232">
        <v>146941</v>
      </c>
      <c r="F11" s="232">
        <v>8549</v>
      </c>
      <c r="G11" s="232">
        <v>304698</v>
      </c>
      <c r="H11" s="166">
        <v>12787</v>
      </c>
      <c r="I11" s="19"/>
      <c r="J11" s="19"/>
      <c r="K11" s="21"/>
      <c r="M11" s="21"/>
      <c r="O11" s="21"/>
      <c r="P11" s="21"/>
      <c r="Q11" s="21"/>
      <c r="W11" s="21"/>
      <c r="Y11" s="21"/>
      <c r="AA11" s="21"/>
      <c r="AB11" s="21"/>
    </row>
    <row r="12" spans="1:31" s="20" customFormat="1" ht="15" customHeight="1">
      <c r="A12" s="256" t="s">
        <v>163</v>
      </c>
      <c r="B12" s="278">
        <v>1045986</v>
      </c>
      <c r="C12" s="232">
        <v>357969</v>
      </c>
      <c r="D12" s="232">
        <v>29093</v>
      </c>
      <c r="E12" s="232">
        <v>330852</v>
      </c>
      <c r="F12" s="232">
        <v>244655</v>
      </c>
      <c r="G12" s="166">
        <v>1121965</v>
      </c>
      <c r="H12" s="166">
        <v>127882</v>
      </c>
      <c r="I12" s="19"/>
      <c r="J12" s="19"/>
      <c r="K12" s="21"/>
      <c r="M12" s="21"/>
      <c r="O12" s="21"/>
      <c r="P12" s="21"/>
      <c r="Q12" s="21"/>
      <c r="W12" s="21"/>
      <c r="Y12" s="21"/>
      <c r="AA12" s="21"/>
      <c r="AB12" s="21"/>
    </row>
    <row r="13" spans="1:31" s="20" customFormat="1" ht="15" customHeight="1">
      <c r="A13" s="256" t="s">
        <v>202</v>
      </c>
      <c r="B13" s="185">
        <v>323600</v>
      </c>
      <c r="C13" s="232">
        <v>115793</v>
      </c>
      <c r="D13" s="232">
        <v>10981</v>
      </c>
      <c r="E13" s="232">
        <v>164983</v>
      </c>
      <c r="F13" s="232">
        <v>10712</v>
      </c>
      <c r="G13" s="65">
        <v>338578</v>
      </c>
      <c r="H13" s="166">
        <v>23025</v>
      </c>
      <c r="I13" s="19"/>
      <c r="J13" s="19"/>
      <c r="K13" s="21"/>
      <c r="M13" s="21"/>
      <c r="O13" s="21"/>
      <c r="P13" s="21"/>
      <c r="Q13" s="21"/>
      <c r="W13" s="21"/>
      <c r="Y13" s="21"/>
      <c r="AA13" s="21"/>
      <c r="AB13" s="21"/>
    </row>
    <row r="14" spans="1:31" s="20" customFormat="1" ht="15" customHeight="1">
      <c r="A14" s="256" t="s">
        <v>203</v>
      </c>
      <c r="B14" s="278">
        <v>254244</v>
      </c>
      <c r="C14" s="232">
        <v>92303</v>
      </c>
      <c r="D14" s="232">
        <v>13950</v>
      </c>
      <c r="E14" s="232">
        <v>119212</v>
      </c>
      <c r="F14" s="232">
        <v>21034</v>
      </c>
      <c r="G14" s="232">
        <v>273293</v>
      </c>
      <c r="H14" s="166">
        <v>38566</v>
      </c>
      <c r="I14" s="19"/>
      <c r="J14" s="19"/>
      <c r="K14" s="21"/>
      <c r="M14" s="21"/>
      <c r="O14" s="21"/>
      <c r="P14" s="21"/>
      <c r="Q14" s="21"/>
      <c r="W14" s="21"/>
      <c r="Y14" s="21"/>
      <c r="AA14" s="21"/>
      <c r="AB14" s="21"/>
    </row>
    <row r="15" spans="1:31" s="20" customFormat="1" ht="15" customHeight="1">
      <c r="A15" s="256" t="s">
        <v>204</v>
      </c>
      <c r="B15" s="278">
        <v>292590</v>
      </c>
      <c r="C15" s="232">
        <v>100305</v>
      </c>
      <c r="D15" s="232">
        <v>14252</v>
      </c>
      <c r="E15" s="232">
        <v>136899</v>
      </c>
      <c r="F15" s="232">
        <v>19299</v>
      </c>
      <c r="G15" s="232">
        <v>302693</v>
      </c>
      <c r="H15" s="166">
        <v>26557</v>
      </c>
      <c r="I15" s="19"/>
      <c r="J15" s="19"/>
      <c r="K15" s="21"/>
      <c r="M15" s="21"/>
      <c r="O15" s="21"/>
      <c r="P15" s="21"/>
      <c r="Q15" s="21"/>
      <c r="W15" s="21"/>
      <c r="Y15" s="21"/>
      <c r="AA15" s="21"/>
      <c r="AB15" s="21"/>
    </row>
    <row r="16" spans="1:31" s="20" customFormat="1" ht="15" customHeight="1">
      <c r="A16" s="256"/>
      <c r="B16" s="278"/>
      <c r="C16" s="232"/>
      <c r="D16" s="232"/>
      <c r="E16" s="232"/>
      <c r="F16" s="232"/>
      <c r="G16" s="232"/>
      <c r="H16" s="166"/>
      <c r="I16" s="19"/>
      <c r="J16" s="19"/>
      <c r="K16" s="21"/>
      <c r="M16" s="21"/>
      <c r="O16" s="21"/>
      <c r="P16" s="21"/>
      <c r="Q16" s="21"/>
      <c r="W16" s="21"/>
      <c r="Y16" s="21"/>
      <c r="AA16" s="21"/>
      <c r="AB16" s="21"/>
    </row>
    <row r="17" spans="1:28" s="20" customFormat="1" ht="15" customHeight="1">
      <c r="A17" s="66" t="s">
        <v>206</v>
      </c>
      <c r="B17" s="278"/>
      <c r="C17" s="232"/>
      <c r="D17" s="232"/>
      <c r="E17" s="232"/>
      <c r="F17" s="232"/>
      <c r="G17" s="232"/>
      <c r="H17" s="166"/>
      <c r="I17" s="19"/>
      <c r="J17" s="19"/>
      <c r="K17" s="21"/>
      <c r="M17" s="21"/>
      <c r="O17" s="21"/>
      <c r="P17" s="21"/>
      <c r="Q17" s="21"/>
      <c r="W17" s="21"/>
      <c r="Y17" s="21"/>
      <c r="AA17" s="21"/>
      <c r="AB17" s="21"/>
    </row>
    <row r="18" spans="1:28" s="20" customFormat="1" ht="15" customHeight="1">
      <c r="A18" s="256" t="s">
        <v>200</v>
      </c>
      <c r="B18" s="278">
        <v>297631</v>
      </c>
      <c r="C18" s="232">
        <v>104406</v>
      </c>
      <c r="D18" s="232">
        <v>11809</v>
      </c>
      <c r="E18" s="232">
        <v>142390</v>
      </c>
      <c r="F18" s="232">
        <v>25595</v>
      </c>
      <c r="G18" s="232">
        <v>314704</v>
      </c>
      <c r="H18" s="166">
        <v>39720</v>
      </c>
      <c r="I18" s="19"/>
      <c r="J18" s="19"/>
      <c r="K18" s="21"/>
      <c r="M18" s="21"/>
      <c r="O18" s="21"/>
      <c r="P18" s="21"/>
      <c r="Q18" s="21"/>
      <c r="W18" s="21"/>
      <c r="Y18" s="21"/>
      <c r="AA18" s="21"/>
      <c r="AB18" s="21"/>
    </row>
    <row r="19" spans="1:28" s="20" customFormat="1" ht="15" customHeight="1">
      <c r="A19" s="256" t="s">
        <v>201</v>
      </c>
      <c r="B19" s="278">
        <v>287648</v>
      </c>
      <c r="C19" s="232">
        <v>113219</v>
      </c>
      <c r="D19" s="232">
        <v>11680</v>
      </c>
      <c r="E19" s="232">
        <v>138969</v>
      </c>
      <c r="F19" s="232">
        <v>8985</v>
      </c>
      <c r="G19" s="232">
        <v>287648</v>
      </c>
      <c r="H19" s="166">
        <v>11680</v>
      </c>
      <c r="K19" s="21"/>
      <c r="M19" s="21"/>
      <c r="O19" s="21"/>
      <c r="P19" s="21"/>
      <c r="Q19" s="21"/>
      <c r="W19" s="21"/>
      <c r="Y19" s="21"/>
      <c r="AA19" s="21"/>
      <c r="AB19" s="21"/>
    </row>
    <row r="20" spans="1:28" s="20" customFormat="1" ht="15" customHeight="1">
      <c r="A20" s="256" t="s">
        <v>163</v>
      </c>
      <c r="B20" s="278">
        <v>1082159</v>
      </c>
      <c r="C20" s="232">
        <v>358603</v>
      </c>
      <c r="D20" s="232">
        <v>30311</v>
      </c>
      <c r="E20" s="232">
        <v>326888</v>
      </c>
      <c r="F20" s="232">
        <v>249874</v>
      </c>
      <c r="G20" s="232">
        <v>1148389</v>
      </c>
      <c r="H20" s="232">
        <v>110082</v>
      </c>
      <c r="I20" s="19"/>
      <c r="J20" s="19"/>
      <c r="K20" s="21"/>
      <c r="Q20" s="21"/>
      <c r="S20" s="21"/>
      <c r="U20" s="21"/>
      <c r="X20" s="21"/>
      <c r="Y20" s="21"/>
    </row>
    <row r="21" spans="1:28" s="20" customFormat="1" ht="15" customHeight="1">
      <c r="A21" s="256" t="s">
        <v>202</v>
      </c>
      <c r="B21" s="278">
        <v>315814</v>
      </c>
      <c r="C21" s="232">
        <v>120188</v>
      </c>
      <c r="D21" s="232">
        <v>10562</v>
      </c>
      <c r="E21" s="232">
        <v>153192</v>
      </c>
      <c r="F21" s="232">
        <v>8784</v>
      </c>
      <c r="G21" s="232">
        <v>329561</v>
      </c>
      <c r="H21" s="232">
        <v>20678</v>
      </c>
      <c r="I21" s="19"/>
      <c r="J21" s="19"/>
      <c r="K21" s="21"/>
      <c r="Q21" s="21"/>
      <c r="S21" s="21"/>
      <c r="U21" s="21"/>
      <c r="V21" s="21"/>
    </row>
    <row r="22" spans="1:28" s="20" customFormat="1" ht="15" customHeight="1">
      <c r="A22" s="256" t="s">
        <v>203</v>
      </c>
      <c r="B22" s="278">
        <v>253832</v>
      </c>
      <c r="C22" s="232">
        <v>90491</v>
      </c>
      <c r="D22" s="232">
        <v>12926</v>
      </c>
      <c r="E22" s="232">
        <v>116258</v>
      </c>
      <c r="F22" s="232">
        <v>21637</v>
      </c>
      <c r="G22" s="232">
        <v>271056</v>
      </c>
      <c r="H22" s="232">
        <v>35540</v>
      </c>
      <c r="I22" s="19"/>
      <c r="J22" s="19"/>
      <c r="K22" s="21"/>
      <c r="Q22" s="21"/>
      <c r="S22" s="21"/>
      <c r="U22" s="21"/>
      <c r="V22" s="21"/>
    </row>
    <row r="23" spans="1:28" s="20" customFormat="1" ht="15" customHeight="1">
      <c r="A23" s="256" t="s">
        <v>204</v>
      </c>
      <c r="B23" s="278">
        <v>294247</v>
      </c>
      <c r="C23" s="232">
        <v>106453</v>
      </c>
      <c r="D23" s="232">
        <v>13534</v>
      </c>
      <c r="E23" s="232">
        <v>137220</v>
      </c>
      <c r="F23" s="232">
        <v>20252</v>
      </c>
      <c r="G23" s="232">
        <v>303625</v>
      </c>
      <c r="H23" s="232">
        <v>24862</v>
      </c>
      <c r="I23" s="19"/>
      <c r="J23" s="19"/>
      <c r="K23" s="21"/>
      <c r="Q23" s="21"/>
      <c r="S23" s="21"/>
      <c r="U23" s="21"/>
      <c r="V23" s="21"/>
    </row>
    <row r="24" spans="1:28" s="20" customFormat="1" ht="15" customHeight="1">
      <c r="A24" s="256"/>
      <c r="B24" s="278"/>
      <c r="C24" s="232"/>
      <c r="D24" s="232"/>
      <c r="E24" s="232"/>
      <c r="F24" s="232"/>
      <c r="G24" s="232"/>
      <c r="H24" s="232"/>
      <c r="I24" s="19"/>
      <c r="J24" s="19"/>
      <c r="K24" s="21"/>
      <c r="Q24" s="21"/>
      <c r="S24" s="21"/>
      <c r="U24" s="21"/>
      <c r="V24" s="21"/>
    </row>
    <row r="25" spans="1:28" s="20" customFormat="1" ht="15" customHeight="1">
      <c r="A25" s="403" t="s">
        <v>548</v>
      </c>
      <c r="B25" s="278"/>
      <c r="C25" s="232"/>
      <c r="D25" s="232"/>
      <c r="E25" s="232"/>
      <c r="F25" s="232"/>
      <c r="G25" s="232"/>
      <c r="H25" s="166"/>
      <c r="I25" s="19"/>
      <c r="J25" s="19"/>
      <c r="K25" s="21"/>
      <c r="Q25" s="21"/>
      <c r="S25" s="21"/>
      <c r="U25" s="21"/>
      <c r="V25" s="21"/>
    </row>
    <row r="26" spans="1:28" s="20" customFormat="1" ht="15" customHeight="1">
      <c r="A26" s="256" t="s">
        <v>200</v>
      </c>
      <c r="B26" s="278">
        <v>289731</v>
      </c>
      <c r="C26" s="232">
        <v>94896</v>
      </c>
      <c r="D26" s="232">
        <v>11372</v>
      </c>
      <c r="E26" s="232">
        <v>133754</v>
      </c>
      <c r="F26" s="232">
        <v>27294</v>
      </c>
      <c r="G26" s="232">
        <v>302356</v>
      </c>
      <c r="H26" s="166">
        <v>39371</v>
      </c>
      <c r="I26" s="19"/>
      <c r="J26" s="19"/>
      <c r="K26" s="21"/>
      <c r="Q26" s="21"/>
      <c r="S26" s="21"/>
      <c r="U26" s="21"/>
      <c r="V26" s="21"/>
    </row>
    <row r="27" spans="1:28" s="20" customFormat="1" ht="15" customHeight="1">
      <c r="A27" s="256" t="s">
        <v>201</v>
      </c>
      <c r="B27" s="278">
        <v>275192</v>
      </c>
      <c r="C27" s="232">
        <v>102192</v>
      </c>
      <c r="D27" s="232">
        <v>10964</v>
      </c>
      <c r="E27" s="232">
        <v>132769</v>
      </c>
      <c r="F27" s="232">
        <v>9133</v>
      </c>
      <c r="G27" s="232">
        <v>278910</v>
      </c>
      <c r="H27" s="166">
        <v>12589</v>
      </c>
      <c r="I27" s="19"/>
      <c r="J27" s="19"/>
      <c r="K27" s="21"/>
      <c r="Q27" s="21"/>
      <c r="S27" s="21"/>
      <c r="U27" s="21"/>
      <c r="V27" s="21"/>
    </row>
    <row r="28" spans="1:28" s="20" customFormat="1" ht="15" customHeight="1">
      <c r="A28" s="256" t="s">
        <v>163</v>
      </c>
      <c r="B28" s="278">
        <v>1096704</v>
      </c>
      <c r="C28" s="232">
        <v>332905</v>
      </c>
      <c r="D28" s="232">
        <v>34426</v>
      </c>
      <c r="E28" s="232">
        <v>321157</v>
      </c>
      <c r="F28" s="232">
        <v>256573</v>
      </c>
      <c r="G28" s="232">
        <v>1152192</v>
      </c>
      <c r="H28" s="232">
        <v>119465</v>
      </c>
      <c r="I28" s="19"/>
      <c r="J28" s="19"/>
      <c r="K28" s="21"/>
      <c r="Q28" s="21"/>
      <c r="S28" s="21"/>
      <c r="U28" s="21"/>
      <c r="V28" s="21"/>
    </row>
    <row r="29" spans="1:28" s="20" customFormat="1" ht="15" customHeight="1">
      <c r="A29" s="256" t="s">
        <v>202</v>
      </c>
      <c r="B29" s="278">
        <v>307672</v>
      </c>
      <c r="C29" s="232">
        <v>108407</v>
      </c>
      <c r="D29" s="232">
        <v>10779</v>
      </c>
      <c r="E29" s="232">
        <v>149644</v>
      </c>
      <c r="F29" s="232">
        <v>9038</v>
      </c>
      <c r="G29" s="232">
        <v>319150</v>
      </c>
      <c r="H29" s="232">
        <v>20176</v>
      </c>
      <c r="I29" s="19"/>
      <c r="J29" s="19"/>
      <c r="K29" s="21"/>
      <c r="Q29" s="21"/>
      <c r="S29" s="21"/>
      <c r="U29" s="21"/>
      <c r="V29" s="21"/>
    </row>
    <row r="30" spans="1:28" s="20" customFormat="1" ht="15" customHeight="1">
      <c r="A30" s="256" t="s">
        <v>203</v>
      </c>
      <c r="B30" s="278">
        <v>247590</v>
      </c>
      <c r="C30" s="232">
        <v>80046</v>
      </c>
      <c r="D30" s="232">
        <v>11663</v>
      </c>
      <c r="E30" s="232">
        <v>108776</v>
      </c>
      <c r="F30" s="232">
        <v>21866</v>
      </c>
      <c r="G30" s="232">
        <v>263518</v>
      </c>
      <c r="H30" s="232">
        <v>37424</v>
      </c>
      <c r="I30" s="19"/>
      <c r="J30" s="19"/>
      <c r="K30" s="21"/>
      <c r="Q30" s="21"/>
      <c r="S30" s="21"/>
      <c r="U30" s="21"/>
      <c r="V30" s="21"/>
    </row>
    <row r="31" spans="1:28" s="20" customFormat="1" ht="15" customHeight="1">
      <c r="A31" s="449" t="s">
        <v>204</v>
      </c>
      <c r="B31" s="232">
        <v>282693</v>
      </c>
      <c r="C31" s="232">
        <v>94160</v>
      </c>
      <c r="D31" s="232">
        <v>12297</v>
      </c>
      <c r="E31" s="232">
        <v>123772</v>
      </c>
      <c r="F31" s="232">
        <v>19017</v>
      </c>
      <c r="G31" s="232">
        <v>290714</v>
      </c>
      <c r="H31" s="232">
        <v>26549</v>
      </c>
      <c r="I31" s="19"/>
      <c r="J31" s="19"/>
      <c r="K31" s="21"/>
      <c r="Q31" s="21"/>
      <c r="S31" s="21"/>
      <c r="U31" s="21"/>
      <c r="V31" s="21"/>
    </row>
    <row r="32" spans="1:28" s="20" customFormat="1" ht="7.5" customHeight="1">
      <c r="A32" s="448"/>
      <c r="B32" s="237"/>
      <c r="C32" s="237"/>
      <c r="D32" s="237"/>
      <c r="E32" s="237"/>
      <c r="F32" s="237"/>
      <c r="G32" s="237"/>
      <c r="H32" s="237"/>
      <c r="I32" s="19"/>
      <c r="J32" s="19"/>
      <c r="K32" s="21"/>
      <c r="Q32" s="21"/>
      <c r="S32" s="21"/>
      <c r="U32" s="21"/>
      <c r="V32" s="21"/>
    </row>
    <row r="33" spans="1:22" s="20" customFormat="1" ht="13.5" customHeight="1">
      <c r="A33" s="387" t="s">
        <v>770</v>
      </c>
      <c r="B33" s="232"/>
      <c r="C33" s="232"/>
      <c r="D33" s="232"/>
      <c r="E33" s="232"/>
      <c r="F33" s="232"/>
      <c r="G33" s="232"/>
      <c r="H33" s="232"/>
      <c r="I33" s="19"/>
      <c r="J33" s="19"/>
      <c r="K33" s="21"/>
      <c r="Q33" s="21"/>
      <c r="S33" s="21"/>
      <c r="U33" s="21"/>
      <c r="V33" s="21"/>
    </row>
    <row r="34" spans="1:22" s="20" customFormat="1" ht="13.5" customHeight="1">
      <c r="A34" s="46" t="s">
        <v>619</v>
      </c>
      <c r="B34" s="232"/>
      <c r="C34" s="232"/>
      <c r="D34" s="232"/>
      <c r="E34" s="232"/>
      <c r="F34" s="232"/>
      <c r="G34" s="232"/>
      <c r="H34" s="232"/>
      <c r="I34" s="19"/>
      <c r="J34" s="19"/>
      <c r="K34" s="21"/>
      <c r="Q34" s="21"/>
      <c r="S34" s="21"/>
      <c r="U34" s="21"/>
      <c r="V34" s="21"/>
    </row>
    <row r="35" spans="1:22" s="20" customFormat="1" ht="15" customHeight="1">
      <c r="A35" s="256"/>
      <c r="B35" s="232"/>
      <c r="C35" s="232"/>
      <c r="D35" s="232"/>
      <c r="E35" s="232"/>
      <c r="F35" s="232"/>
      <c r="G35" s="232"/>
      <c r="H35" s="232"/>
      <c r="I35" s="19"/>
      <c r="J35" s="19"/>
      <c r="K35" s="21"/>
      <c r="Q35" s="21"/>
      <c r="S35" s="21"/>
      <c r="U35" s="21"/>
      <c r="V35" s="21"/>
    </row>
    <row r="36" spans="1:22" s="20" customFormat="1" ht="15" customHeight="1">
      <c r="A36" s="256"/>
      <c r="B36" s="232"/>
      <c r="C36" s="232"/>
      <c r="D36" s="232"/>
      <c r="E36" s="232"/>
      <c r="F36" s="232"/>
      <c r="G36" s="232"/>
      <c r="H36" s="232"/>
      <c r="I36" s="19"/>
      <c r="J36" s="19"/>
      <c r="K36" s="21"/>
      <c r="Q36" s="21"/>
      <c r="S36" s="21"/>
      <c r="U36" s="21"/>
      <c r="V36" s="21"/>
    </row>
    <row r="37" spans="1:22" s="20" customFormat="1" ht="15" customHeight="1">
      <c r="A37" s="256"/>
      <c r="B37" s="232"/>
      <c r="C37" s="232"/>
      <c r="D37" s="232"/>
      <c r="E37" s="232"/>
      <c r="F37" s="232"/>
      <c r="G37" s="232"/>
      <c r="H37" s="232"/>
      <c r="I37" s="19"/>
      <c r="J37" s="19"/>
      <c r="K37" s="21"/>
      <c r="Q37" s="21"/>
      <c r="S37" s="21"/>
      <c r="U37" s="21"/>
      <c r="V37" s="21"/>
    </row>
    <row r="38" spans="1:22" s="20" customFormat="1" ht="15" customHeight="1">
      <c r="A38" s="256"/>
      <c r="B38" s="232"/>
      <c r="C38" s="232"/>
      <c r="D38" s="232"/>
      <c r="E38" s="232"/>
      <c r="F38" s="232"/>
      <c r="G38" s="232"/>
      <c r="H38" s="232"/>
      <c r="I38" s="19"/>
      <c r="J38" s="19"/>
      <c r="K38" s="21"/>
      <c r="Q38" s="21"/>
      <c r="S38" s="21"/>
      <c r="U38" s="21"/>
      <c r="V38" s="21"/>
    </row>
    <row r="39" spans="1:22" s="20" customFormat="1" ht="15" customHeight="1">
      <c r="A39" s="66"/>
      <c r="B39" s="19"/>
      <c r="C39" s="19"/>
      <c r="D39" s="67"/>
      <c r="E39" s="67"/>
      <c r="F39" s="21"/>
      <c r="G39" s="21"/>
      <c r="I39" s="21"/>
      <c r="J39" s="21"/>
      <c r="K39" s="21"/>
      <c r="Q39" s="21"/>
    </row>
    <row r="40" spans="1:22" s="20" customFormat="1" ht="13.5" customHeight="1">
      <c r="A40" s="387"/>
      <c r="B40" s="19"/>
      <c r="C40" s="19"/>
      <c r="D40" s="67"/>
      <c r="E40" s="67"/>
      <c r="F40" s="21"/>
      <c r="G40" s="21"/>
      <c r="I40" s="21"/>
      <c r="J40" s="21"/>
      <c r="K40" s="21"/>
      <c r="Q40" s="21"/>
    </row>
    <row r="41" spans="1:22" s="20" customFormat="1" ht="13.5" customHeight="1">
      <c r="A41" s="46"/>
      <c r="B41" s="19"/>
      <c r="C41" s="19"/>
      <c r="D41" s="67"/>
      <c r="E41" s="67"/>
      <c r="F41" s="21"/>
      <c r="G41" s="21"/>
      <c r="I41" s="21"/>
      <c r="J41" s="21"/>
      <c r="K41" s="21"/>
      <c r="Q41" s="21"/>
    </row>
    <row r="42" spans="1:22" s="20" customFormat="1" ht="15" customHeight="1">
      <c r="B42" s="19"/>
      <c r="C42" s="19"/>
      <c r="D42" s="67"/>
      <c r="E42" s="67"/>
      <c r="F42" s="21"/>
      <c r="G42" s="21"/>
      <c r="I42" s="21"/>
      <c r="J42" s="21"/>
      <c r="K42" s="21"/>
      <c r="Q42" s="21"/>
    </row>
    <row r="43" spans="1:22" s="20" customFormat="1" ht="15" customHeight="1">
      <c r="A43" s="66"/>
      <c r="B43" s="19"/>
      <c r="C43" s="19"/>
      <c r="D43" s="67"/>
      <c r="E43" s="67"/>
      <c r="F43" s="21"/>
      <c r="G43" s="21"/>
      <c r="I43" s="21"/>
      <c r="J43" s="21"/>
      <c r="K43" s="21"/>
      <c r="Q43" s="21"/>
    </row>
  </sheetData>
  <mergeCells count="10">
    <mergeCell ref="G4:H4"/>
    <mergeCell ref="B5:B7"/>
    <mergeCell ref="G5:G7"/>
    <mergeCell ref="H5:H7"/>
    <mergeCell ref="A4:A7"/>
    <mergeCell ref="C5:C7"/>
    <mergeCell ref="D5:D7"/>
    <mergeCell ref="E5:E7"/>
    <mergeCell ref="F5:F7"/>
    <mergeCell ref="B4:F4"/>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oddHeader>&amp;R&amp;"ＭＳ 明朝,標準"&amp;9第&amp;"Times New Roman,標準" 3 &amp;"ＭＳ 明朝,標準"章　国勢調査</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T25"/>
  <sheetViews>
    <sheetView showGridLines="0" view="pageLayout" zoomScaleNormal="100" zoomScaleSheetLayoutView="100" workbookViewId="0">
      <selection activeCell="I16" sqref="I16"/>
    </sheetView>
  </sheetViews>
  <sheetFormatPr defaultColWidth="12.625" defaultRowHeight="15" customHeight="1"/>
  <cols>
    <col min="1" max="1" width="12.625" style="39" customWidth="1"/>
    <col min="2" max="10" width="7.875" style="39" customWidth="1"/>
    <col min="11" max="11" width="11.375" style="39" customWidth="1"/>
    <col min="12" max="252" width="12.625" style="39"/>
    <col min="253" max="254" width="1.875" style="39" customWidth="1"/>
    <col min="255" max="255" width="12.5" style="39" customWidth="1"/>
    <col min="256" max="257" width="3.75" style="39" customWidth="1"/>
    <col min="258" max="266" width="7.5" style="39" customWidth="1"/>
    <col min="267" max="267" width="11.375" style="39" customWidth="1"/>
    <col min="268" max="508" width="12.625" style="39"/>
    <col min="509" max="510" width="1.875" style="39" customWidth="1"/>
    <col min="511" max="511" width="12.5" style="39" customWidth="1"/>
    <col min="512" max="513" width="3.75" style="39" customWidth="1"/>
    <col min="514" max="522" width="7.5" style="39" customWidth="1"/>
    <col min="523" max="523" width="11.375" style="39" customWidth="1"/>
    <col min="524" max="764" width="12.625" style="39"/>
    <col min="765" max="766" width="1.875" style="39" customWidth="1"/>
    <col min="767" max="767" width="12.5" style="39" customWidth="1"/>
    <col min="768" max="769" width="3.75" style="39" customWidth="1"/>
    <col min="770" max="778" width="7.5" style="39" customWidth="1"/>
    <col min="779" max="779" width="11.375" style="39" customWidth="1"/>
    <col min="780" max="1020" width="12.625" style="39"/>
    <col min="1021" max="1022" width="1.875" style="39" customWidth="1"/>
    <col min="1023" max="1023" width="12.5" style="39" customWidth="1"/>
    <col min="1024" max="1025" width="3.75" style="39" customWidth="1"/>
    <col min="1026" max="1034" width="7.5" style="39" customWidth="1"/>
    <col min="1035" max="1035" width="11.375" style="39" customWidth="1"/>
    <col min="1036" max="1276" width="12.625" style="39"/>
    <col min="1277" max="1278" width="1.875" style="39" customWidth="1"/>
    <col min="1279" max="1279" width="12.5" style="39" customWidth="1"/>
    <col min="1280" max="1281" width="3.75" style="39" customWidth="1"/>
    <col min="1282" max="1290" width="7.5" style="39" customWidth="1"/>
    <col min="1291" max="1291" width="11.375" style="39" customWidth="1"/>
    <col min="1292" max="1532" width="12.625" style="39"/>
    <col min="1533" max="1534" width="1.875" style="39" customWidth="1"/>
    <col min="1535" max="1535" width="12.5" style="39" customWidth="1"/>
    <col min="1536" max="1537" width="3.75" style="39" customWidth="1"/>
    <col min="1538" max="1546" width="7.5" style="39" customWidth="1"/>
    <col min="1547" max="1547" width="11.375" style="39" customWidth="1"/>
    <col min="1548" max="1788" width="12.625" style="39"/>
    <col min="1789" max="1790" width="1.875" style="39" customWidth="1"/>
    <col min="1791" max="1791" width="12.5" style="39" customWidth="1"/>
    <col min="1792" max="1793" width="3.75" style="39" customWidth="1"/>
    <col min="1794" max="1802" width="7.5" style="39" customWidth="1"/>
    <col min="1803" max="1803" width="11.375" style="39" customWidth="1"/>
    <col min="1804" max="2044" width="12.625" style="39"/>
    <col min="2045" max="2046" width="1.875" style="39" customWidth="1"/>
    <col min="2047" max="2047" width="12.5" style="39" customWidth="1"/>
    <col min="2048" max="2049" width="3.75" style="39" customWidth="1"/>
    <col min="2050" max="2058" width="7.5" style="39" customWidth="1"/>
    <col min="2059" max="2059" width="11.375" style="39" customWidth="1"/>
    <col min="2060" max="2300" width="12.625" style="39"/>
    <col min="2301" max="2302" width="1.875" style="39" customWidth="1"/>
    <col min="2303" max="2303" width="12.5" style="39" customWidth="1"/>
    <col min="2304" max="2305" width="3.75" style="39" customWidth="1"/>
    <col min="2306" max="2314" width="7.5" style="39" customWidth="1"/>
    <col min="2315" max="2315" width="11.375" style="39" customWidth="1"/>
    <col min="2316" max="2556" width="12.625" style="39"/>
    <col min="2557" max="2558" width="1.875" style="39" customWidth="1"/>
    <col min="2559" max="2559" width="12.5" style="39" customWidth="1"/>
    <col min="2560" max="2561" width="3.75" style="39" customWidth="1"/>
    <col min="2562" max="2570" width="7.5" style="39" customWidth="1"/>
    <col min="2571" max="2571" width="11.375" style="39" customWidth="1"/>
    <col min="2572" max="2812" width="12.625" style="39"/>
    <col min="2813" max="2814" width="1.875" style="39" customWidth="1"/>
    <col min="2815" max="2815" width="12.5" style="39" customWidth="1"/>
    <col min="2816" max="2817" width="3.75" style="39" customWidth="1"/>
    <col min="2818" max="2826" width="7.5" style="39" customWidth="1"/>
    <col min="2827" max="2827" width="11.375" style="39" customWidth="1"/>
    <col min="2828" max="3068" width="12.625" style="39"/>
    <col min="3069" max="3070" width="1.875" style="39" customWidth="1"/>
    <col min="3071" max="3071" width="12.5" style="39" customWidth="1"/>
    <col min="3072" max="3073" width="3.75" style="39" customWidth="1"/>
    <col min="3074" max="3082" width="7.5" style="39" customWidth="1"/>
    <col min="3083" max="3083" width="11.375" style="39" customWidth="1"/>
    <col min="3084" max="3324" width="12.625" style="39"/>
    <col min="3325" max="3326" width="1.875" style="39" customWidth="1"/>
    <col min="3327" max="3327" width="12.5" style="39" customWidth="1"/>
    <col min="3328" max="3329" width="3.75" style="39" customWidth="1"/>
    <col min="3330" max="3338" width="7.5" style="39" customWidth="1"/>
    <col min="3339" max="3339" width="11.375" style="39" customWidth="1"/>
    <col min="3340" max="3580" width="12.625" style="39"/>
    <col min="3581" max="3582" width="1.875" style="39" customWidth="1"/>
    <col min="3583" max="3583" width="12.5" style="39" customWidth="1"/>
    <col min="3584" max="3585" width="3.75" style="39" customWidth="1"/>
    <col min="3586" max="3594" width="7.5" style="39" customWidth="1"/>
    <col min="3595" max="3595" width="11.375" style="39" customWidth="1"/>
    <col min="3596" max="3836" width="12.625" style="39"/>
    <col min="3837" max="3838" width="1.875" style="39" customWidth="1"/>
    <col min="3839" max="3839" width="12.5" style="39" customWidth="1"/>
    <col min="3840" max="3841" width="3.75" style="39" customWidth="1"/>
    <col min="3842" max="3850" width="7.5" style="39" customWidth="1"/>
    <col min="3851" max="3851" width="11.375" style="39" customWidth="1"/>
    <col min="3852" max="4092" width="12.625" style="39"/>
    <col min="4093" max="4094" width="1.875" style="39" customWidth="1"/>
    <col min="4095" max="4095" width="12.5" style="39" customWidth="1"/>
    <col min="4096" max="4097" width="3.75" style="39" customWidth="1"/>
    <col min="4098" max="4106" width="7.5" style="39" customWidth="1"/>
    <col min="4107" max="4107" width="11.375" style="39" customWidth="1"/>
    <col min="4108" max="4348" width="12.625" style="39"/>
    <col min="4349" max="4350" width="1.875" style="39" customWidth="1"/>
    <col min="4351" max="4351" width="12.5" style="39" customWidth="1"/>
    <col min="4352" max="4353" width="3.75" style="39" customWidth="1"/>
    <col min="4354" max="4362" width="7.5" style="39" customWidth="1"/>
    <col min="4363" max="4363" width="11.375" style="39" customWidth="1"/>
    <col min="4364" max="4604" width="12.625" style="39"/>
    <col min="4605" max="4606" width="1.875" style="39" customWidth="1"/>
    <col min="4607" max="4607" width="12.5" style="39" customWidth="1"/>
    <col min="4608" max="4609" width="3.75" style="39" customWidth="1"/>
    <col min="4610" max="4618" width="7.5" style="39" customWidth="1"/>
    <col min="4619" max="4619" width="11.375" style="39" customWidth="1"/>
    <col min="4620" max="4860" width="12.625" style="39"/>
    <col min="4861" max="4862" width="1.875" style="39" customWidth="1"/>
    <col min="4863" max="4863" width="12.5" style="39" customWidth="1"/>
    <col min="4864" max="4865" width="3.75" style="39" customWidth="1"/>
    <col min="4866" max="4874" width="7.5" style="39" customWidth="1"/>
    <col min="4875" max="4875" width="11.375" style="39" customWidth="1"/>
    <col min="4876" max="5116" width="12.625" style="39"/>
    <col min="5117" max="5118" width="1.875" style="39" customWidth="1"/>
    <col min="5119" max="5119" width="12.5" style="39" customWidth="1"/>
    <col min="5120" max="5121" width="3.75" style="39" customWidth="1"/>
    <col min="5122" max="5130" width="7.5" style="39" customWidth="1"/>
    <col min="5131" max="5131" width="11.375" style="39" customWidth="1"/>
    <col min="5132" max="5372" width="12.625" style="39"/>
    <col min="5373" max="5374" width="1.875" style="39" customWidth="1"/>
    <col min="5375" max="5375" width="12.5" style="39" customWidth="1"/>
    <col min="5376" max="5377" width="3.75" style="39" customWidth="1"/>
    <col min="5378" max="5386" width="7.5" style="39" customWidth="1"/>
    <col min="5387" max="5387" width="11.375" style="39" customWidth="1"/>
    <col min="5388" max="5628" width="12.625" style="39"/>
    <col min="5629" max="5630" width="1.875" style="39" customWidth="1"/>
    <col min="5631" max="5631" width="12.5" style="39" customWidth="1"/>
    <col min="5632" max="5633" width="3.75" style="39" customWidth="1"/>
    <col min="5634" max="5642" width="7.5" style="39" customWidth="1"/>
    <col min="5643" max="5643" width="11.375" style="39" customWidth="1"/>
    <col min="5644" max="5884" width="12.625" style="39"/>
    <col min="5885" max="5886" width="1.875" style="39" customWidth="1"/>
    <col min="5887" max="5887" width="12.5" style="39" customWidth="1"/>
    <col min="5888" max="5889" width="3.75" style="39" customWidth="1"/>
    <col min="5890" max="5898" width="7.5" style="39" customWidth="1"/>
    <col min="5899" max="5899" width="11.375" style="39" customWidth="1"/>
    <col min="5900" max="6140" width="12.625" style="39"/>
    <col min="6141" max="6142" width="1.875" style="39" customWidth="1"/>
    <col min="6143" max="6143" width="12.5" style="39" customWidth="1"/>
    <col min="6144" max="6145" width="3.75" style="39" customWidth="1"/>
    <col min="6146" max="6154" width="7.5" style="39" customWidth="1"/>
    <col min="6155" max="6155" width="11.375" style="39" customWidth="1"/>
    <col min="6156" max="6396" width="12.625" style="39"/>
    <col min="6397" max="6398" width="1.875" style="39" customWidth="1"/>
    <col min="6399" max="6399" width="12.5" style="39" customWidth="1"/>
    <col min="6400" max="6401" width="3.75" style="39" customWidth="1"/>
    <col min="6402" max="6410" width="7.5" style="39" customWidth="1"/>
    <col min="6411" max="6411" width="11.375" style="39" customWidth="1"/>
    <col min="6412" max="6652" width="12.625" style="39"/>
    <col min="6653" max="6654" width="1.875" style="39" customWidth="1"/>
    <col min="6655" max="6655" width="12.5" style="39" customWidth="1"/>
    <col min="6656" max="6657" width="3.75" style="39" customWidth="1"/>
    <col min="6658" max="6666" width="7.5" style="39" customWidth="1"/>
    <col min="6667" max="6667" width="11.375" style="39" customWidth="1"/>
    <col min="6668" max="6908" width="12.625" style="39"/>
    <col min="6909" max="6910" width="1.875" style="39" customWidth="1"/>
    <col min="6911" max="6911" width="12.5" style="39" customWidth="1"/>
    <col min="6912" max="6913" width="3.75" style="39" customWidth="1"/>
    <col min="6914" max="6922" width="7.5" style="39" customWidth="1"/>
    <col min="6923" max="6923" width="11.375" style="39" customWidth="1"/>
    <col min="6924" max="7164" width="12.625" style="39"/>
    <col min="7165" max="7166" width="1.875" style="39" customWidth="1"/>
    <col min="7167" max="7167" width="12.5" style="39" customWidth="1"/>
    <col min="7168" max="7169" width="3.75" style="39" customWidth="1"/>
    <col min="7170" max="7178" width="7.5" style="39" customWidth="1"/>
    <col min="7179" max="7179" width="11.375" style="39" customWidth="1"/>
    <col min="7180" max="7420" width="12.625" style="39"/>
    <col min="7421" max="7422" width="1.875" style="39" customWidth="1"/>
    <col min="7423" max="7423" width="12.5" style="39" customWidth="1"/>
    <col min="7424" max="7425" width="3.75" style="39" customWidth="1"/>
    <col min="7426" max="7434" width="7.5" style="39" customWidth="1"/>
    <col min="7435" max="7435" width="11.375" style="39" customWidth="1"/>
    <col min="7436" max="7676" width="12.625" style="39"/>
    <col min="7677" max="7678" width="1.875" style="39" customWidth="1"/>
    <col min="7679" max="7679" width="12.5" style="39" customWidth="1"/>
    <col min="7680" max="7681" width="3.75" style="39" customWidth="1"/>
    <col min="7682" max="7690" width="7.5" style="39" customWidth="1"/>
    <col min="7691" max="7691" width="11.375" style="39" customWidth="1"/>
    <col min="7692" max="7932" width="12.625" style="39"/>
    <col min="7933" max="7934" width="1.875" style="39" customWidth="1"/>
    <col min="7935" max="7935" width="12.5" style="39" customWidth="1"/>
    <col min="7936" max="7937" width="3.75" style="39" customWidth="1"/>
    <col min="7938" max="7946" width="7.5" style="39" customWidth="1"/>
    <col min="7947" max="7947" width="11.375" style="39" customWidth="1"/>
    <col min="7948" max="8188" width="12.625" style="39"/>
    <col min="8189" max="8190" width="1.875" style="39" customWidth="1"/>
    <col min="8191" max="8191" width="12.5" style="39" customWidth="1"/>
    <col min="8192" max="8193" width="3.75" style="39" customWidth="1"/>
    <col min="8194" max="8202" width="7.5" style="39" customWidth="1"/>
    <col min="8203" max="8203" width="11.375" style="39" customWidth="1"/>
    <col min="8204" max="8444" width="12.625" style="39"/>
    <col min="8445" max="8446" width="1.875" style="39" customWidth="1"/>
    <col min="8447" max="8447" width="12.5" style="39" customWidth="1"/>
    <col min="8448" max="8449" width="3.75" style="39" customWidth="1"/>
    <col min="8450" max="8458" width="7.5" style="39" customWidth="1"/>
    <col min="8459" max="8459" width="11.375" style="39" customWidth="1"/>
    <col min="8460" max="8700" width="12.625" style="39"/>
    <col min="8701" max="8702" width="1.875" style="39" customWidth="1"/>
    <col min="8703" max="8703" width="12.5" style="39" customWidth="1"/>
    <col min="8704" max="8705" width="3.75" style="39" customWidth="1"/>
    <col min="8706" max="8714" width="7.5" style="39" customWidth="1"/>
    <col min="8715" max="8715" width="11.375" style="39" customWidth="1"/>
    <col min="8716" max="8956" width="12.625" style="39"/>
    <col min="8957" max="8958" width="1.875" style="39" customWidth="1"/>
    <col min="8959" max="8959" width="12.5" style="39" customWidth="1"/>
    <col min="8960" max="8961" width="3.75" style="39" customWidth="1"/>
    <col min="8962" max="8970" width="7.5" style="39" customWidth="1"/>
    <col min="8971" max="8971" width="11.375" style="39" customWidth="1"/>
    <col min="8972" max="9212" width="12.625" style="39"/>
    <col min="9213" max="9214" width="1.875" style="39" customWidth="1"/>
    <col min="9215" max="9215" width="12.5" style="39" customWidth="1"/>
    <col min="9216" max="9217" width="3.75" style="39" customWidth="1"/>
    <col min="9218" max="9226" width="7.5" style="39" customWidth="1"/>
    <col min="9227" max="9227" width="11.375" style="39" customWidth="1"/>
    <col min="9228" max="9468" width="12.625" style="39"/>
    <col min="9469" max="9470" width="1.875" style="39" customWidth="1"/>
    <col min="9471" max="9471" width="12.5" style="39" customWidth="1"/>
    <col min="9472" max="9473" width="3.75" style="39" customWidth="1"/>
    <col min="9474" max="9482" width="7.5" style="39" customWidth="1"/>
    <col min="9483" max="9483" width="11.375" style="39" customWidth="1"/>
    <col min="9484" max="9724" width="12.625" style="39"/>
    <col min="9725" max="9726" width="1.875" style="39" customWidth="1"/>
    <col min="9727" max="9727" width="12.5" style="39" customWidth="1"/>
    <col min="9728" max="9729" width="3.75" style="39" customWidth="1"/>
    <col min="9730" max="9738" width="7.5" style="39" customWidth="1"/>
    <col min="9739" max="9739" width="11.375" style="39" customWidth="1"/>
    <col min="9740" max="9980" width="12.625" style="39"/>
    <col min="9981" max="9982" width="1.875" style="39" customWidth="1"/>
    <col min="9983" max="9983" width="12.5" style="39" customWidth="1"/>
    <col min="9984" max="9985" width="3.75" style="39" customWidth="1"/>
    <col min="9986" max="9994" width="7.5" style="39" customWidth="1"/>
    <col min="9995" max="9995" width="11.375" style="39" customWidth="1"/>
    <col min="9996" max="10236" width="12.625" style="39"/>
    <col min="10237" max="10238" width="1.875" style="39" customWidth="1"/>
    <col min="10239" max="10239" width="12.5" style="39" customWidth="1"/>
    <col min="10240" max="10241" width="3.75" style="39" customWidth="1"/>
    <col min="10242" max="10250" width="7.5" style="39" customWidth="1"/>
    <col min="10251" max="10251" width="11.375" style="39" customWidth="1"/>
    <col min="10252" max="10492" width="12.625" style="39"/>
    <col min="10493" max="10494" width="1.875" style="39" customWidth="1"/>
    <col min="10495" max="10495" width="12.5" style="39" customWidth="1"/>
    <col min="10496" max="10497" width="3.75" style="39" customWidth="1"/>
    <col min="10498" max="10506" width="7.5" style="39" customWidth="1"/>
    <col min="10507" max="10507" width="11.375" style="39" customWidth="1"/>
    <col min="10508" max="10748" width="12.625" style="39"/>
    <col min="10749" max="10750" width="1.875" style="39" customWidth="1"/>
    <col min="10751" max="10751" width="12.5" style="39" customWidth="1"/>
    <col min="10752" max="10753" width="3.75" style="39" customWidth="1"/>
    <col min="10754" max="10762" width="7.5" style="39" customWidth="1"/>
    <col min="10763" max="10763" width="11.375" style="39" customWidth="1"/>
    <col min="10764" max="11004" width="12.625" style="39"/>
    <col min="11005" max="11006" width="1.875" style="39" customWidth="1"/>
    <col min="11007" max="11007" width="12.5" style="39" customWidth="1"/>
    <col min="11008" max="11009" width="3.75" style="39" customWidth="1"/>
    <col min="11010" max="11018" width="7.5" style="39" customWidth="1"/>
    <col min="11019" max="11019" width="11.375" style="39" customWidth="1"/>
    <col min="11020" max="11260" width="12.625" style="39"/>
    <col min="11261" max="11262" width="1.875" style="39" customWidth="1"/>
    <col min="11263" max="11263" width="12.5" style="39" customWidth="1"/>
    <col min="11264" max="11265" width="3.75" style="39" customWidth="1"/>
    <col min="11266" max="11274" width="7.5" style="39" customWidth="1"/>
    <col min="11275" max="11275" width="11.375" style="39" customWidth="1"/>
    <col min="11276" max="11516" width="12.625" style="39"/>
    <col min="11517" max="11518" width="1.875" style="39" customWidth="1"/>
    <col min="11519" max="11519" width="12.5" style="39" customWidth="1"/>
    <col min="11520" max="11521" width="3.75" style="39" customWidth="1"/>
    <col min="11522" max="11530" width="7.5" style="39" customWidth="1"/>
    <col min="11531" max="11531" width="11.375" style="39" customWidth="1"/>
    <col min="11532" max="11772" width="12.625" style="39"/>
    <col min="11773" max="11774" width="1.875" style="39" customWidth="1"/>
    <col min="11775" max="11775" width="12.5" style="39" customWidth="1"/>
    <col min="11776" max="11777" width="3.75" style="39" customWidth="1"/>
    <col min="11778" max="11786" width="7.5" style="39" customWidth="1"/>
    <col min="11787" max="11787" width="11.375" style="39" customWidth="1"/>
    <col min="11788" max="12028" width="12.625" style="39"/>
    <col min="12029" max="12030" width="1.875" style="39" customWidth="1"/>
    <col min="12031" max="12031" width="12.5" style="39" customWidth="1"/>
    <col min="12032" max="12033" width="3.75" style="39" customWidth="1"/>
    <col min="12034" max="12042" width="7.5" style="39" customWidth="1"/>
    <col min="12043" max="12043" width="11.375" style="39" customWidth="1"/>
    <col min="12044" max="12284" width="12.625" style="39"/>
    <col min="12285" max="12286" width="1.875" style="39" customWidth="1"/>
    <col min="12287" max="12287" width="12.5" style="39" customWidth="1"/>
    <col min="12288" max="12289" width="3.75" style="39" customWidth="1"/>
    <col min="12290" max="12298" width="7.5" style="39" customWidth="1"/>
    <col min="12299" max="12299" width="11.375" style="39" customWidth="1"/>
    <col min="12300" max="12540" width="12.625" style="39"/>
    <col min="12541" max="12542" width="1.875" style="39" customWidth="1"/>
    <col min="12543" max="12543" width="12.5" style="39" customWidth="1"/>
    <col min="12544" max="12545" width="3.75" style="39" customWidth="1"/>
    <col min="12546" max="12554" width="7.5" style="39" customWidth="1"/>
    <col min="12555" max="12555" width="11.375" style="39" customWidth="1"/>
    <col min="12556" max="12796" width="12.625" style="39"/>
    <col min="12797" max="12798" width="1.875" style="39" customWidth="1"/>
    <col min="12799" max="12799" width="12.5" style="39" customWidth="1"/>
    <col min="12800" max="12801" width="3.75" style="39" customWidth="1"/>
    <col min="12802" max="12810" width="7.5" style="39" customWidth="1"/>
    <col min="12811" max="12811" width="11.375" style="39" customWidth="1"/>
    <col min="12812" max="13052" width="12.625" style="39"/>
    <col min="13053" max="13054" width="1.875" style="39" customWidth="1"/>
    <col min="13055" max="13055" width="12.5" style="39" customWidth="1"/>
    <col min="13056" max="13057" width="3.75" style="39" customWidth="1"/>
    <col min="13058" max="13066" width="7.5" style="39" customWidth="1"/>
    <col min="13067" max="13067" width="11.375" style="39" customWidth="1"/>
    <col min="13068" max="13308" width="12.625" style="39"/>
    <col min="13309" max="13310" width="1.875" style="39" customWidth="1"/>
    <col min="13311" max="13311" width="12.5" style="39" customWidth="1"/>
    <col min="13312" max="13313" width="3.75" style="39" customWidth="1"/>
    <col min="13314" max="13322" width="7.5" style="39" customWidth="1"/>
    <col min="13323" max="13323" width="11.375" style="39" customWidth="1"/>
    <col min="13324" max="13564" width="12.625" style="39"/>
    <col min="13565" max="13566" width="1.875" style="39" customWidth="1"/>
    <col min="13567" max="13567" width="12.5" style="39" customWidth="1"/>
    <col min="13568" max="13569" width="3.75" style="39" customWidth="1"/>
    <col min="13570" max="13578" width="7.5" style="39" customWidth="1"/>
    <col min="13579" max="13579" width="11.375" style="39" customWidth="1"/>
    <col min="13580" max="13820" width="12.625" style="39"/>
    <col min="13821" max="13822" width="1.875" style="39" customWidth="1"/>
    <col min="13823" max="13823" width="12.5" style="39" customWidth="1"/>
    <col min="13824" max="13825" width="3.75" style="39" customWidth="1"/>
    <col min="13826" max="13834" width="7.5" style="39" customWidth="1"/>
    <col min="13835" max="13835" width="11.375" style="39" customWidth="1"/>
    <col min="13836" max="14076" width="12.625" style="39"/>
    <col min="14077" max="14078" width="1.875" style="39" customWidth="1"/>
    <col min="14079" max="14079" width="12.5" style="39" customWidth="1"/>
    <col min="14080" max="14081" width="3.75" style="39" customWidth="1"/>
    <col min="14082" max="14090" width="7.5" style="39" customWidth="1"/>
    <col min="14091" max="14091" width="11.375" style="39" customWidth="1"/>
    <col min="14092" max="14332" width="12.625" style="39"/>
    <col min="14333" max="14334" width="1.875" style="39" customWidth="1"/>
    <col min="14335" max="14335" width="12.5" style="39" customWidth="1"/>
    <col min="14336" max="14337" width="3.75" style="39" customWidth="1"/>
    <col min="14338" max="14346" width="7.5" style="39" customWidth="1"/>
    <col min="14347" max="14347" width="11.375" style="39" customWidth="1"/>
    <col min="14348" max="14588" width="12.625" style="39"/>
    <col min="14589" max="14590" width="1.875" style="39" customWidth="1"/>
    <col min="14591" max="14591" width="12.5" style="39" customWidth="1"/>
    <col min="14592" max="14593" width="3.75" style="39" customWidth="1"/>
    <col min="14594" max="14602" width="7.5" style="39" customWidth="1"/>
    <col min="14603" max="14603" width="11.375" style="39" customWidth="1"/>
    <col min="14604" max="14844" width="12.625" style="39"/>
    <col min="14845" max="14846" width="1.875" style="39" customWidth="1"/>
    <col min="14847" max="14847" width="12.5" style="39" customWidth="1"/>
    <col min="14848" max="14849" width="3.75" style="39" customWidth="1"/>
    <col min="14850" max="14858" width="7.5" style="39" customWidth="1"/>
    <col min="14859" max="14859" width="11.375" style="39" customWidth="1"/>
    <col min="14860" max="15100" width="12.625" style="39"/>
    <col min="15101" max="15102" width="1.875" style="39" customWidth="1"/>
    <col min="15103" max="15103" width="12.5" style="39" customWidth="1"/>
    <col min="15104" max="15105" width="3.75" style="39" customWidth="1"/>
    <col min="15106" max="15114" width="7.5" style="39" customWidth="1"/>
    <col min="15115" max="15115" width="11.375" style="39" customWidth="1"/>
    <col min="15116" max="15356" width="12.625" style="39"/>
    <col min="15357" max="15358" width="1.875" style="39" customWidth="1"/>
    <col min="15359" max="15359" width="12.5" style="39" customWidth="1"/>
    <col min="15360" max="15361" width="3.75" style="39" customWidth="1"/>
    <col min="15362" max="15370" width="7.5" style="39" customWidth="1"/>
    <col min="15371" max="15371" width="11.375" style="39" customWidth="1"/>
    <col min="15372" max="15612" width="12.625" style="39"/>
    <col min="15613" max="15614" width="1.875" style="39" customWidth="1"/>
    <col min="15615" max="15615" width="12.5" style="39" customWidth="1"/>
    <col min="15616" max="15617" width="3.75" style="39" customWidth="1"/>
    <col min="15618" max="15626" width="7.5" style="39" customWidth="1"/>
    <col min="15627" max="15627" width="11.375" style="39" customWidth="1"/>
    <col min="15628" max="15868" width="12.625" style="39"/>
    <col min="15869" max="15870" width="1.875" style="39" customWidth="1"/>
    <col min="15871" max="15871" width="12.5" style="39" customWidth="1"/>
    <col min="15872" max="15873" width="3.75" style="39" customWidth="1"/>
    <col min="15874" max="15882" width="7.5" style="39" customWidth="1"/>
    <col min="15883" max="15883" width="11.375" style="39" customWidth="1"/>
    <col min="15884" max="16124" width="12.625" style="39"/>
    <col min="16125" max="16126" width="1.875" style="39" customWidth="1"/>
    <col min="16127" max="16127" width="12.5" style="39" customWidth="1"/>
    <col min="16128" max="16129" width="3.75" style="39" customWidth="1"/>
    <col min="16130" max="16138" width="7.5" style="39" customWidth="1"/>
    <col min="16139" max="16139" width="11.375" style="39" customWidth="1"/>
    <col min="16140" max="16384" width="12.625" style="39"/>
  </cols>
  <sheetData>
    <row r="1" spans="1:46" ht="12.75" customHeight="1"/>
    <row r="2" spans="1:46" s="20" customFormat="1" ht="12.75" customHeight="1">
      <c r="A2" s="66" t="s">
        <v>689</v>
      </c>
      <c r="B2" s="19"/>
      <c r="C2" s="19"/>
      <c r="D2" s="67"/>
      <c r="E2" s="67"/>
      <c r="F2" s="21"/>
      <c r="H2" s="21"/>
      <c r="J2" s="21"/>
      <c r="K2" s="21"/>
      <c r="L2" s="21"/>
      <c r="R2" s="21"/>
    </row>
    <row r="3" spans="1:46" s="20" customFormat="1" ht="15" customHeight="1">
      <c r="J3" s="315" t="s">
        <v>665</v>
      </c>
      <c r="AH3" s="69"/>
      <c r="AI3" s="69"/>
      <c r="AJ3" s="69"/>
      <c r="AK3" s="69"/>
      <c r="AL3" s="69"/>
      <c r="AM3" s="69"/>
      <c r="AN3" s="69"/>
      <c r="AO3" s="69"/>
      <c r="AP3" s="69"/>
      <c r="AQ3" s="69"/>
      <c r="AR3" s="69"/>
      <c r="AS3" s="69"/>
      <c r="AT3" s="69"/>
    </row>
    <row r="4" spans="1:46" s="20" customFormat="1" ht="15" customHeight="1">
      <c r="A4" s="629" t="s">
        <v>729</v>
      </c>
      <c r="B4" s="630" t="s">
        <v>650</v>
      </c>
      <c r="C4" s="524" t="s">
        <v>207</v>
      </c>
      <c r="D4" s="521"/>
      <c r="E4" s="521"/>
      <c r="F4" s="521"/>
      <c r="G4" s="521"/>
      <c r="H4" s="521"/>
      <c r="I4" s="522"/>
      <c r="J4" s="631" t="s">
        <v>632</v>
      </c>
      <c r="AH4" s="69"/>
      <c r="AI4" s="69"/>
      <c r="AJ4" s="69"/>
      <c r="AK4" s="69"/>
      <c r="AL4" s="69"/>
      <c r="AM4" s="69"/>
      <c r="AN4" s="69"/>
      <c r="AO4" s="69"/>
      <c r="AP4" s="69"/>
      <c r="AQ4" s="69"/>
      <c r="AR4" s="69"/>
      <c r="AS4" s="69"/>
      <c r="AT4" s="69"/>
    </row>
    <row r="5" spans="1:46" ht="15" customHeight="1">
      <c r="A5" s="595"/>
      <c r="B5" s="593"/>
      <c r="C5" s="583" t="s">
        <v>633</v>
      </c>
      <c r="D5" s="337"/>
      <c r="E5" s="558" t="s">
        <v>208</v>
      </c>
      <c r="F5" s="558"/>
      <c r="G5" s="558"/>
      <c r="H5" s="338"/>
      <c r="I5" s="632" t="s">
        <v>797</v>
      </c>
      <c r="J5" s="586"/>
      <c r="AF5" s="20"/>
      <c r="AG5" s="20"/>
      <c r="AH5" s="20"/>
      <c r="AI5" s="20"/>
      <c r="AJ5" s="20"/>
      <c r="AK5" s="20"/>
      <c r="AL5" s="20"/>
      <c r="AM5" s="20"/>
      <c r="AN5" s="20"/>
      <c r="AO5" s="20"/>
      <c r="AP5" s="20"/>
      <c r="AQ5" s="20"/>
      <c r="AR5" s="20"/>
      <c r="AS5" s="20"/>
      <c r="AT5" s="20"/>
    </row>
    <row r="6" spans="1:46" ht="15" customHeight="1">
      <c r="A6" s="596"/>
      <c r="B6" s="579"/>
      <c r="C6" s="556"/>
      <c r="D6" s="337" t="s">
        <v>634</v>
      </c>
      <c r="E6" s="337" t="s">
        <v>209</v>
      </c>
      <c r="F6" s="337" t="s">
        <v>210</v>
      </c>
      <c r="G6" s="337" t="s">
        <v>211</v>
      </c>
      <c r="H6" s="337" t="s">
        <v>212</v>
      </c>
      <c r="I6" s="633"/>
      <c r="J6" s="587"/>
      <c r="AF6" s="20"/>
      <c r="AG6" s="20"/>
      <c r="AH6" s="20"/>
      <c r="AI6" s="20"/>
      <c r="AJ6" s="20"/>
      <c r="AK6" s="20"/>
      <c r="AL6" s="20"/>
      <c r="AM6" s="20"/>
      <c r="AN6" s="20"/>
      <c r="AO6" s="20"/>
      <c r="AP6" s="20"/>
      <c r="AQ6" s="20"/>
      <c r="AR6" s="20"/>
      <c r="AS6" s="20"/>
      <c r="AT6" s="20"/>
    </row>
    <row r="7" spans="1:46" ht="15" customHeight="1">
      <c r="A7" s="20"/>
      <c r="B7" s="280"/>
      <c r="C7" s="281"/>
      <c r="D7" s="20"/>
      <c r="E7" s="20"/>
      <c r="F7" s="20"/>
      <c r="G7" s="20"/>
      <c r="H7" s="20"/>
      <c r="I7" s="20"/>
      <c r="J7" s="223"/>
      <c r="AF7" s="20"/>
      <c r="AG7" s="20"/>
      <c r="AH7" s="20"/>
      <c r="AI7" s="20"/>
      <c r="AJ7" s="20"/>
      <c r="AK7" s="20"/>
      <c r="AL7" s="20"/>
      <c r="AM7" s="20"/>
      <c r="AN7" s="20"/>
      <c r="AO7" s="20"/>
      <c r="AP7" s="20"/>
      <c r="AQ7" s="20"/>
      <c r="AR7" s="20"/>
      <c r="AS7" s="20"/>
      <c r="AT7" s="20"/>
    </row>
    <row r="8" spans="1:46" ht="15" customHeight="1">
      <c r="A8" s="39" t="s">
        <v>213</v>
      </c>
      <c r="B8" s="215"/>
      <c r="C8" s="70"/>
      <c r="D8" s="65"/>
      <c r="E8" s="65"/>
      <c r="F8" s="65"/>
      <c r="G8" s="65"/>
      <c r="H8" s="65"/>
      <c r="I8" s="65"/>
      <c r="J8" s="65"/>
    </row>
    <row r="9" spans="1:46" ht="15" customHeight="1">
      <c r="A9" s="234" t="s">
        <v>119</v>
      </c>
      <c r="B9" s="215">
        <v>124839</v>
      </c>
      <c r="C9" s="70">
        <v>123010</v>
      </c>
      <c r="D9" s="65">
        <v>121675</v>
      </c>
      <c r="E9" s="65">
        <v>66297</v>
      </c>
      <c r="F9" s="65">
        <v>5219</v>
      </c>
      <c r="G9" s="65">
        <v>44568</v>
      </c>
      <c r="H9" s="65">
        <v>5591</v>
      </c>
      <c r="I9" s="65">
        <v>1335</v>
      </c>
      <c r="J9" s="65">
        <v>1829</v>
      </c>
    </row>
    <row r="10" spans="1:46" ht="15" customHeight="1">
      <c r="A10" s="234" t="s">
        <v>120</v>
      </c>
      <c r="B10" s="215">
        <v>290154</v>
      </c>
      <c r="C10" s="70">
        <v>288099</v>
      </c>
      <c r="D10" s="65">
        <v>285264</v>
      </c>
      <c r="E10" s="65">
        <v>184033</v>
      </c>
      <c r="F10" s="65">
        <v>12769</v>
      </c>
      <c r="G10" s="65">
        <v>76507</v>
      </c>
      <c r="H10" s="65">
        <v>11955</v>
      </c>
      <c r="I10" s="65">
        <v>2835</v>
      </c>
      <c r="J10" s="65">
        <v>2055</v>
      </c>
    </row>
    <row r="11" spans="1:46" ht="15" customHeight="1">
      <c r="A11" s="234" t="s">
        <v>214</v>
      </c>
      <c r="B11" s="308">
        <v>2.3242256025761181</v>
      </c>
      <c r="C11" s="309">
        <v>2.3420778798471669</v>
      </c>
      <c r="D11" s="310">
        <v>2.3444750359564415</v>
      </c>
      <c r="E11" s="310">
        <v>2.7758872950510582</v>
      </c>
      <c r="F11" s="310">
        <v>2.4466372868365589</v>
      </c>
      <c r="G11" s="310">
        <v>1.7166352539938969</v>
      </c>
      <c r="H11" s="310">
        <v>2.1382579145054552</v>
      </c>
      <c r="I11" s="310">
        <v>2.1235955056179776</v>
      </c>
      <c r="J11" s="310">
        <v>1.1235647895024603</v>
      </c>
    </row>
    <row r="12" spans="1:46" ht="15" customHeight="1">
      <c r="A12" s="234"/>
      <c r="B12" s="215"/>
      <c r="C12" s="70"/>
      <c r="D12" s="65"/>
      <c r="E12" s="65"/>
      <c r="F12" s="65"/>
      <c r="G12" s="65"/>
      <c r="H12" s="65"/>
      <c r="I12" s="65"/>
      <c r="J12" s="65"/>
    </row>
    <row r="13" spans="1:46" ht="15" customHeight="1">
      <c r="A13" s="39" t="s">
        <v>215</v>
      </c>
      <c r="B13" s="215"/>
      <c r="C13" s="70"/>
      <c r="D13" s="65"/>
      <c r="E13" s="65"/>
      <c r="F13" s="65"/>
      <c r="G13" s="65"/>
      <c r="H13" s="65"/>
      <c r="I13" s="65"/>
      <c r="J13" s="65"/>
    </row>
    <row r="14" spans="1:46" ht="15" customHeight="1">
      <c r="A14" s="234" t="s">
        <v>119</v>
      </c>
      <c r="B14" s="215">
        <v>129420</v>
      </c>
      <c r="C14" s="70">
        <v>127283</v>
      </c>
      <c r="D14" s="65">
        <v>125437</v>
      </c>
      <c r="E14" s="65">
        <v>68830</v>
      </c>
      <c r="F14" s="65">
        <v>4744</v>
      </c>
      <c r="G14" s="65">
        <v>46443</v>
      </c>
      <c r="H14" s="65">
        <v>5420</v>
      </c>
      <c r="I14" s="65">
        <v>1846</v>
      </c>
      <c r="J14" s="65">
        <v>2135</v>
      </c>
    </row>
    <row r="15" spans="1:46" ht="15" customHeight="1">
      <c r="A15" s="234" t="s">
        <v>120</v>
      </c>
      <c r="B15" s="215">
        <v>288996</v>
      </c>
      <c r="C15" s="70">
        <v>286107</v>
      </c>
      <c r="D15" s="65">
        <v>282318</v>
      </c>
      <c r="E15" s="65">
        <v>182862</v>
      </c>
      <c r="F15" s="65">
        <v>10416</v>
      </c>
      <c r="G15" s="65">
        <v>78230</v>
      </c>
      <c r="H15" s="65">
        <v>10810</v>
      </c>
      <c r="I15" s="65">
        <v>3789</v>
      </c>
      <c r="J15" s="65">
        <v>2882</v>
      </c>
    </row>
    <row r="16" spans="1:46" ht="15" customHeight="1">
      <c r="A16" s="234" t="s">
        <v>214</v>
      </c>
      <c r="B16" s="308">
        <v>2.2330088085000002</v>
      </c>
      <c r="C16" s="309">
        <v>2.2478021416999998</v>
      </c>
      <c r="D16" s="310">
        <v>2.2506756380000001</v>
      </c>
      <c r="E16" s="310">
        <v>2.6567194537000001</v>
      </c>
      <c r="F16" s="310">
        <v>2.1956155143</v>
      </c>
      <c r="G16" s="310">
        <v>1.684430377</v>
      </c>
      <c r="H16" s="310">
        <v>1.9944649446</v>
      </c>
      <c r="I16" s="310">
        <v>2.0525460455000002</v>
      </c>
      <c r="J16" s="310">
        <v>1.349882904</v>
      </c>
    </row>
    <row r="17" spans="1:10" ht="15" customHeight="1">
      <c r="A17" s="234"/>
      <c r="B17" s="215"/>
      <c r="C17" s="70"/>
      <c r="D17" s="65"/>
      <c r="E17" s="65"/>
      <c r="F17" s="65"/>
      <c r="G17" s="65"/>
      <c r="H17" s="65"/>
      <c r="I17" s="65"/>
      <c r="J17" s="65"/>
    </row>
    <row r="18" spans="1:10" ht="15" customHeight="1">
      <c r="A18" s="39" t="s">
        <v>548</v>
      </c>
      <c r="B18" s="215"/>
      <c r="C18" s="70"/>
      <c r="D18" s="65"/>
      <c r="E18" s="65"/>
      <c r="F18" s="65"/>
      <c r="G18" s="65"/>
      <c r="H18" s="65"/>
      <c r="I18" s="65"/>
      <c r="J18" s="65"/>
    </row>
    <row r="19" spans="1:10" ht="15" customHeight="1">
      <c r="A19" s="234" t="s">
        <v>119</v>
      </c>
      <c r="B19" s="215">
        <f>C19+J19</f>
        <v>130755</v>
      </c>
      <c r="C19" s="70">
        <f>D19+I19</f>
        <v>129122</v>
      </c>
      <c r="D19" s="65">
        <f>SUM(E19:H19)</f>
        <v>127784</v>
      </c>
      <c r="E19" s="65">
        <v>71553</v>
      </c>
      <c r="F19" s="65">
        <v>4409</v>
      </c>
      <c r="G19" s="65">
        <v>46323</v>
      </c>
      <c r="H19" s="65">
        <v>5499</v>
      </c>
      <c r="I19" s="65">
        <v>1338</v>
      </c>
      <c r="J19" s="65">
        <v>1633</v>
      </c>
    </row>
    <row r="20" spans="1:10" ht="15" customHeight="1">
      <c r="A20" s="234" t="s">
        <v>120</v>
      </c>
      <c r="B20" s="215">
        <v>280682</v>
      </c>
      <c r="C20" s="70">
        <f>D20+I20</f>
        <v>278472</v>
      </c>
      <c r="D20" s="65">
        <f>SUM(E20:H20)</f>
        <v>275873</v>
      </c>
      <c r="E20" s="65">
        <v>182568</v>
      </c>
      <c r="F20" s="65">
        <v>8818</v>
      </c>
      <c r="G20" s="65">
        <v>74703</v>
      </c>
      <c r="H20" s="65">
        <v>9784</v>
      </c>
      <c r="I20" s="65">
        <v>2599</v>
      </c>
      <c r="J20" s="65">
        <v>2210</v>
      </c>
    </row>
    <row r="21" spans="1:10" ht="15" customHeight="1">
      <c r="A21" s="234" t="s">
        <v>214</v>
      </c>
      <c r="B21" s="308">
        <f>B20/B19</f>
        <v>2.1466253680547589</v>
      </c>
      <c r="C21" s="309">
        <f>C20/C19</f>
        <v>2.1566580443301682</v>
      </c>
      <c r="D21" s="309">
        <f t="shared" ref="D21:J21" si="0">D20/D19</f>
        <v>2.1589009578663996</v>
      </c>
      <c r="E21" s="309">
        <f t="shared" si="0"/>
        <v>2.5515072743281206</v>
      </c>
      <c r="F21" s="309">
        <f t="shared" si="0"/>
        <v>2</v>
      </c>
      <c r="G21" s="309">
        <f t="shared" si="0"/>
        <v>1.6126546208147141</v>
      </c>
      <c r="H21" s="309">
        <f t="shared" si="0"/>
        <v>1.779232587743226</v>
      </c>
      <c r="I21" s="309">
        <f t="shared" si="0"/>
        <v>1.9424514200298955</v>
      </c>
      <c r="J21" s="309">
        <f t="shared" si="0"/>
        <v>1.3533374157991427</v>
      </c>
    </row>
    <row r="22" spans="1:10" ht="15" customHeight="1">
      <c r="A22" s="51"/>
      <c r="B22" s="282"/>
      <c r="C22" s="254"/>
      <c r="D22" s="254"/>
      <c r="E22" s="254"/>
      <c r="F22" s="254"/>
      <c r="G22" s="254"/>
      <c r="H22" s="254"/>
      <c r="I22" s="254"/>
      <c r="J22" s="254"/>
    </row>
    <row r="23" spans="1:10" ht="13.5" customHeight="1">
      <c r="A23" s="387" t="s">
        <v>771</v>
      </c>
    </row>
    <row r="24" spans="1:10" ht="13.5" customHeight="1">
      <c r="A24" s="390" t="s">
        <v>764</v>
      </c>
    </row>
    <row r="25" spans="1:10" ht="13.5" customHeight="1">
      <c r="A25" s="386" t="s">
        <v>690</v>
      </c>
    </row>
  </sheetData>
  <mergeCells count="7">
    <mergeCell ref="A4:A6"/>
    <mergeCell ref="B4:B6"/>
    <mergeCell ref="C4:I4"/>
    <mergeCell ref="J4:J6"/>
    <mergeCell ref="C5:C6"/>
    <mergeCell ref="E5:G5"/>
    <mergeCell ref="I5:I6"/>
  </mergeCells>
  <phoneticPr fontId="3"/>
  <pageMargins left="0.78740157480314965" right="0.78740157480314965" top="0.78740157480314965" bottom="0.59055118110236227" header="0.59055118110236227" footer="0.39370078740157483"/>
  <pageSetup paperSize="9" scale="94" orientation="portrait" r:id="rId1"/>
  <headerFooter scaleWithDoc="0">
    <oddHeader>&amp;L&amp;"ＭＳ 明朝,標準"&amp;9第&amp;"Times New Roman,標準" 3 &amp;"ＭＳ 明朝,標準"章　国勢調査</oddHeader>
  </headerFooter>
  <ignoredErrors>
    <ignoredError sqref="D19:D20"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2:L56"/>
  <sheetViews>
    <sheetView showGridLines="0" view="pageLayout" topLeftCell="A22" zoomScaleNormal="100" zoomScaleSheetLayoutView="100" workbookViewId="0">
      <selection activeCell="A32" sqref="A32:L32"/>
    </sheetView>
  </sheetViews>
  <sheetFormatPr defaultColWidth="10.625" defaultRowHeight="12"/>
  <cols>
    <col min="1" max="1" width="9.375" style="29" customWidth="1"/>
    <col min="2" max="4" width="8.125" style="29" customWidth="1"/>
    <col min="5" max="12" width="6.625" style="29" customWidth="1"/>
    <col min="13" max="234" width="10.625" style="29"/>
    <col min="235" max="235" width="9.375" style="29" customWidth="1"/>
    <col min="236" max="236" width="8.5" style="29" customWidth="1"/>
    <col min="237" max="237" width="8.125" style="29" customWidth="1"/>
    <col min="238" max="238" width="8.5" style="29" customWidth="1"/>
    <col min="239" max="246" width="6.875" style="29" customWidth="1"/>
    <col min="247" max="490" width="10.625" style="29"/>
    <col min="491" max="491" width="9.375" style="29" customWidth="1"/>
    <col min="492" max="492" width="8.5" style="29" customWidth="1"/>
    <col min="493" max="493" width="8.125" style="29" customWidth="1"/>
    <col min="494" max="494" width="8.5" style="29" customWidth="1"/>
    <col min="495" max="502" width="6.875" style="29" customWidth="1"/>
    <col min="503" max="746" width="10.625" style="29"/>
    <col min="747" max="747" width="9.375" style="29" customWidth="1"/>
    <col min="748" max="748" width="8.5" style="29" customWidth="1"/>
    <col min="749" max="749" width="8.125" style="29" customWidth="1"/>
    <col min="750" max="750" width="8.5" style="29" customWidth="1"/>
    <col min="751" max="758" width="6.875" style="29" customWidth="1"/>
    <col min="759" max="1002" width="10.625" style="29"/>
    <col min="1003" max="1003" width="9.375" style="29" customWidth="1"/>
    <col min="1004" max="1004" width="8.5" style="29" customWidth="1"/>
    <col min="1005" max="1005" width="8.125" style="29" customWidth="1"/>
    <col min="1006" max="1006" width="8.5" style="29" customWidth="1"/>
    <col min="1007" max="1014" width="6.875" style="29" customWidth="1"/>
    <col min="1015" max="1258" width="10.625" style="29"/>
    <col min="1259" max="1259" width="9.375" style="29" customWidth="1"/>
    <col min="1260" max="1260" width="8.5" style="29" customWidth="1"/>
    <col min="1261" max="1261" width="8.125" style="29" customWidth="1"/>
    <col min="1262" max="1262" width="8.5" style="29" customWidth="1"/>
    <col min="1263" max="1270" width="6.875" style="29" customWidth="1"/>
    <col min="1271" max="1514" width="10.625" style="29"/>
    <col min="1515" max="1515" width="9.375" style="29" customWidth="1"/>
    <col min="1516" max="1516" width="8.5" style="29" customWidth="1"/>
    <col min="1517" max="1517" width="8.125" style="29" customWidth="1"/>
    <col min="1518" max="1518" width="8.5" style="29" customWidth="1"/>
    <col min="1519" max="1526" width="6.875" style="29" customWidth="1"/>
    <col min="1527" max="1770" width="10.625" style="29"/>
    <col min="1771" max="1771" width="9.375" style="29" customWidth="1"/>
    <col min="1772" max="1772" width="8.5" style="29" customWidth="1"/>
    <col min="1773" max="1773" width="8.125" style="29" customWidth="1"/>
    <col min="1774" max="1774" width="8.5" style="29" customWidth="1"/>
    <col min="1775" max="1782" width="6.875" style="29" customWidth="1"/>
    <col min="1783" max="2026" width="10.625" style="29"/>
    <col min="2027" max="2027" width="9.375" style="29" customWidth="1"/>
    <col min="2028" max="2028" width="8.5" style="29" customWidth="1"/>
    <col min="2029" max="2029" width="8.125" style="29" customWidth="1"/>
    <col min="2030" max="2030" width="8.5" style="29" customWidth="1"/>
    <col min="2031" max="2038" width="6.875" style="29" customWidth="1"/>
    <col min="2039" max="2282" width="10.625" style="29"/>
    <col min="2283" max="2283" width="9.375" style="29" customWidth="1"/>
    <col min="2284" max="2284" width="8.5" style="29" customWidth="1"/>
    <col min="2285" max="2285" width="8.125" style="29" customWidth="1"/>
    <col min="2286" max="2286" width="8.5" style="29" customWidth="1"/>
    <col min="2287" max="2294" width="6.875" style="29" customWidth="1"/>
    <col min="2295" max="2538" width="10.625" style="29"/>
    <col min="2539" max="2539" width="9.375" style="29" customWidth="1"/>
    <col min="2540" max="2540" width="8.5" style="29" customWidth="1"/>
    <col min="2541" max="2541" width="8.125" style="29" customWidth="1"/>
    <col min="2542" max="2542" width="8.5" style="29" customWidth="1"/>
    <col min="2543" max="2550" width="6.875" style="29" customWidth="1"/>
    <col min="2551" max="2794" width="10.625" style="29"/>
    <col min="2795" max="2795" width="9.375" style="29" customWidth="1"/>
    <col min="2796" max="2796" width="8.5" style="29" customWidth="1"/>
    <col min="2797" max="2797" width="8.125" style="29" customWidth="1"/>
    <col min="2798" max="2798" width="8.5" style="29" customWidth="1"/>
    <col min="2799" max="2806" width="6.875" style="29" customWidth="1"/>
    <col min="2807" max="3050" width="10.625" style="29"/>
    <col min="3051" max="3051" width="9.375" style="29" customWidth="1"/>
    <col min="3052" max="3052" width="8.5" style="29" customWidth="1"/>
    <col min="3053" max="3053" width="8.125" style="29" customWidth="1"/>
    <col min="3054" max="3054" width="8.5" style="29" customWidth="1"/>
    <col min="3055" max="3062" width="6.875" style="29" customWidth="1"/>
    <col min="3063" max="3306" width="10.625" style="29"/>
    <col min="3307" max="3307" width="9.375" style="29" customWidth="1"/>
    <col min="3308" max="3308" width="8.5" style="29" customWidth="1"/>
    <col min="3309" max="3309" width="8.125" style="29" customWidth="1"/>
    <col min="3310" max="3310" width="8.5" style="29" customWidth="1"/>
    <col min="3311" max="3318" width="6.875" style="29" customWidth="1"/>
    <col min="3319" max="3562" width="10.625" style="29"/>
    <col min="3563" max="3563" width="9.375" style="29" customWidth="1"/>
    <col min="3564" max="3564" width="8.5" style="29" customWidth="1"/>
    <col min="3565" max="3565" width="8.125" style="29" customWidth="1"/>
    <col min="3566" max="3566" width="8.5" style="29" customWidth="1"/>
    <col min="3567" max="3574" width="6.875" style="29" customWidth="1"/>
    <col min="3575" max="3818" width="10.625" style="29"/>
    <col min="3819" max="3819" width="9.375" style="29" customWidth="1"/>
    <col min="3820" max="3820" width="8.5" style="29" customWidth="1"/>
    <col min="3821" max="3821" width="8.125" style="29" customWidth="1"/>
    <col min="3822" max="3822" width="8.5" style="29" customWidth="1"/>
    <col min="3823" max="3830" width="6.875" style="29" customWidth="1"/>
    <col min="3831" max="4074" width="10.625" style="29"/>
    <col min="4075" max="4075" width="9.375" style="29" customWidth="1"/>
    <col min="4076" max="4076" width="8.5" style="29" customWidth="1"/>
    <col min="4077" max="4077" width="8.125" style="29" customWidth="1"/>
    <col min="4078" max="4078" width="8.5" style="29" customWidth="1"/>
    <col min="4079" max="4086" width="6.875" style="29" customWidth="1"/>
    <col min="4087" max="4330" width="10.625" style="29"/>
    <col min="4331" max="4331" width="9.375" style="29" customWidth="1"/>
    <col min="4332" max="4332" width="8.5" style="29" customWidth="1"/>
    <col min="4333" max="4333" width="8.125" style="29" customWidth="1"/>
    <col min="4334" max="4334" width="8.5" style="29" customWidth="1"/>
    <col min="4335" max="4342" width="6.875" style="29" customWidth="1"/>
    <col min="4343" max="4586" width="10.625" style="29"/>
    <col min="4587" max="4587" width="9.375" style="29" customWidth="1"/>
    <col min="4588" max="4588" width="8.5" style="29" customWidth="1"/>
    <col min="4589" max="4589" width="8.125" style="29" customWidth="1"/>
    <col min="4590" max="4590" width="8.5" style="29" customWidth="1"/>
    <col min="4591" max="4598" width="6.875" style="29" customWidth="1"/>
    <col min="4599" max="4842" width="10.625" style="29"/>
    <col min="4843" max="4843" width="9.375" style="29" customWidth="1"/>
    <col min="4844" max="4844" width="8.5" style="29" customWidth="1"/>
    <col min="4845" max="4845" width="8.125" style="29" customWidth="1"/>
    <col min="4846" max="4846" width="8.5" style="29" customWidth="1"/>
    <col min="4847" max="4854" width="6.875" style="29" customWidth="1"/>
    <col min="4855" max="5098" width="10.625" style="29"/>
    <col min="5099" max="5099" width="9.375" style="29" customWidth="1"/>
    <col min="5100" max="5100" width="8.5" style="29" customWidth="1"/>
    <col min="5101" max="5101" width="8.125" style="29" customWidth="1"/>
    <col min="5102" max="5102" width="8.5" style="29" customWidth="1"/>
    <col min="5103" max="5110" width="6.875" style="29" customWidth="1"/>
    <col min="5111" max="5354" width="10.625" style="29"/>
    <col min="5355" max="5355" width="9.375" style="29" customWidth="1"/>
    <col min="5356" max="5356" width="8.5" style="29" customWidth="1"/>
    <col min="5357" max="5357" width="8.125" style="29" customWidth="1"/>
    <col min="5358" max="5358" width="8.5" style="29" customWidth="1"/>
    <col min="5359" max="5366" width="6.875" style="29" customWidth="1"/>
    <col min="5367" max="5610" width="10.625" style="29"/>
    <col min="5611" max="5611" width="9.375" style="29" customWidth="1"/>
    <col min="5612" max="5612" width="8.5" style="29" customWidth="1"/>
    <col min="5613" max="5613" width="8.125" style="29" customWidth="1"/>
    <col min="5614" max="5614" width="8.5" style="29" customWidth="1"/>
    <col min="5615" max="5622" width="6.875" style="29" customWidth="1"/>
    <col min="5623" max="5866" width="10.625" style="29"/>
    <col min="5867" max="5867" width="9.375" style="29" customWidth="1"/>
    <col min="5868" max="5868" width="8.5" style="29" customWidth="1"/>
    <col min="5869" max="5869" width="8.125" style="29" customWidth="1"/>
    <col min="5870" max="5870" width="8.5" style="29" customWidth="1"/>
    <col min="5871" max="5878" width="6.875" style="29" customWidth="1"/>
    <col min="5879" max="6122" width="10.625" style="29"/>
    <col min="6123" max="6123" width="9.375" style="29" customWidth="1"/>
    <col min="6124" max="6124" width="8.5" style="29" customWidth="1"/>
    <col min="6125" max="6125" width="8.125" style="29" customWidth="1"/>
    <col min="6126" max="6126" width="8.5" style="29" customWidth="1"/>
    <col min="6127" max="6134" width="6.875" style="29" customWidth="1"/>
    <col min="6135" max="6378" width="10.625" style="29"/>
    <col min="6379" max="6379" width="9.375" style="29" customWidth="1"/>
    <col min="6380" max="6380" width="8.5" style="29" customWidth="1"/>
    <col min="6381" max="6381" width="8.125" style="29" customWidth="1"/>
    <col min="6382" max="6382" width="8.5" style="29" customWidth="1"/>
    <col min="6383" max="6390" width="6.875" style="29" customWidth="1"/>
    <col min="6391" max="6634" width="10.625" style="29"/>
    <col min="6635" max="6635" width="9.375" style="29" customWidth="1"/>
    <col min="6636" max="6636" width="8.5" style="29" customWidth="1"/>
    <col min="6637" max="6637" width="8.125" style="29" customWidth="1"/>
    <col min="6638" max="6638" width="8.5" style="29" customWidth="1"/>
    <col min="6639" max="6646" width="6.875" style="29" customWidth="1"/>
    <col min="6647" max="6890" width="10.625" style="29"/>
    <col min="6891" max="6891" width="9.375" style="29" customWidth="1"/>
    <col min="6892" max="6892" width="8.5" style="29" customWidth="1"/>
    <col min="6893" max="6893" width="8.125" style="29" customWidth="1"/>
    <col min="6894" max="6894" width="8.5" style="29" customWidth="1"/>
    <col min="6895" max="6902" width="6.875" style="29" customWidth="1"/>
    <col min="6903" max="7146" width="10.625" style="29"/>
    <col min="7147" max="7147" width="9.375" style="29" customWidth="1"/>
    <col min="7148" max="7148" width="8.5" style="29" customWidth="1"/>
    <col min="7149" max="7149" width="8.125" style="29" customWidth="1"/>
    <col min="7150" max="7150" width="8.5" style="29" customWidth="1"/>
    <col min="7151" max="7158" width="6.875" style="29" customWidth="1"/>
    <col min="7159" max="7402" width="10.625" style="29"/>
    <col min="7403" max="7403" width="9.375" style="29" customWidth="1"/>
    <col min="7404" max="7404" width="8.5" style="29" customWidth="1"/>
    <col min="7405" max="7405" width="8.125" style="29" customWidth="1"/>
    <col min="7406" max="7406" width="8.5" style="29" customWidth="1"/>
    <col min="7407" max="7414" width="6.875" style="29" customWidth="1"/>
    <col min="7415" max="7658" width="10.625" style="29"/>
    <col min="7659" max="7659" width="9.375" style="29" customWidth="1"/>
    <col min="7660" max="7660" width="8.5" style="29" customWidth="1"/>
    <col min="7661" max="7661" width="8.125" style="29" customWidth="1"/>
    <col min="7662" max="7662" width="8.5" style="29" customWidth="1"/>
    <col min="7663" max="7670" width="6.875" style="29" customWidth="1"/>
    <col min="7671" max="7914" width="10.625" style="29"/>
    <col min="7915" max="7915" width="9.375" style="29" customWidth="1"/>
    <col min="7916" max="7916" width="8.5" style="29" customWidth="1"/>
    <col min="7917" max="7917" width="8.125" style="29" customWidth="1"/>
    <col min="7918" max="7918" width="8.5" style="29" customWidth="1"/>
    <col min="7919" max="7926" width="6.875" style="29" customWidth="1"/>
    <col min="7927" max="8170" width="10.625" style="29"/>
    <col min="8171" max="8171" width="9.375" style="29" customWidth="1"/>
    <col min="8172" max="8172" width="8.5" style="29" customWidth="1"/>
    <col min="8173" max="8173" width="8.125" style="29" customWidth="1"/>
    <col min="8174" max="8174" width="8.5" style="29" customWidth="1"/>
    <col min="8175" max="8182" width="6.875" style="29" customWidth="1"/>
    <col min="8183" max="8426" width="10.625" style="29"/>
    <col min="8427" max="8427" width="9.375" style="29" customWidth="1"/>
    <col min="8428" max="8428" width="8.5" style="29" customWidth="1"/>
    <col min="8429" max="8429" width="8.125" style="29" customWidth="1"/>
    <col min="8430" max="8430" width="8.5" style="29" customWidth="1"/>
    <col min="8431" max="8438" width="6.875" style="29" customWidth="1"/>
    <col min="8439" max="8682" width="10.625" style="29"/>
    <col min="8683" max="8683" width="9.375" style="29" customWidth="1"/>
    <col min="8684" max="8684" width="8.5" style="29" customWidth="1"/>
    <col min="8685" max="8685" width="8.125" style="29" customWidth="1"/>
    <col min="8686" max="8686" width="8.5" style="29" customWidth="1"/>
    <col min="8687" max="8694" width="6.875" style="29" customWidth="1"/>
    <col min="8695" max="8938" width="10.625" style="29"/>
    <col min="8939" max="8939" width="9.375" style="29" customWidth="1"/>
    <col min="8940" max="8940" width="8.5" style="29" customWidth="1"/>
    <col min="8941" max="8941" width="8.125" style="29" customWidth="1"/>
    <col min="8942" max="8942" width="8.5" style="29" customWidth="1"/>
    <col min="8943" max="8950" width="6.875" style="29" customWidth="1"/>
    <col min="8951" max="9194" width="10.625" style="29"/>
    <col min="9195" max="9195" width="9.375" style="29" customWidth="1"/>
    <col min="9196" max="9196" width="8.5" style="29" customWidth="1"/>
    <col min="9197" max="9197" width="8.125" style="29" customWidth="1"/>
    <col min="9198" max="9198" width="8.5" style="29" customWidth="1"/>
    <col min="9199" max="9206" width="6.875" style="29" customWidth="1"/>
    <col min="9207" max="9450" width="10.625" style="29"/>
    <col min="9451" max="9451" width="9.375" style="29" customWidth="1"/>
    <col min="9452" max="9452" width="8.5" style="29" customWidth="1"/>
    <col min="9453" max="9453" width="8.125" style="29" customWidth="1"/>
    <col min="9454" max="9454" width="8.5" style="29" customWidth="1"/>
    <col min="9455" max="9462" width="6.875" style="29" customWidth="1"/>
    <col min="9463" max="9706" width="10.625" style="29"/>
    <col min="9707" max="9707" width="9.375" style="29" customWidth="1"/>
    <col min="9708" max="9708" width="8.5" style="29" customWidth="1"/>
    <col min="9709" max="9709" width="8.125" style="29" customWidth="1"/>
    <col min="9710" max="9710" width="8.5" style="29" customWidth="1"/>
    <col min="9711" max="9718" width="6.875" style="29" customWidth="1"/>
    <col min="9719" max="9962" width="10.625" style="29"/>
    <col min="9963" max="9963" width="9.375" style="29" customWidth="1"/>
    <col min="9964" max="9964" width="8.5" style="29" customWidth="1"/>
    <col min="9965" max="9965" width="8.125" style="29" customWidth="1"/>
    <col min="9966" max="9966" width="8.5" style="29" customWidth="1"/>
    <col min="9967" max="9974" width="6.875" style="29" customWidth="1"/>
    <col min="9975" max="10218" width="10.625" style="29"/>
    <col min="10219" max="10219" width="9.375" style="29" customWidth="1"/>
    <col min="10220" max="10220" width="8.5" style="29" customWidth="1"/>
    <col min="10221" max="10221" width="8.125" style="29" customWidth="1"/>
    <col min="10222" max="10222" width="8.5" style="29" customWidth="1"/>
    <col min="10223" max="10230" width="6.875" style="29" customWidth="1"/>
    <col min="10231" max="10474" width="10.625" style="29"/>
    <col min="10475" max="10475" width="9.375" style="29" customWidth="1"/>
    <col min="10476" max="10476" width="8.5" style="29" customWidth="1"/>
    <col min="10477" max="10477" width="8.125" style="29" customWidth="1"/>
    <col min="10478" max="10478" width="8.5" style="29" customWidth="1"/>
    <col min="10479" max="10486" width="6.875" style="29" customWidth="1"/>
    <col min="10487" max="10730" width="10.625" style="29"/>
    <col min="10731" max="10731" width="9.375" style="29" customWidth="1"/>
    <col min="10732" max="10732" width="8.5" style="29" customWidth="1"/>
    <col min="10733" max="10733" width="8.125" style="29" customWidth="1"/>
    <col min="10734" max="10734" width="8.5" style="29" customWidth="1"/>
    <col min="10735" max="10742" width="6.875" style="29" customWidth="1"/>
    <col min="10743" max="10986" width="10.625" style="29"/>
    <col min="10987" max="10987" width="9.375" style="29" customWidth="1"/>
    <col min="10988" max="10988" width="8.5" style="29" customWidth="1"/>
    <col min="10989" max="10989" width="8.125" style="29" customWidth="1"/>
    <col min="10990" max="10990" width="8.5" style="29" customWidth="1"/>
    <col min="10991" max="10998" width="6.875" style="29" customWidth="1"/>
    <col min="10999" max="11242" width="10.625" style="29"/>
    <col min="11243" max="11243" width="9.375" style="29" customWidth="1"/>
    <col min="11244" max="11244" width="8.5" style="29" customWidth="1"/>
    <col min="11245" max="11245" width="8.125" style="29" customWidth="1"/>
    <col min="11246" max="11246" width="8.5" style="29" customWidth="1"/>
    <col min="11247" max="11254" width="6.875" style="29" customWidth="1"/>
    <col min="11255" max="11498" width="10.625" style="29"/>
    <col min="11499" max="11499" width="9.375" style="29" customWidth="1"/>
    <col min="11500" max="11500" width="8.5" style="29" customWidth="1"/>
    <col min="11501" max="11501" width="8.125" style="29" customWidth="1"/>
    <col min="11502" max="11502" width="8.5" style="29" customWidth="1"/>
    <col min="11503" max="11510" width="6.875" style="29" customWidth="1"/>
    <col min="11511" max="11754" width="10.625" style="29"/>
    <col min="11755" max="11755" width="9.375" style="29" customWidth="1"/>
    <col min="11756" max="11756" width="8.5" style="29" customWidth="1"/>
    <col min="11757" max="11757" width="8.125" style="29" customWidth="1"/>
    <col min="11758" max="11758" width="8.5" style="29" customWidth="1"/>
    <col min="11759" max="11766" width="6.875" style="29" customWidth="1"/>
    <col min="11767" max="12010" width="10.625" style="29"/>
    <col min="12011" max="12011" width="9.375" style="29" customWidth="1"/>
    <col min="12012" max="12012" width="8.5" style="29" customWidth="1"/>
    <col min="12013" max="12013" width="8.125" style="29" customWidth="1"/>
    <col min="12014" max="12014" width="8.5" style="29" customWidth="1"/>
    <col min="12015" max="12022" width="6.875" style="29" customWidth="1"/>
    <col min="12023" max="12266" width="10.625" style="29"/>
    <col min="12267" max="12267" width="9.375" style="29" customWidth="1"/>
    <col min="12268" max="12268" width="8.5" style="29" customWidth="1"/>
    <col min="12269" max="12269" width="8.125" style="29" customWidth="1"/>
    <col min="12270" max="12270" width="8.5" style="29" customWidth="1"/>
    <col min="12271" max="12278" width="6.875" style="29" customWidth="1"/>
    <col min="12279" max="12522" width="10.625" style="29"/>
    <col min="12523" max="12523" width="9.375" style="29" customWidth="1"/>
    <col min="12524" max="12524" width="8.5" style="29" customWidth="1"/>
    <col min="12525" max="12525" width="8.125" style="29" customWidth="1"/>
    <col min="12526" max="12526" width="8.5" style="29" customWidth="1"/>
    <col min="12527" max="12534" width="6.875" style="29" customWidth="1"/>
    <col min="12535" max="12778" width="10.625" style="29"/>
    <col min="12779" max="12779" width="9.375" style="29" customWidth="1"/>
    <col min="12780" max="12780" width="8.5" style="29" customWidth="1"/>
    <col min="12781" max="12781" width="8.125" style="29" customWidth="1"/>
    <col min="12782" max="12782" width="8.5" style="29" customWidth="1"/>
    <col min="12783" max="12790" width="6.875" style="29" customWidth="1"/>
    <col min="12791" max="13034" width="10.625" style="29"/>
    <col min="13035" max="13035" width="9.375" style="29" customWidth="1"/>
    <col min="13036" max="13036" width="8.5" style="29" customWidth="1"/>
    <col min="13037" max="13037" width="8.125" style="29" customWidth="1"/>
    <col min="13038" max="13038" width="8.5" style="29" customWidth="1"/>
    <col min="13039" max="13046" width="6.875" style="29" customWidth="1"/>
    <col min="13047" max="13290" width="10.625" style="29"/>
    <col min="13291" max="13291" width="9.375" style="29" customWidth="1"/>
    <col min="13292" max="13292" width="8.5" style="29" customWidth="1"/>
    <col min="13293" max="13293" width="8.125" style="29" customWidth="1"/>
    <col min="13294" max="13294" width="8.5" style="29" customWidth="1"/>
    <col min="13295" max="13302" width="6.875" style="29" customWidth="1"/>
    <col min="13303" max="13546" width="10.625" style="29"/>
    <col min="13547" max="13547" width="9.375" style="29" customWidth="1"/>
    <col min="13548" max="13548" width="8.5" style="29" customWidth="1"/>
    <col min="13549" max="13549" width="8.125" style="29" customWidth="1"/>
    <col min="13550" max="13550" width="8.5" style="29" customWidth="1"/>
    <col min="13551" max="13558" width="6.875" style="29" customWidth="1"/>
    <col min="13559" max="13802" width="10.625" style="29"/>
    <col min="13803" max="13803" width="9.375" style="29" customWidth="1"/>
    <col min="13804" max="13804" width="8.5" style="29" customWidth="1"/>
    <col min="13805" max="13805" width="8.125" style="29" customWidth="1"/>
    <col min="13806" max="13806" width="8.5" style="29" customWidth="1"/>
    <col min="13807" max="13814" width="6.875" style="29" customWidth="1"/>
    <col min="13815" max="14058" width="10.625" style="29"/>
    <col min="14059" max="14059" width="9.375" style="29" customWidth="1"/>
    <col min="14060" max="14060" width="8.5" style="29" customWidth="1"/>
    <col min="14061" max="14061" width="8.125" style="29" customWidth="1"/>
    <col min="14062" max="14062" width="8.5" style="29" customWidth="1"/>
    <col min="14063" max="14070" width="6.875" style="29" customWidth="1"/>
    <col min="14071" max="14314" width="10.625" style="29"/>
    <col min="14315" max="14315" width="9.375" style="29" customWidth="1"/>
    <col min="14316" max="14316" width="8.5" style="29" customWidth="1"/>
    <col min="14317" max="14317" width="8.125" style="29" customWidth="1"/>
    <col min="14318" max="14318" width="8.5" style="29" customWidth="1"/>
    <col min="14319" max="14326" width="6.875" style="29" customWidth="1"/>
    <col min="14327" max="14570" width="10.625" style="29"/>
    <col min="14571" max="14571" width="9.375" style="29" customWidth="1"/>
    <col min="14572" max="14572" width="8.5" style="29" customWidth="1"/>
    <col min="14573" max="14573" width="8.125" style="29" customWidth="1"/>
    <col min="14574" max="14574" width="8.5" style="29" customWidth="1"/>
    <col min="14575" max="14582" width="6.875" style="29" customWidth="1"/>
    <col min="14583" max="14826" width="10.625" style="29"/>
    <col min="14827" max="14827" width="9.375" style="29" customWidth="1"/>
    <col min="14828" max="14828" width="8.5" style="29" customWidth="1"/>
    <col min="14829" max="14829" width="8.125" style="29" customWidth="1"/>
    <col min="14830" max="14830" width="8.5" style="29" customWidth="1"/>
    <col min="14831" max="14838" width="6.875" style="29" customWidth="1"/>
    <col min="14839" max="15082" width="10.625" style="29"/>
    <col min="15083" max="15083" width="9.375" style="29" customWidth="1"/>
    <col min="15084" max="15084" width="8.5" style="29" customWidth="1"/>
    <col min="15085" max="15085" width="8.125" style="29" customWidth="1"/>
    <col min="15086" max="15086" width="8.5" style="29" customWidth="1"/>
    <col min="15087" max="15094" width="6.875" style="29" customWidth="1"/>
    <col min="15095" max="15338" width="10.625" style="29"/>
    <col min="15339" max="15339" width="9.375" style="29" customWidth="1"/>
    <col min="15340" max="15340" width="8.5" style="29" customWidth="1"/>
    <col min="15341" max="15341" width="8.125" style="29" customWidth="1"/>
    <col min="15342" max="15342" width="8.5" style="29" customWidth="1"/>
    <col min="15343" max="15350" width="6.875" style="29" customWidth="1"/>
    <col min="15351" max="15594" width="10.625" style="29"/>
    <col min="15595" max="15595" width="9.375" style="29" customWidth="1"/>
    <col min="15596" max="15596" width="8.5" style="29" customWidth="1"/>
    <col min="15597" max="15597" width="8.125" style="29" customWidth="1"/>
    <col min="15598" max="15598" width="8.5" style="29" customWidth="1"/>
    <col min="15599" max="15606" width="6.875" style="29" customWidth="1"/>
    <col min="15607" max="15850" width="10.625" style="29"/>
    <col min="15851" max="15851" width="9.375" style="29" customWidth="1"/>
    <col min="15852" max="15852" width="8.5" style="29" customWidth="1"/>
    <col min="15853" max="15853" width="8.125" style="29" customWidth="1"/>
    <col min="15854" max="15854" width="8.5" style="29" customWidth="1"/>
    <col min="15855" max="15862" width="6.875" style="29" customWidth="1"/>
    <col min="15863" max="16106" width="10.625" style="29"/>
    <col min="16107" max="16107" width="9.375" style="29" customWidth="1"/>
    <col min="16108" max="16108" width="8.5" style="29" customWidth="1"/>
    <col min="16109" max="16109" width="8.125" style="29" customWidth="1"/>
    <col min="16110" max="16110" width="8.5" style="29" customWidth="1"/>
    <col min="16111" max="16118" width="6.875" style="29" customWidth="1"/>
    <col min="16119" max="16384" width="10.625" style="29"/>
  </cols>
  <sheetData>
    <row r="2" spans="1:12" ht="15" customHeight="1">
      <c r="A2" s="29" t="s">
        <v>691</v>
      </c>
    </row>
    <row r="3" spans="1:12" ht="15" customHeight="1">
      <c r="A3" s="316"/>
      <c r="B3" s="316"/>
      <c r="C3" s="316"/>
      <c r="D3" s="316"/>
      <c r="E3" s="316"/>
      <c r="F3" s="316"/>
      <c r="G3" s="316"/>
      <c r="H3" s="316"/>
      <c r="I3" s="316"/>
      <c r="J3" s="316"/>
      <c r="K3" s="634" t="s">
        <v>216</v>
      </c>
      <c r="L3" s="634"/>
    </row>
    <row r="4" spans="1:12" ht="16.5" customHeight="1">
      <c r="A4" s="617" t="s">
        <v>635</v>
      </c>
      <c r="B4" s="563" t="s">
        <v>636</v>
      </c>
      <c r="C4" s="589"/>
      <c r="D4" s="564"/>
      <c r="E4" s="213"/>
      <c r="F4" s="589" t="s">
        <v>217</v>
      </c>
      <c r="G4" s="589"/>
      <c r="H4" s="341"/>
      <c r="I4" s="213"/>
      <c r="J4" s="589" t="s">
        <v>218</v>
      </c>
      <c r="K4" s="589"/>
      <c r="L4" s="341"/>
    </row>
    <row r="5" spans="1:12" ht="16.5" customHeight="1">
      <c r="A5" s="564"/>
      <c r="B5" s="337" t="s">
        <v>559</v>
      </c>
      <c r="C5" s="337" t="s">
        <v>54</v>
      </c>
      <c r="D5" s="337" t="s">
        <v>55</v>
      </c>
      <c r="E5" s="337" t="s">
        <v>637</v>
      </c>
      <c r="F5" s="337" t="s">
        <v>219</v>
      </c>
      <c r="G5" s="337" t="s">
        <v>638</v>
      </c>
      <c r="H5" s="337" t="s">
        <v>639</v>
      </c>
      <c r="I5" s="337" t="s">
        <v>637</v>
      </c>
      <c r="J5" s="337" t="s">
        <v>219</v>
      </c>
      <c r="K5" s="337" t="s">
        <v>640</v>
      </c>
      <c r="L5" s="337" t="s">
        <v>639</v>
      </c>
    </row>
    <row r="6" spans="1:12" ht="15.75" customHeight="1">
      <c r="A6" s="29" t="s">
        <v>206</v>
      </c>
      <c r="B6" s="215"/>
      <c r="C6" s="70"/>
      <c r="D6" s="70"/>
      <c r="E6" s="70"/>
      <c r="F6" s="70"/>
      <c r="G6" s="70"/>
      <c r="H6" s="70"/>
      <c r="I6" s="70"/>
      <c r="J6" s="70"/>
      <c r="K6" s="70"/>
      <c r="L6" s="70"/>
    </row>
    <row r="7" spans="1:12" ht="15.75" customHeight="1">
      <c r="A7" s="465" t="s">
        <v>804</v>
      </c>
      <c r="B7" s="279">
        <v>256708</v>
      </c>
      <c r="C7" s="467">
        <v>120003</v>
      </c>
      <c r="D7" s="467">
        <v>136705</v>
      </c>
      <c r="E7" s="467">
        <v>37002</v>
      </c>
      <c r="F7" s="467">
        <v>72025</v>
      </c>
      <c r="G7" s="467">
        <v>3429</v>
      </c>
      <c r="H7" s="467">
        <v>4496</v>
      </c>
      <c r="I7" s="467">
        <v>34194</v>
      </c>
      <c r="J7" s="467">
        <v>71869</v>
      </c>
      <c r="K7" s="467">
        <v>19206</v>
      </c>
      <c r="L7" s="467">
        <v>9255</v>
      </c>
    </row>
    <row r="8" spans="1:12" ht="8.1" customHeight="1">
      <c r="B8" s="215"/>
      <c r="C8" s="70"/>
      <c r="D8" s="70"/>
      <c r="E8" s="70"/>
      <c r="F8" s="70"/>
      <c r="G8" s="70"/>
      <c r="H8" s="70"/>
      <c r="I8" s="70"/>
      <c r="J8" s="70"/>
      <c r="K8" s="70"/>
      <c r="L8" s="70"/>
    </row>
    <row r="9" spans="1:12" ht="15.75" customHeight="1">
      <c r="A9" s="457" t="s">
        <v>798</v>
      </c>
      <c r="B9" s="215">
        <v>15132</v>
      </c>
      <c r="C9" s="70">
        <v>7722</v>
      </c>
      <c r="D9" s="70">
        <v>7410</v>
      </c>
      <c r="E9" s="232">
        <v>7669</v>
      </c>
      <c r="F9" s="232">
        <v>25</v>
      </c>
      <c r="G9" s="164" t="s">
        <v>575</v>
      </c>
      <c r="H9" s="232">
        <v>3</v>
      </c>
      <c r="I9" s="232">
        <v>7312</v>
      </c>
      <c r="J9" s="232">
        <v>32</v>
      </c>
      <c r="K9" s="164" t="s">
        <v>575</v>
      </c>
      <c r="L9" s="232">
        <v>2</v>
      </c>
    </row>
    <row r="10" spans="1:12" ht="15.75" customHeight="1">
      <c r="A10" s="457" t="s">
        <v>85</v>
      </c>
      <c r="B10" s="215">
        <v>15534</v>
      </c>
      <c r="C10" s="70">
        <v>7720</v>
      </c>
      <c r="D10" s="70">
        <v>7814</v>
      </c>
      <c r="E10" s="232">
        <v>6822</v>
      </c>
      <c r="F10" s="232">
        <v>363</v>
      </c>
      <c r="G10" s="232">
        <v>1</v>
      </c>
      <c r="H10" s="232">
        <v>16</v>
      </c>
      <c r="I10" s="232">
        <v>6874</v>
      </c>
      <c r="J10" s="232">
        <v>565</v>
      </c>
      <c r="K10" s="232">
        <v>4</v>
      </c>
      <c r="L10" s="232">
        <v>46</v>
      </c>
    </row>
    <row r="11" spans="1:12" ht="15.75" customHeight="1">
      <c r="A11" s="457" t="s">
        <v>86</v>
      </c>
      <c r="B11" s="215">
        <v>15329</v>
      </c>
      <c r="C11" s="70">
        <v>7601</v>
      </c>
      <c r="D11" s="70">
        <v>7728</v>
      </c>
      <c r="E11" s="232">
        <v>4652</v>
      </c>
      <c r="F11" s="232">
        <v>2113</v>
      </c>
      <c r="G11" s="232">
        <v>1</v>
      </c>
      <c r="H11" s="232">
        <v>81</v>
      </c>
      <c r="I11" s="232">
        <v>4458</v>
      </c>
      <c r="J11" s="232">
        <v>2751</v>
      </c>
      <c r="K11" s="232">
        <v>4</v>
      </c>
      <c r="L11" s="232">
        <v>200</v>
      </c>
    </row>
    <row r="12" spans="1:12" ht="15.75" customHeight="1">
      <c r="A12" s="457" t="s">
        <v>87</v>
      </c>
      <c r="B12" s="215">
        <v>17040</v>
      </c>
      <c r="C12" s="70">
        <v>8236</v>
      </c>
      <c r="D12" s="70">
        <v>8804</v>
      </c>
      <c r="E12" s="232">
        <v>3486</v>
      </c>
      <c r="F12" s="232">
        <v>4248</v>
      </c>
      <c r="G12" s="232">
        <v>2</v>
      </c>
      <c r="H12" s="232">
        <v>181</v>
      </c>
      <c r="I12" s="232">
        <v>3136</v>
      </c>
      <c r="J12" s="232">
        <v>5050</v>
      </c>
      <c r="K12" s="232">
        <v>16</v>
      </c>
      <c r="L12" s="232">
        <v>422</v>
      </c>
    </row>
    <row r="13" spans="1:12" ht="15.75" customHeight="1">
      <c r="A13" s="457" t="s">
        <v>88</v>
      </c>
      <c r="B13" s="215">
        <v>19485</v>
      </c>
      <c r="C13" s="70">
        <v>9539</v>
      </c>
      <c r="D13" s="70">
        <v>9946</v>
      </c>
      <c r="E13" s="232">
        <v>3039</v>
      </c>
      <c r="F13" s="232">
        <v>5958</v>
      </c>
      <c r="G13" s="232">
        <v>11</v>
      </c>
      <c r="H13" s="232">
        <v>328</v>
      </c>
      <c r="I13" s="232">
        <v>2505</v>
      </c>
      <c r="J13" s="232">
        <v>6549</v>
      </c>
      <c r="K13" s="232">
        <v>31</v>
      </c>
      <c r="L13" s="232">
        <v>691</v>
      </c>
    </row>
    <row r="14" spans="1:12" ht="15.75" customHeight="1">
      <c r="A14" s="457" t="s">
        <v>221</v>
      </c>
      <c r="B14" s="215">
        <v>21774</v>
      </c>
      <c r="C14" s="70">
        <v>10697</v>
      </c>
      <c r="D14" s="70">
        <v>11077</v>
      </c>
      <c r="E14" s="232">
        <v>2902</v>
      </c>
      <c r="F14" s="232">
        <v>7126</v>
      </c>
      <c r="G14" s="232">
        <v>17</v>
      </c>
      <c r="H14" s="232">
        <v>435</v>
      </c>
      <c r="I14" s="232">
        <v>2299</v>
      </c>
      <c r="J14" s="232">
        <v>7433</v>
      </c>
      <c r="K14" s="232">
        <v>84</v>
      </c>
      <c r="L14" s="232">
        <v>1072</v>
      </c>
    </row>
    <row r="15" spans="1:12" ht="15.75" customHeight="1">
      <c r="A15" s="457" t="s">
        <v>90</v>
      </c>
      <c r="B15" s="215">
        <v>19586</v>
      </c>
      <c r="C15" s="70">
        <v>9523</v>
      </c>
      <c r="D15" s="70">
        <v>10063</v>
      </c>
      <c r="E15" s="232">
        <v>2362</v>
      </c>
      <c r="F15" s="232">
        <v>6439</v>
      </c>
      <c r="G15" s="232">
        <v>43</v>
      </c>
      <c r="H15" s="232">
        <v>525</v>
      </c>
      <c r="I15" s="232">
        <v>1850</v>
      </c>
      <c r="J15" s="232">
        <v>6811</v>
      </c>
      <c r="K15" s="232">
        <v>162</v>
      </c>
      <c r="L15" s="232">
        <v>1096</v>
      </c>
    </row>
    <row r="16" spans="1:12" ht="15.75" customHeight="1">
      <c r="A16" s="457" t="s">
        <v>91</v>
      </c>
      <c r="B16" s="215">
        <v>19575</v>
      </c>
      <c r="C16" s="70">
        <v>9549</v>
      </c>
      <c r="D16" s="70">
        <v>10026</v>
      </c>
      <c r="E16" s="232">
        <v>1964</v>
      </c>
      <c r="F16" s="232">
        <v>6847</v>
      </c>
      <c r="G16" s="232">
        <v>79</v>
      </c>
      <c r="H16" s="232">
        <v>525</v>
      </c>
      <c r="I16" s="232">
        <v>1412</v>
      </c>
      <c r="J16" s="232">
        <v>7085</v>
      </c>
      <c r="K16" s="232">
        <v>271</v>
      </c>
      <c r="L16" s="232">
        <v>1106</v>
      </c>
    </row>
    <row r="17" spans="1:12" ht="15.75" customHeight="1">
      <c r="A17" s="457" t="s">
        <v>92</v>
      </c>
      <c r="B17" s="215">
        <v>19397</v>
      </c>
      <c r="C17" s="70">
        <v>9373</v>
      </c>
      <c r="D17" s="70">
        <v>10024</v>
      </c>
      <c r="E17" s="232">
        <v>1479</v>
      </c>
      <c r="F17" s="232">
        <v>7083</v>
      </c>
      <c r="G17" s="232">
        <v>120</v>
      </c>
      <c r="H17" s="232">
        <v>577</v>
      </c>
      <c r="I17" s="232">
        <v>1019</v>
      </c>
      <c r="J17" s="232">
        <v>7460</v>
      </c>
      <c r="K17" s="232">
        <v>484</v>
      </c>
      <c r="L17" s="232">
        <v>948</v>
      </c>
    </row>
    <row r="18" spans="1:12" ht="15.75" customHeight="1">
      <c r="A18" s="457" t="s">
        <v>93</v>
      </c>
      <c r="B18" s="215">
        <v>20127</v>
      </c>
      <c r="C18" s="70">
        <v>9640</v>
      </c>
      <c r="D18" s="70">
        <v>10487</v>
      </c>
      <c r="E18" s="232">
        <v>1244</v>
      </c>
      <c r="F18" s="232">
        <v>7421</v>
      </c>
      <c r="G18" s="232">
        <v>252</v>
      </c>
      <c r="H18" s="232">
        <v>572</v>
      </c>
      <c r="I18" s="232">
        <v>901</v>
      </c>
      <c r="J18" s="232">
        <v>7495</v>
      </c>
      <c r="K18" s="232">
        <v>941</v>
      </c>
      <c r="L18" s="232">
        <v>1042</v>
      </c>
    </row>
    <row r="19" spans="1:12" ht="15.75" customHeight="1">
      <c r="A19" s="457" t="s">
        <v>222</v>
      </c>
      <c r="B19" s="215">
        <v>20986</v>
      </c>
      <c r="C19" s="70">
        <v>9785</v>
      </c>
      <c r="D19" s="70">
        <v>11201</v>
      </c>
      <c r="E19" s="232">
        <v>818</v>
      </c>
      <c r="F19" s="232">
        <v>7822</v>
      </c>
      <c r="G19" s="232">
        <v>393</v>
      </c>
      <c r="H19" s="232">
        <v>594</v>
      </c>
      <c r="I19" s="232">
        <v>819</v>
      </c>
      <c r="J19" s="232">
        <v>7744</v>
      </c>
      <c r="K19" s="232">
        <v>1505</v>
      </c>
      <c r="L19" s="232">
        <v>1081</v>
      </c>
    </row>
    <row r="20" spans="1:12" ht="15.75" customHeight="1">
      <c r="A20" s="457" t="s">
        <v>223</v>
      </c>
      <c r="B20" s="215">
        <v>15961</v>
      </c>
      <c r="C20" s="70">
        <v>7124</v>
      </c>
      <c r="D20" s="70">
        <v>8837</v>
      </c>
      <c r="E20" s="232">
        <v>333</v>
      </c>
      <c r="F20" s="232">
        <v>5905</v>
      </c>
      <c r="G20" s="232">
        <v>429</v>
      </c>
      <c r="H20" s="232">
        <v>352</v>
      </c>
      <c r="I20" s="232">
        <v>526</v>
      </c>
      <c r="J20" s="232">
        <v>5435</v>
      </c>
      <c r="K20" s="232">
        <v>2186</v>
      </c>
      <c r="L20" s="232">
        <v>638</v>
      </c>
    </row>
    <row r="21" spans="1:12" ht="15.75" customHeight="1">
      <c r="A21" s="457" t="s">
        <v>224</v>
      </c>
      <c r="B21" s="215">
        <v>13705</v>
      </c>
      <c r="C21" s="70">
        <v>5690</v>
      </c>
      <c r="D21" s="70">
        <v>8015</v>
      </c>
      <c r="E21" s="232">
        <v>145</v>
      </c>
      <c r="F21" s="232">
        <v>4769</v>
      </c>
      <c r="G21" s="232">
        <v>535</v>
      </c>
      <c r="H21" s="232">
        <v>176</v>
      </c>
      <c r="I21" s="232">
        <v>381</v>
      </c>
      <c r="J21" s="232">
        <v>4000</v>
      </c>
      <c r="K21" s="232">
        <v>3160</v>
      </c>
      <c r="L21" s="232">
        <v>403</v>
      </c>
    </row>
    <row r="22" spans="1:12" ht="15.75" customHeight="1">
      <c r="A22" s="457" t="s">
        <v>225</v>
      </c>
      <c r="B22" s="215">
        <v>11792</v>
      </c>
      <c r="C22" s="70">
        <v>4494</v>
      </c>
      <c r="D22" s="70">
        <v>7298</v>
      </c>
      <c r="E22" s="232">
        <v>63</v>
      </c>
      <c r="F22" s="232">
        <v>3613</v>
      </c>
      <c r="G22" s="232">
        <v>629</v>
      </c>
      <c r="H22" s="232">
        <v>92</v>
      </c>
      <c r="I22" s="232">
        <v>342</v>
      </c>
      <c r="J22" s="232">
        <v>2488</v>
      </c>
      <c r="K22" s="232">
        <v>4104</v>
      </c>
      <c r="L22" s="232">
        <v>275</v>
      </c>
    </row>
    <row r="23" spans="1:12" ht="15.75" customHeight="1">
      <c r="A23" s="457" t="s">
        <v>538</v>
      </c>
      <c r="B23" s="311">
        <v>7366</v>
      </c>
      <c r="C23" s="284">
        <v>2445</v>
      </c>
      <c r="D23" s="284">
        <v>4921</v>
      </c>
      <c r="E23" s="164">
        <v>20</v>
      </c>
      <c r="F23" s="164">
        <v>1792</v>
      </c>
      <c r="G23" s="164">
        <v>574</v>
      </c>
      <c r="H23" s="164">
        <v>31</v>
      </c>
      <c r="I23" s="164">
        <v>246</v>
      </c>
      <c r="J23" s="164">
        <v>806</v>
      </c>
      <c r="K23" s="164">
        <v>3632</v>
      </c>
      <c r="L23" s="164">
        <v>156</v>
      </c>
    </row>
    <row r="24" spans="1:12" ht="15.75" customHeight="1">
      <c r="A24" s="457" t="s">
        <v>641</v>
      </c>
      <c r="B24" s="311">
        <v>3030</v>
      </c>
      <c r="C24" s="284">
        <v>713</v>
      </c>
      <c r="D24" s="284">
        <v>2317</v>
      </c>
      <c r="E24" s="164">
        <v>3</v>
      </c>
      <c r="F24" s="164">
        <v>444</v>
      </c>
      <c r="G24" s="164">
        <v>251</v>
      </c>
      <c r="H24" s="164">
        <v>7</v>
      </c>
      <c r="I24" s="164">
        <v>99</v>
      </c>
      <c r="J24" s="164">
        <v>157</v>
      </c>
      <c r="K24" s="164">
        <v>1943</v>
      </c>
      <c r="L24" s="164">
        <v>56</v>
      </c>
    </row>
    <row r="25" spans="1:12" ht="15.75" customHeight="1">
      <c r="A25" s="457" t="s">
        <v>539</v>
      </c>
      <c r="B25" s="311">
        <v>765</v>
      </c>
      <c r="C25" s="284">
        <v>135</v>
      </c>
      <c r="D25" s="284">
        <v>630</v>
      </c>
      <c r="E25" s="164">
        <v>1</v>
      </c>
      <c r="F25" s="164">
        <v>53</v>
      </c>
      <c r="G25" s="164">
        <v>80</v>
      </c>
      <c r="H25" s="164" t="s">
        <v>575</v>
      </c>
      <c r="I25" s="164">
        <v>12</v>
      </c>
      <c r="J25" s="164">
        <v>8</v>
      </c>
      <c r="K25" s="164">
        <v>579</v>
      </c>
      <c r="L25" s="164">
        <v>17</v>
      </c>
    </row>
    <row r="26" spans="1:12" ht="15.75" customHeight="1">
      <c r="A26" s="457" t="s">
        <v>540</v>
      </c>
      <c r="B26" s="311">
        <v>124</v>
      </c>
      <c r="C26" s="284">
        <v>17</v>
      </c>
      <c r="D26" s="284">
        <v>107</v>
      </c>
      <c r="E26" s="164" t="s">
        <v>575</v>
      </c>
      <c r="F26" s="284">
        <v>4</v>
      </c>
      <c r="G26" s="284">
        <v>12</v>
      </c>
      <c r="H26" s="284">
        <v>1</v>
      </c>
      <c r="I26" s="284">
        <v>3</v>
      </c>
      <c r="J26" s="164" t="s">
        <v>575</v>
      </c>
      <c r="K26" s="284">
        <v>100</v>
      </c>
      <c r="L26" s="284">
        <v>4</v>
      </c>
    </row>
    <row r="27" spans="1:12" ht="5.0999999999999996" customHeight="1">
      <c r="A27" s="233"/>
      <c r="B27" s="215"/>
      <c r="C27" s="70"/>
      <c r="D27" s="70"/>
      <c r="E27" s="70"/>
      <c r="F27" s="70"/>
      <c r="G27" s="70"/>
      <c r="H27" s="70"/>
      <c r="I27" s="70"/>
      <c r="J27" s="70"/>
      <c r="K27" s="70"/>
      <c r="L27" s="70"/>
    </row>
    <row r="28" spans="1:12" ht="15" customHeight="1">
      <c r="A28" s="366"/>
      <c r="B28" s="367"/>
      <c r="C28" s="367"/>
      <c r="D28" s="367"/>
      <c r="E28" s="367"/>
      <c r="F28" s="367"/>
      <c r="G28" s="367"/>
      <c r="H28" s="367"/>
      <c r="I28" s="367"/>
      <c r="J28" s="367"/>
      <c r="K28" s="367"/>
      <c r="L28" s="367"/>
    </row>
    <row r="29" spans="1:12" ht="16.5" customHeight="1">
      <c r="A29" s="617" t="s">
        <v>635</v>
      </c>
      <c r="B29" s="563" t="s">
        <v>636</v>
      </c>
      <c r="C29" s="589"/>
      <c r="D29" s="564"/>
      <c r="E29" s="213"/>
      <c r="F29" s="589" t="s">
        <v>217</v>
      </c>
      <c r="G29" s="589"/>
      <c r="H29" s="341"/>
      <c r="I29" s="213"/>
      <c r="J29" s="589" t="s">
        <v>218</v>
      </c>
      <c r="K29" s="589"/>
      <c r="L29" s="341"/>
    </row>
    <row r="30" spans="1:12" ht="16.5" customHeight="1">
      <c r="A30" s="564"/>
      <c r="B30" s="337" t="s">
        <v>559</v>
      </c>
      <c r="C30" s="337" t="s">
        <v>54</v>
      </c>
      <c r="D30" s="337" t="s">
        <v>55</v>
      </c>
      <c r="E30" s="337" t="s">
        <v>637</v>
      </c>
      <c r="F30" s="337" t="s">
        <v>219</v>
      </c>
      <c r="G30" s="557" t="s">
        <v>220</v>
      </c>
      <c r="H30" s="572"/>
      <c r="I30" s="337" t="s">
        <v>637</v>
      </c>
      <c r="J30" s="337" t="s">
        <v>219</v>
      </c>
      <c r="K30" s="557" t="s">
        <v>220</v>
      </c>
      <c r="L30" s="558"/>
    </row>
    <row r="31" spans="1:12" ht="15.75" customHeight="1">
      <c r="A31" s="423" t="s">
        <v>548</v>
      </c>
      <c r="B31" s="215"/>
      <c r="C31" s="70"/>
      <c r="D31" s="70"/>
      <c r="E31" s="70"/>
      <c r="F31" s="70"/>
      <c r="G31" s="70"/>
      <c r="H31" s="70"/>
      <c r="I31" s="70"/>
      <c r="J31" s="70"/>
      <c r="K31" s="70"/>
      <c r="L31" s="70"/>
    </row>
    <row r="32" spans="1:12" ht="15.75" customHeight="1">
      <c r="A32" s="465" t="s">
        <v>804</v>
      </c>
      <c r="B32" s="279">
        <f>C32+D32</f>
        <v>280682</v>
      </c>
      <c r="C32" s="467">
        <v>133702</v>
      </c>
      <c r="D32" s="467">
        <v>146980</v>
      </c>
      <c r="E32" s="467">
        <v>51999</v>
      </c>
      <c r="F32" s="467">
        <v>68032</v>
      </c>
      <c r="G32" s="467"/>
      <c r="H32" s="467">
        <v>7678</v>
      </c>
      <c r="I32" s="467">
        <v>48329</v>
      </c>
      <c r="J32" s="467">
        <v>68324</v>
      </c>
      <c r="K32" s="467"/>
      <c r="L32" s="467">
        <v>25449</v>
      </c>
    </row>
    <row r="33" spans="1:12" ht="8.1" customHeight="1">
      <c r="B33" s="215"/>
      <c r="C33" s="70"/>
      <c r="D33" s="70"/>
      <c r="E33" s="70"/>
      <c r="F33" s="70"/>
      <c r="G33" s="70"/>
      <c r="H33" s="70"/>
      <c r="I33" s="70"/>
      <c r="J33" s="70"/>
      <c r="K33" s="70"/>
      <c r="L33" s="70"/>
    </row>
    <row r="34" spans="1:12" ht="15.75" customHeight="1">
      <c r="A34" s="457" t="s">
        <v>798</v>
      </c>
      <c r="B34" s="215">
        <v>13411</v>
      </c>
      <c r="C34" s="70">
        <v>6756</v>
      </c>
      <c r="D34" s="70">
        <v>6655</v>
      </c>
      <c r="E34" s="70">
        <v>6722</v>
      </c>
      <c r="F34" s="70">
        <v>19</v>
      </c>
      <c r="G34" s="70"/>
      <c r="H34" s="70">
        <v>4</v>
      </c>
      <c r="I34" s="70">
        <v>6614</v>
      </c>
      <c r="J34" s="70">
        <v>20</v>
      </c>
      <c r="K34" s="70"/>
      <c r="L34" s="70">
        <v>3</v>
      </c>
    </row>
    <row r="35" spans="1:12" ht="15.75" customHeight="1">
      <c r="A35" s="457" t="s">
        <v>85</v>
      </c>
      <c r="B35" s="215">
        <v>12840</v>
      </c>
      <c r="C35" s="70">
        <v>6452</v>
      </c>
      <c r="D35" s="70">
        <v>6388</v>
      </c>
      <c r="E35" s="70">
        <v>6074</v>
      </c>
      <c r="F35" s="70">
        <v>277</v>
      </c>
      <c r="G35" s="70"/>
      <c r="H35" s="70">
        <v>15</v>
      </c>
      <c r="I35" s="70">
        <v>5869</v>
      </c>
      <c r="J35" s="70">
        <v>421</v>
      </c>
      <c r="K35" s="70"/>
      <c r="L35" s="70">
        <v>34</v>
      </c>
    </row>
    <row r="36" spans="1:12" ht="15.75" customHeight="1">
      <c r="A36" s="457" t="s">
        <v>86</v>
      </c>
      <c r="B36" s="215">
        <v>12654</v>
      </c>
      <c r="C36" s="70">
        <v>6233</v>
      </c>
      <c r="D36" s="70">
        <v>6421</v>
      </c>
      <c r="E36" s="70">
        <v>4236</v>
      </c>
      <c r="F36" s="70">
        <v>1813</v>
      </c>
      <c r="G36" s="70"/>
      <c r="H36" s="70">
        <v>56</v>
      </c>
      <c r="I36" s="70">
        <v>3904</v>
      </c>
      <c r="J36" s="70">
        <v>2291</v>
      </c>
      <c r="K36" s="70"/>
      <c r="L36" s="70">
        <v>160</v>
      </c>
    </row>
    <row r="37" spans="1:12" ht="15.75" customHeight="1">
      <c r="A37" s="457" t="s">
        <v>87</v>
      </c>
      <c r="B37" s="215">
        <v>14016</v>
      </c>
      <c r="C37" s="70">
        <v>6788</v>
      </c>
      <c r="D37" s="70">
        <v>7228</v>
      </c>
      <c r="E37" s="70">
        <v>3132</v>
      </c>
      <c r="F37" s="70">
        <v>3435</v>
      </c>
      <c r="G37" s="70"/>
      <c r="H37" s="70">
        <v>129</v>
      </c>
      <c r="I37" s="70">
        <v>2667</v>
      </c>
      <c r="J37" s="70">
        <v>4154</v>
      </c>
      <c r="K37" s="70"/>
      <c r="L37" s="70">
        <v>359</v>
      </c>
    </row>
    <row r="38" spans="1:12" ht="15.75" customHeight="1">
      <c r="A38" s="457" t="s">
        <v>88</v>
      </c>
      <c r="B38" s="215">
        <v>16410</v>
      </c>
      <c r="C38" s="70">
        <v>7864</v>
      </c>
      <c r="D38" s="70">
        <v>8546</v>
      </c>
      <c r="E38" s="70">
        <v>2640</v>
      </c>
      <c r="F38" s="70">
        <v>4860</v>
      </c>
      <c r="G38" s="70"/>
      <c r="H38" s="70">
        <v>283</v>
      </c>
      <c r="I38" s="70">
        <v>2335</v>
      </c>
      <c r="J38" s="70">
        <v>5512</v>
      </c>
      <c r="K38" s="70"/>
      <c r="L38" s="70">
        <v>626</v>
      </c>
    </row>
    <row r="39" spans="1:12" ht="15.75" customHeight="1">
      <c r="A39" s="457" t="s">
        <v>221</v>
      </c>
      <c r="B39" s="215">
        <v>19109</v>
      </c>
      <c r="C39" s="70">
        <v>9367</v>
      </c>
      <c r="D39" s="70">
        <v>9742</v>
      </c>
      <c r="E39" s="70">
        <v>2599</v>
      </c>
      <c r="F39" s="70">
        <v>6248</v>
      </c>
      <c r="G39" s="70"/>
      <c r="H39" s="70">
        <v>415</v>
      </c>
      <c r="I39" s="70">
        <v>2006</v>
      </c>
      <c r="J39" s="70">
        <v>6683</v>
      </c>
      <c r="K39" s="70"/>
      <c r="L39" s="70">
        <v>979</v>
      </c>
    </row>
    <row r="40" spans="1:12" ht="15.75" customHeight="1">
      <c r="A40" s="457" t="s">
        <v>90</v>
      </c>
      <c r="B40" s="215">
        <v>21282</v>
      </c>
      <c r="C40" s="70">
        <v>10436</v>
      </c>
      <c r="D40" s="70">
        <v>10846</v>
      </c>
      <c r="E40" s="70">
        <v>2643</v>
      </c>
      <c r="F40" s="70">
        <v>7095</v>
      </c>
      <c r="G40" s="70"/>
      <c r="H40" s="70">
        <v>575</v>
      </c>
      <c r="I40" s="70">
        <v>2079</v>
      </c>
      <c r="J40" s="70">
        <v>7301</v>
      </c>
      <c r="K40" s="70"/>
      <c r="L40" s="70">
        <v>1387</v>
      </c>
    </row>
    <row r="41" spans="1:12" ht="15.75" customHeight="1">
      <c r="A41" s="457" t="s">
        <v>91</v>
      </c>
      <c r="B41" s="215">
        <v>18887</v>
      </c>
      <c r="C41" s="70">
        <v>9167</v>
      </c>
      <c r="D41" s="70">
        <v>9720</v>
      </c>
      <c r="E41" s="70">
        <v>2169</v>
      </c>
      <c r="F41" s="70">
        <v>6213</v>
      </c>
      <c r="G41" s="70"/>
      <c r="H41" s="70">
        <v>673</v>
      </c>
      <c r="I41" s="70">
        <v>1721</v>
      </c>
      <c r="J41" s="70">
        <v>6505</v>
      </c>
      <c r="K41" s="70"/>
      <c r="L41" s="70">
        <v>1396</v>
      </c>
    </row>
    <row r="42" spans="1:12" ht="15.75" customHeight="1">
      <c r="A42" s="457" t="s">
        <v>92</v>
      </c>
      <c r="B42" s="215">
        <v>18652</v>
      </c>
      <c r="C42" s="70">
        <v>8993</v>
      </c>
      <c r="D42" s="70">
        <v>9659</v>
      </c>
      <c r="E42" s="70">
        <v>1765</v>
      </c>
      <c r="F42" s="70">
        <v>6432</v>
      </c>
      <c r="G42" s="70"/>
      <c r="H42" s="70">
        <v>685</v>
      </c>
      <c r="I42" s="70">
        <v>1314</v>
      </c>
      <c r="J42" s="70">
        <v>6774</v>
      </c>
      <c r="K42" s="70"/>
      <c r="L42" s="70">
        <v>1490</v>
      </c>
    </row>
    <row r="43" spans="1:12" ht="15.75" customHeight="1">
      <c r="A43" s="457" t="s">
        <v>93</v>
      </c>
      <c r="B43" s="215">
        <v>18398</v>
      </c>
      <c r="C43" s="70">
        <v>8763</v>
      </c>
      <c r="D43" s="70">
        <v>9635</v>
      </c>
      <c r="E43" s="70">
        <v>1299</v>
      </c>
      <c r="F43" s="70">
        <v>6619</v>
      </c>
      <c r="G43" s="70"/>
      <c r="H43" s="70">
        <v>751</v>
      </c>
      <c r="I43" s="70">
        <v>940</v>
      </c>
      <c r="J43" s="70">
        <v>6986</v>
      </c>
      <c r="K43" s="70"/>
      <c r="L43" s="70">
        <v>1620</v>
      </c>
    </row>
    <row r="44" spans="1:12" ht="15.75" customHeight="1">
      <c r="A44" s="457" t="s">
        <v>222</v>
      </c>
      <c r="B44" s="215">
        <v>18911</v>
      </c>
      <c r="C44" s="70">
        <v>8806</v>
      </c>
      <c r="D44" s="70">
        <v>10105</v>
      </c>
      <c r="E44" s="70">
        <v>980</v>
      </c>
      <c r="F44" s="70">
        <v>6870</v>
      </c>
      <c r="G44" s="70"/>
      <c r="H44" s="70">
        <v>840</v>
      </c>
      <c r="I44" s="70">
        <v>817</v>
      </c>
      <c r="J44" s="70">
        <v>6870</v>
      </c>
      <c r="K44" s="70"/>
      <c r="L44" s="70">
        <v>2305</v>
      </c>
    </row>
    <row r="45" spans="1:12" ht="15.75" customHeight="1">
      <c r="A45" s="457" t="s">
        <v>223</v>
      </c>
      <c r="B45" s="215">
        <v>19204</v>
      </c>
      <c r="C45" s="70">
        <v>8668</v>
      </c>
      <c r="D45" s="70">
        <v>10536</v>
      </c>
      <c r="E45" s="70">
        <v>564</v>
      </c>
      <c r="F45" s="70">
        <v>7035</v>
      </c>
      <c r="G45" s="70"/>
      <c r="H45" s="70">
        <v>959</v>
      </c>
      <c r="I45" s="70">
        <v>658</v>
      </c>
      <c r="J45" s="70">
        <v>6716</v>
      </c>
      <c r="K45" s="70"/>
      <c r="L45" s="70">
        <v>3003</v>
      </c>
    </row>
    <row r="46" spans="1:12" ht="15.75" customHeight="1">
      <c r="A46" s="457" t="s">
        <v>224</v>
      </c>
      <c r="B46" s="215">
        <v>13914</v>
      </c>
      <c r="C46" s="70">
        <v>5916</v>
      </c>
      <c r="D46" s="70">
        <v>7998</v>
      </c>
      <c r="E46" s="70">
        <v>189</v>
      </c>
      <c r="F46" s="70">
        <v>4926</v>
      </c>
      <c r="G46" s="70"/>
      <c r="H46" s="70">
        <v>731</v>
      </c>
      <c r="I46" s="70">
        <v>399</v>
      </c>
      <c r="J46" s="70">
        <v>4246</v>
      </c>
      <c r="K46" s="70"/>
      <c r="L46" s="70">
        <v>3198</v>
      </c>
    </row>
    <row r="47" spans="1:12" ht="15.75" customHeight="1">
      <c r="A47" s="457" t="s">
        <v>225</v>
      </c>
      <c r="B47" s="215">
        <v>10608</v>
      </c>
      <c r="C47" s="70">
        <v>4222</v>
      </c>
      <c r="D47" s="70">
        <v>6386</v>
      </c>
      <c r="E47" s="70">
        <v>56</v>
      </c>
      <c r="F47" s="70">
        <v>3457</v>
      </c>
      <c r="G47" s="70"/>
      <c r="H47" s="70">
        <v>664</v>
      </c>
      <c r="I47" s="70">
        <v>242</v>
      </c>
      <c r="J47" s="70">
        <v>2527</v>
      </c>
      <c r="K47" s="70"/>
      <c r="L47" s="70">
        <v>3471</v>
      </c>
    </row>
    <row r="48" spans="1:12" ht="15.75" customHeight="1">
      <c r="A48" s="457" t="s">
        <v>538</v>
      </c>
      <c r="B48" s="215">
        <v>7378</v>
      </c>
      <c r="C48" s="70">
        <v>2653</v>
      </c>
      <c r="D48" s="70">
        <v>4725</v>
      </c>
      <c r="E48" s="70">
        <v>26</v>
      </c>
      <c r="F48" s="70">
        <v>2063</v>
      </c>
      <c r="G48" s="70"/>
      <c r="H48" s="70">
        <v>540</v>
      </c>
      <c r="I48" s="70">
        <v>163</v>
      </c>
      <c r="J48" s="70">
        <v>1126</v>
      </c>
      <c r="K48" s="70"/>
      <c r="L48" s="70">
        <v>3316</v>
      </c>
    </row>
    <row r="49" spans="1:12" ht="15.75" customHeight="1">
      <c r="A49" s="457" t="s">
        <v>641</v>
      </c>
      <c r="B49" s="215">
        <v>2868</v>
      </c>
      <c r="C49" s="70">
        <v>906</v>
      </c>
      <c r="D49" s="70">
        <v>1962</v>
      </c>
      <c r="E49" s="232">
        <v>5</v>
      </c>
      <c r="F49" s="232">
        <v>603</v>
      </c>
      <c r="G49" s="232"/>
      <c r="H49" s="232">
        <v>290</v>
      </c>
      <c r="I49" s="232">
        <v>62</v>
      </c>
      <c r="J49" s="232">
        <v>179</v>
      </c>
      <c r="K49" s="232"/>
      <c r="L49" s="232">
        <v>1657</v>
      </c>
    </row>
    <row r="50" spans="1:12" ht="15.75" customHeight="1">
      <c r="A50" s="457" t="s">
        <v>539</v>
      </c>
      <c r="B50" s="215">
        <v>568</v>
      </c>
      <c r="C50" s="70">
        <v>129</v>
      </c>
      <c r="D50" s="70">
        <v>439</v>
      </c>
      <c r="E50" s="232">
        <v>1</v>
      </c>
      <c r="F50" s="232">
        <v>64</v>
      </c>
      <c r="G50" s="232"/>
      <c r="H50" s="232">
        <v>63</v>
      </c>
      <c r="I50" s="232">
        <v>11</v>
      </c>
      <c r="J50" s="232">
        <v>13</v>
      </c>
      <c r="K50" s="232"/>
      <c r="L50" s="232">
        <v>397</v>
      </c>
    </row>
    <row r="51" spans="1:12" ht="15.75" customHeight="1">
      <c r="A51" s="457" t="s">
        <v>540</v>
      </c>
      <c r="B51" s="215">
        <v>61</v>
      </c>
      <c r="C51" s="70">
        <v>9</v>
      </c>
      <c r="D51" s="70">
        <v>52</v>
      </c>
      <c r="E51" s="164" t="s">
        <v>575</v>
      </c>
      <c r="F51" s="70">
        <v>3</v>
      </c>
      <c r="G51" s="70"/>
      <c r="H51" s="70">
        <v>5</v>
      </c>
      <c r="I51" s="70">
        <v>1</v>
      </c>
      <c r="J51" s="164" t="s">
        <v>575</v>
      </c>
      <c r="K51" s="70"/>
      <c r="L51" s="70">
        <v>48</v>
      </c>
    </row>
    <row r="52" spans="1:12" ht="5.0999999999999996" customHeight="1">
      <c r="A52" s="316"/>
      <c r="B52" s="102"/>
      <c r="C52" s="97"/>
      <c r="D52" s="97"/>
      <c r="E52" s="97"/>
      <c r="F52" s="97"/>
      <c r="G52" s="97"/>
      <c r="H52" s="97"/>
      <c r="I52" s="97"/>
      <c r="J52" s="97"/>
      <c r="K52" s="97"/>
      <c r="L52" s="97"/>
    </row>
    <row r="53" spans="1:12" ht="13.5" customHeight="1">
      <c r="A53" s="435" t="s">
        <v>771</v>
      </c>
      <c r="B53" s="409"/>
      <c r="C53" s="409"/>
      <c r="D53" s="409"/>
      <c r="E53" s="409"/>
      <c r="F53" s="409"/>
      <c r="G53" s="409"/>
      <c r="H53" s="409"/>
      <c r="I53" s="409"/>
    </row>
    <row r="54" spans="1:12" ht="13.5" customHeight="1">
      <c r="A54" s="410" t="s">
        <v>692</v>
      </c>
    </row>
    <row r="55" spans="1:12" ht="13.5" customHeight="1">
      <c r="A55" s="410" t="s">
        <v>693</v>
      </c>
    </row>
    <row r="56" spans="1:12" ht="13.5" customHeight="1">
      <c r="A56" s="410" t="s">
        <v>765</v>
      </c>
    </row>
  </sheetData>
  <mergeCells count="11">
    <mergeCell ref="A29:A30"/>
    <mergeCell ref="B29:D29"/>
    <mergeCell ref="F29:G29"/>
    <mergeCell ref="J29:K29"/>
    <mergeCell ref="G30:H30"/>
    <mergeCell ref="K30:L30"/>
    <mergeCell ref="K3:L3"/>
    <mergeCell ref="A4:A5"/>
    <mergeCell ref="B4:D4"/>
    <mergeCell ref="F4:G4"/>
    <mergeCell ref="J4:K4"/>
  </mergeCells>
  <phoneticPr fontId="3"/>
  <pageMargins left="0.78740157480314965" right="0.78740157480314965" top="0.78740157480314965" bottom="0.59055118110236227" header="0.59055118110236227" footer="0.39370078740157483"/>
  <pageSetup paperSize="9" scale="90" fitToWidth="0" fitToHeight="0" orientation="portrait" r:id="rId1"/>
  <headerFooter scaleWithDoc="0">
    <oddHeader>&amp;R&amp;"ＭＳ 明朝,標準"&amp;9第&amp;"Times New Roman,標準" 3 &amp;"ＭＳ 明朝,標準"章　国勢調査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58"/>
  <sheetViews>
    <sheetView showGridLines="0" view="pageLayout" zoomScaleNormal="85" zoomScaleSheetLayoutView="100" workbookViewId="0">
      <selection activeCell="H4" sqref="H4:H6"/>
    </sheetView>
  </sheetViews>
  <sheetFormatPr defaultColWidth="11.625" defaultRowHeight="15" customHeight="1"/>
  <cols>
    <col min="1" max="1" width="5.625" style="4" customWidth="1"/>
    <col min="2" max="2" width="5.125" style="4" customWidth="1"/>
    <col min="3" max="4" width="12.625" style="4" customWidth="1"/>
    <col min="5" max="6" width="12.625" style="2" customWidth="1"/>
    <col min="7" max="8" width="12.625" style="4" customWidth="1"/>
    <col min="9" max="11" width="11.625" style="4"/>
    <col min="12" max="12" width="11.625" style="4" customWidth="1"/>
    <col min="13" max="247" width="11.625" style="4"/>
    <col min="248" max="249" width="6.25" style="4" customWidth="1"/>
    <col min="250" max="250" width="15" style="4" customWidth="1"/>
    <col min="251" max="253" width="10.625" style="4" customWidth="1"/>
    <col min="254" max="255" width="12.5" style="4" customWidth="1"/>
    <col min="256" max="256" width="1.375" style="4" customWidth="1"/>
    <col min="257" max="257" width="1.875" style="4" customWidth="1"/>
    <col min="258" max="263" width="15" style="4" customWidth="1"/>
    <col min="264" max="264" width="5.125" style="4" customWidth="1"/>
    <col min="265" max="503" width="11.625" style="4"/>
    <col min="504" max="505" width="6.25" style="4" customWidth="1"/>
    <col min="506" max="506" width="15" style="4" customWidth="1"/>
    <col min="507" max="509" width="10.625" style="4" customWidth="1"/>
    <col min="510" max="511" width="12.5" style="4" customWidth="1"/>
    <col min="512" max="512" width="1.375" style="4" customWidth="1"/>
    <col min="513" max="513" width="1.875" style="4" customWidth="1"/>
    <col min="514" max="519" width="15" style="4" customWidth="1"/>
    <col min="520" max="520" width="5.125" style="4" customWidth="1"/>
    <col min="521" max="759" width="11.625" style="4"/>
    <col min="760" max="761" width="6.25" style="4" customWidth="1"/>
    <col min="762" max="762" width="15" style="4" customWidth="1"/>
    <col min="763" max="765" width="10.625" style="4" customWidth="1"/>
    <col min="766" max="767" width="12.5" style="4" customWidth="1"/>
    <col min="768" max="768" width="1.375" style="4" customWidth="1"/>
    <col min="769" max="769" width="1.875" style="4" customWidth="1"/>
    <col min="770" max="775" width="15" style="4" customWidth="1"/>
    <col min="776" max="776" width="5.125" style="4" customWidth="1"/>
    <col min="777" max="1015" width="11.625" style="4"/>
    <col min="1016" max="1017" width="6.25" style="4" customWidth="1"/>
    <col min="1018" max="1018" width="15" style="4" customWidth="1"/>
    <col min="1019" max="1021" width="10.625" style="4" customWidth="1"/>
    <col min="1022" max="1023" width="12.5" style="4" customWidth="1"/>
    <col min="1024" max="1024" width="1.375" style="4" customWidth="1"/>
    <col min="1025" max="1025" width="1.875" style="4" customWidth="1"/>
    <col min="1026" max="1031" width="15" style="4" customWidth="1"/>
    <col min="1032" max="1032" width="5.125" style="4" customWidth="1"/>
    <col min="1033" max="1271" width="11.625" style="4"/>
    <col min="1272" max="1273" width="6.25" style="4" customWidth="1"/>
    <col min="1274" max="1274" width="15" style="4" customWidth="1"/>
    <col min="1275" max="1277" width="10.625" style="4" customWidth="1"/>
    <col min="1278" max="1279" width="12.5" style="4" customWidth="1"/>
    <col min="1280" max="1280" width="1.375" style="4" customWidth="1"/>
    <col min="1281" max="1281" width="1.875" style="4" customWidth="1"/>
    <col min="1282" max="1287" width="15" style="4" customWidth="1"/>
    <col min="1288" max="1288" width="5.125" style="4" customWidth="1"/>
    <col min="1289" max="1527" width="11.625" style="4"/>
    <col min="1528" max="1529" width="6.25" style="4" customWidth="1"/>
    <col min="1530" max="1530" width="15" style="4" customWidth="1"/>
    <col min="1531" max="1533" width="10.625" style="4" customWidth="1"/>
    <col min="1534" max="1535" width="12.5" style="4" customWidth="1"/>
    <col min="1536" max="1536" width="1.375" style="4" customWidth="1"/>
    <col min="1537" max="1537" width="1.875" style="4" customWidth="1"/>
    <col min="1538" max="1543" width="15" style="4" customWidth="1"/>
    <col min="1544" max="1544" width="5.125" style="4" customWidth="1"/>
    <col min="1545" max="1783" width="11.625" style="4"/>
    <col min="1784" max="1785" width="6.25" style="4" customWidth="1"/>
    <col min="1786" max="1786" width="15" style="4" customWidth="1"/>
    <col min="1787" max="1789" width="10.625" style="4" customWidth="1"/>
    <col min="1790" max="1791" width="12.5" style="4" customWidth="1"/>
    <col min="1792" max="1792" width="1.375" style="4" customWidth="1"/>
    <col min="1793" max="1793" width="1.875" style="4" customWidth="1"/>
    <col min="1794" max="1799" width="15" style="4" customWidth="1"/>
    <col min="1800" max="1800" width="5.125" style="4" customWidth="1"/>
    <col min="1801" max="2039" width="11.625" style="4"/>
    <col min="2040" max="2041" width="6.25" style="4" customWidth="1"/>
    <col min="2042" max="2042" width="15" style="4" customWidth="1"/>
    <col min="2043" max="2045" width="10.625" style="4" customWidth="1"/>
    <col min="2046" max="2047" width="12.5" style="4" customWidth="1"/>
    <col min="2048" max="2048" width="1.375" style="4" customWidth="1"/>
    <col min="2049" max="2049" width="1.875" style="4" customWidth="1"/>
    <col min="2050" max="2055" width="15" style="4" customWidth="1"/>
    <col min="2056" max="2056" width="5.125" style="4" customWidth="1"/>
    <col min="2057" max="2295" width="11.625" style="4"/>
    <col min="2296" max="2297" width="6.25" style="4" customWidth="1"/>
    <col min="2298" max="2298" width="15" style="4" customWidth="1"/>
    <col min="2299" max="2301" width="10.625" style="4" customWidth="1"/>
    <col min="2302" max="2303" width="12.5" style="4" customWidth="1"/>
    <col min="2304" max="2304" width="1.375" style="4" customWidth="1"/>
    <col min="2305" max="2305" width="1.875" style="4" customWidth="1"/>
    <col min="2306" max="2311" width="15" style="4" customWidth="1"/>
    <col min="2312" max="2312" width="5.125" style="4" customWidth="1"/>
    <col min="2313" max="2551" width="11.625" style="4"/>
    <col min="2552" max="2553" width="6.25" style="4" customWidth="1"/>
    <col min="2554" max="2554" width="15" style="4" customWidth="1"/>
    <col min="2555" max="2557" width="10.625" style="4" customWidth="1"/>
    <col min="2558" max="2559" width="12.5" style="4" customWidth="1"/>
    <col min="2560" max="2560" width="1.375" style="4" customWidth="1"/>
    <col min="2561" max="2561" width="1.875" style="4" customWidth="1"/>
    <col min="2562" max="2567" width="15" style="4" customWidth="1"/>
    <col min="2568" max="2568" width="5.125" style="4" customWidth="1"/>
    <col min="2569" max="2807" width="11.625" style="4"/>
    <col min="2808" max="2809" width="6.25" style="4" customWidth="1"/>
    <col min="2810" max="2810" width="15" style="4" customWidth="1"/>
    <col min="2811" max="2813" width="10.625" style="4" customWidth="1"/>
    <col min="2814" max="2815" width="12.5" style="4" customWidth="1"/>
    <col min="2816" max="2816" width="1.375" style="4" customWidth="1"/>
    <col min="2817" max="2817" width="1.875" style="4" customWidth="1"/>
    <col min="2818" max="2823" width="15" style="4" customWidth="1"/>
    <col min="2824" max="2824" width="5.125" style="4" customWidth="1"/>
    <col min="2825" max="3063" width="11.625" style="4"/>
    <col min="3064" max="3065" width="6.25" style="4" customWidth="1"/>
    <col min="3066" max="3066" width="15" style="4" customWidth="1"/>
    <col min="3067" max="3069" width="10.625" style="4" customWidth="1"/>
    <col min="3070" max="3071" width="12.5" style="4" customWidth="1"/>
    <col min="3072" max="3072" width="1.375" style="4" customWidth="1"/>
    <col min="3073" max="3073" width="1.875" style="4" customWidth="1"/>
    <col min="3074" max="3079" width="15" style="4" customWidth="1"/>
    <col min="3080" max="3080" width="5.125" style="4" customWidth="1"/>
    <col min="3081" max="3319" width="11.625" style="4"/>
    <col min="3320" max="3321" width="6.25" style="4" customWidth="1"/>
    <col min="3322" max="3322" width="15" style="4" customWidth="1"/>
    <col min="3323" max="3325" width="10.625" style="4" customWidth="1"/>
    <col min="3326" max="3327" width="12.5" style="4" customWidth="1"/>
    <col min="3328" max="3328" width="1.375" style="4" customWidth="1"/>
    <col min="3329" max="3329" width="1.875" style="4" customWidth="1"/>
    <col min="3330" max="3335" width="15" style="4" customWidth="1"/>
    <col min="3336" max="3336" width="5.125" style="4" customWidth="1"/>
    <col min="3337" max="3575" width="11.625" style="4"/>
    <col min="3576" max="3577" width="6.25" style="4" customWidth="1"/>
    <col min="3578" max="3578" width="15" style="4" customWidth="1"/>
    <col min="3579" max="3581" width="10.625" style="4" customWidth="1"/>
    <col min="3582" max="3583" width="12.5" style="4" customWidth="1"/>
    <col min="3584" max="3584" width="1.375" style="4" customWidth="1"/>
    <col min="3585" max="3585" width="1.875" style="4" customWidth="1"/>
    <col min="3586" max="3591" width="15" style="4" customWidth="1"/>
    <col min="3592" max="3592" width="5.125" style="4" customWidth="1"/>
    <col min="3593" max="3831" width="11.625" style="4"/>
    <col min="3832" max="3833" width="6.25" style="4" customWidth="1"/>
    <col min="3834" max="3834" width="15" style="4" customWidth="1"/>
    <col min="3835" max="3837" width="10.625" style="4" customWidth="1"/>
    <col min="3838" max="3839" width="12.5" style="4" customWidth="1"/>
    <col min="3840" max="3840" width="1.375" style="4" customWidth="1"/>
    <col min="3841" max="3841" width="1.875" style="4" customWidth="1"/>
    <col min="3842" max="3847" width="15" style="4" customWidth="1"/>
    <col min="3848" max="3848" width="5.125" style="4" customWidth="1"/>
    <col min="3849" max="4087" width="11.625" style="4"/>
    <col min="4088" max="4089" width="6.25" style="4" customWidth="1"/>
    <col min="4090" max="4090" width="15" style="4" customWidth="1"/>
    <col min="4091" max="4093" width="10.625" style="4" customWidth="1"/>
    <col min="4094" max="4095" width="12.5" style="4" customWidth="1"/>
    <col min="4096" max="4096" width="1.375" style="4" customWidth="1"/>
    <col min="4097" max="4097" width="1.875" style="4" customWidth="1"/>
    <col min="4098" max="4103" width="15" style="4" customWidth="1"/>
    <col min="4104" max="4104" width="5.125" style="4" customWidth="1"/>
    <col min="4105" max="4343" width="11.625" style="4"/>
    <col min="4344" max="4345" width="6.25" style="4" customWidth="1"/>
    <col min="4346" max="4346" width="15" style="4" customWidth="1"/>
    <col min="4347" max="4349" width="10.625" style="4" customWidth="1"/>
    <col min="4350" max="4351" width="12.5" style="4" customWidth="1"/>
    <col min="4352" max="4352" width="1.375" style="4" customWidth="1"/>
    <col min="4353" max="4353" width="1.875" style="4" customWidth="1"/>
    <col min="4354" max="4359" width="15" style="4" customWidth="1"/>
    <col min="4360" max="4360" width="5.125" style="4" customWidth="1"/>
    <col min="4361" max="4599" width="11.625" style="4"/>
    <col min="4600" max="4601" width="6.25" style="4" customWidth="1"/>
    <col min="4602" max="4602" width="15" style="4" customWidth="1"/>
    <col min="4603" max="4605" width="10.625" style="4" customWidth="1"/>
    <col min="4606" max="4607" width="12.5" style="4" customWidth="1"/>
    <col min="4608" max="4608" width="1.375" style="4" customWidth="1"/>
    <col min="4609" max="4609" width="1.875" style="4" customWidth="1"/>
    <col min="4610" max="4615" width="15" style="4" customWidth="1"/>
    <col min="4616" max="4616" width="5.125" style="4" customWidth="1"/>
    <col min="4617" max="4855" width="11.625" style="4"/>
    <col min="4856" max="4857" width="6.25" style="4" customWidth="1"/>
    <col min="4858" max="4858" width="15" style="4" customWidth="1"/>
    <col min="4859" max="4861" width="10.625" style="4" customWidth="1"/>
    <col min="4862" max="4863" width="12.5" style="4" customWidth="1"/>
    <col min="4864" max="4864" width="1.375" style="4" customWidth="1"/>
    <col min="4865" max="4865" width="1.875" style="4" customWidth="1"/>
    <col min="4866" max="4871" width="15" style="4" customWidth="1"/>
    <col min="4872" max="4872" width="5.125" style="4" customWidth="1"/>
    <col min="4873" max="5111" width="11.625" style="4"/>
    <col min="5112" max="5113" width="6.25" style="4" customWidth="1"/>
    <col min="5114" max="5114" width="15" style="4" customWidth="1"/>
    <col min="5115" max="5117" width="10.625" style="4" customWidth="1"/>
    <col min="5118" max="5119" width="12.5" style="4" customWidth="1"/>
    <col min="5120" max="5120" width="1.375" style="4" customWidth="1"/>
    <col min="5121" max="5121" width="1.875" style="4" customWidth="1"/>
    <col min="5122" max="5127" width="15" style="4" customWidth="1"/>
    <col min="5128" max="5128" width="5.125" style="4" customWidth="1"/>
    <col min="5129" max="5367" width="11.625" style="4"/>
    <col min="5368" max="5369" width="6.25" style="4" customWidth="1"/>
    <col min="5370" max="5370" width="15" style="4" customWidth="1"/>
    <col min="5371" max="5373" width="10.625" style="4" customWidth="1"/>
    <col min="5374" max="5375" width="12.5" style="4" customWidth="1"/>
    <col min="5376" max="5376" width="1.375" style="4" customWidth="1"/>
    <col min="5377" max="5377" width="1.875" style="4" customWidth="1"/>
    <col min="5378" max="5383" width="15" style="4" customWidth="1"/>
    <col min="5384" max="5384" width="5.125" style="4" customWidth="1"/>
    <col min="5385" max="5623" width="11.625" style="4"/>
    <col min="5624" max="5625" width="6.25" style="4" customWidth="1"/>
    <col min="5626" max="5626" width="15" style="4" customWidth="1"/>
    <col min="5627" max="5629" width="10.625" style="4" customWidth="1"/>
    <col min="5630" max="5631" width="12.5" style="4" customWidth="1"/>
    <col min="5632" max="5632" width="1.375" style="4" customWidth="1"/>
    <col min="5633" max="5633" width="1.875" style="4" customWidth="1"/>
    <col min="5634" max="5639" width="15" style="4" customWidth="1"/>
    <col min="5640" max="5640" width="5.125" style="4" customWidth="1"/>
    <col min="5641" max="5879" width="11.625" style="4"/>
    <col min="5880" max="5881" width="6.25" style="4" customWidth="1"/>
    <col min="5882" max="5882" width="15" style="4" customWidth="1"/>
    <col min="5883" max="5885" width="10.625" style="4" customWidth="1"/>
    <col min="5886" max="5887" width="12.5" style="4" customWidth="1"/>
    <col min="5888" max="5888" width="1.375" style="4" customWidth="1"/>
    <col min="5889" max="5889" width="1.875" style="4" customWidth="1"/>
    <col min="5890" max="5895" width="15" style="4" customWidth="1"/>
    <col min="5896" max="5896" width="5.125" style="4" customWidth="1"/>
    <col min="5897" max="6135" width="11.625" style="4"/>
    <col min="6136" max="6137" width="6.25" style="4" customWidth="1"/>
    <col min="6138" max="6138" width="15" style="4" customWidth="1"/>
    <col min="6139" max="6141" width="10.625" style="4" customWidth="1"/>
    <col min="6142" max="6143" width="12.5" style="4" customWidth="1"/>
    <col min="6144" max="6144" width="1.375" style="4" customWidth="1"/>
    <col min="6145" max="6145" width="1.875" style="4" customWidth="1"/>
    <col min="6146" max="6151" width="15" style="4" customWidth="1"/>
    <col min="6152" max="6152" width="5.125" style="4" customWidth="1"/>
    <col min="6153" max="6391" width="11.625" style="4"/>
    <col min="6392" max="6393" width="6.25" style="4" customWidth="1"/>
    <col min="6394" max="6394" width="15" style="4" customWidth="1"/>
    <col min="6395" max="6397" width="10.625" style="4" customWidth="1"/>
    <col min="6398" max="6399" width="12.5" style="4" customWidth="1"/>
    <col min="6400" max="6400" width="1.375" style="4" customWidth="1"/>
    <col min="6401" max="6401" width="1.875" style="4" customWidth="1"/>
    <col min="6402" max="6407" width="15" style="4" customWidth="1"/>
    <col min="6408" max="6408" width="5.125" style="4" customWidth="1"/>
    <col min="6409" max="6647" width="11.625" style="4"/>
    <col min="6648" max="6649" width="6.25" style="4" customWidth="1"/>
    <col min="6650" max="6650" width="15" style="4" customWidth="1"/>
    <col min="6651" max="6653" width="10.625" style="4" customWidth="1"/>
    <col min="6654" max="6655" width="12.5" style="4" customWidth="1"/>
    <col min="6656" max="6656" width="1.375" style="4" customWidth="1"/>
    <col min="6657" max="6657" width="1.875" style="4" customWidth="1"/>
    <col min="6658" max="6663" width="15" style="4" customWidth="1"/>
    <col min="6664" max="6664" width="5.125" style="4" customWidth="1"/>
    <col min="6665" max="6903" width="11.625" style="4"/>
    <col min="6904" max="6905" width="6.25" style="4" customWidth="1"/>
    <col min="6906" max="6906" width="15" style="4" customWidth="1"/>
    <col min="6907" max="6909" width="10.625" style="4" customWidth="1"/>
    <col min="6910" max="6911" width="12.5" style="4" customWidth="1"/>
    <col min="6912" max="6912" width="1.375" style="4" customWidth="1"/>
    <col min="6913" max="6913" width="1.875" style="4" customWidth="1"/>
    <col min="6914" max="6919" width="15" style="4" customWidth="1"/>
    <col min="6920" max="6920" width="5.125" style="4" customWidth="1"/>
    <col min="6921" max="7159" width="11.625" style="4"/>
    <col min="7160" max="7161" width="6.25" style="4" customWidth="1"/>
    <col min="7162" max="7162" width="15" style="4" customWidth="1"/>
    <col min="7163" max="7165" width="10.625" style="4" customWidth="1"/>
    <col min="7166" max="7167" width="12.5" style="4" customWidth="1"/>
    <col min="7168" max="7168" width="1.375" style="4" customWidth="1"/>
    <col min="7169" max="7169" width="1.875" style="4" customWidth="1"/>
    <col min="7170" max="7175" width="15" style="4" customWidth="1"/>
    <col min="7176" max="7176" width="5.125" style="4" customWidth="1"/>
    <col min="7177" max="7415" width="11.625" style="4"/>
    <col min="7416" max="7417" width="6.25" style="4" customWidth="1"/>
    <col min="7418" max="7418" width="15" style="4" customWidth="1"/>
    <col min="7419" max="7421" width="10.625" style="4" customWidth="1"/>
    <col min="7422" max="7423" width="12.5" style="4" customWidth="1"/>
    <col min="7424" max="7424" width="1.375" style="4" customWidth="1"/>
    <col min="7425" max="7425" width="1.875" style="4" customWidth="1"/>
    <col min="7426" max="7431" width="15" style="4" customWidth="1"/>
    <col min="7432" max="7432" width="5.125" style="4" customWidth="1"/>
    <col min="7433" max="7671" width="11.625" style="4"/>
    <col min="7672" max="7673" width="6.25" style="4" customWidth="1"/>
    <col min="7674" max="7674" width="15" style="4" customWidth="1"/>
    <col min="7675" max="7677" width="10.625" style="4" customWidth="1"/>
    <col min="7678" max="7679" width="12.5" style="4" customWidth="1"/>
    <col min="7680" max="7680" width="1.375" style="4" customWidth="1"/>
    <col min="7681" max="7681" width="1.875" style="4" customWidth="1"/>
    <col min="7682" max="7687" width="15" style="4" customWidth="1"/>
    <col min="7688" max="7688" width="5.125" style="4" customWidth="1"/>
    <col min="7689" max="7927" width="11.625" style="4"/>
    <col min="7928" max="7929" width="6.25" style="4" customWidth="1"/>
    <col min="7930" max="7930" width="15" style="4" customWidth="1"/>
    <col min="7931" max="7933" width="10.625" style="4" customWidth="1"/>
    <col min="7934" max="7935" width="12.5" style="4" customWidth="1"/>
    <col min="7936" max="7936" width="1.375" style="4" customWidth="1"/>
    <col min="7937" max="7937" width="1.875" style="4" customWidth="1"/>
    <col min="7938" max="7943" width="15" style="4" customWidth="1"/>
    <col min="7944" max="7944" width="5.125" style="4" customWidth="1"/>
    <col min="7945" max="8183" width="11.625" style="4"/>
    <col min="8184" max="8185" width="6.25" style="4" customWidth="1"/>
    <col min="8186" max="8186" width="15" style="4" customWidth="1"/>
    <col min="8187" max="8189" width="10.625" style="4" customWidth="1"/>
    <col min="8190" max="8191" width="12.5" style="4" customWidth="1"/>
    <col min="8192" max="8192" width="1.375" style="4" customWidth="1"/>
    <col min="8193" max="8193" width="1.875" style="4" customWidth="1"/>
    <col min="8194" max="8199" width="15" style="4" customWidth="1"/>
    <col min="8200" max="8200" width="5.125" style="4" customWidth="1"/>
    <col min="8201" max="8439" width="11.625" style="4"/>
    <col min="8440" max="8441" width="6.25" style="4" customWidth="1"/>
    <col min="8442" max="8442" width="15" style="4" customWidth="1"/>
    <col min="8443" max="8445" width="10.625" style="4" customWidth="1"/>
    <col min="8446" max="8447" width="12.5" style="4" customWidth="1"/>
    <col min="8448" max="8448" width="1.375" style="4" customWidth="1"/>
    <col min="8449" max="8449" width="1.875" style="4" customWidth="1"/>
    <col min="8450" max="8455" width="15" style="4" customWidth="1"/>
    <col min="8456" max="8456" width="5.125" style="4" customWidth="1"/>
    <col min="8457" max="8695" width="11.625" style="4"/>
    <col min="8696" max="8697" width="6.25" style="4" customWidth="1"/>
    <col min="8698" max="8698" width="15" style="4" customWidth="1"/>
    <col min="8699" max="8701" width="10.625" style="4" customWidth="1"/>
    <col min="8702" max="8703" width="12.5" style="4" customWidth="1"/>
    <col min="8704" max="8704" width="1.375" style="4" customWidth="1"/>
    <col min="8705" max="8705" width="1.875" style="4" customWidth="1"/>
    <col min="8706" max="8711" width="15" style="4" customWidth="1"/>
    <col min="8712" max="8712" width="5.125" style="4" customWidth="1"/>
    <col min="8713" max="8951" width="11.625" style="4"/>
    <col min="8952" max="8953" width="6.25" style="4" customWidth="1"/>
    <col min="8954" max="8954" width="15" style="4" customWidth="1"/>
    <col min="8955" max="8957" width="10.625" style="4" customWidth="1"/>
    <col min="8958" max="8959" width="12.5" style="4" customWidth="1"/>
    <col min="8960" max="8960" width="1.375" style="4" customWidth="1"/>
    <col min="8961" max="8961" width="1.875" style="4" customWidth="1"/>
    <col min="8962" max="8967" width="15" style="4" customWidth="1"/>
    <col min="8968" max="8968" width="5.125" style="4" customWidth="1"/>
    <col min="8969" max="9207" width="11.625" style="4"/>
    <col min="9208" max="9209" width="6.25" style="4" customWidth="1"/>
    <col min="9210" max="9210" width="15" style="4" customWidth="1"/>
    <col min="9211" max="9213" width="10.625" style="4" customWidth="1"/>
    <col min="9214" max="9215" width="12.5" style="4" customWidth="1"/>
    <col min="9216" max="9216" width="1.375" style="4" customWidth="1"/>
    <col min="9217" max="9217" width="1.875" style="4" customWidth="1"/>
    <col min="9218" max="9223" width="15" style="4" customWidth="1"/>
    <col min="9224" max="9224" width="5.125" style="4" customWidth="1"/>
    <col min="9225" max="9463" width="11.625" style="4"/>
    <col min="9464" max="9465" width="6.25" style="4" customWidth="1"/>
    <col min="9466" max="9466" width="15" style="4" customWidth="1"/>
    <col min="9467" max="9469" width="10.625" style="4" customWidth="1"/>
    <col min="9470" max="9471" width="12.5" style="4" customWidth="1"/>
    <col min="9472" max="9472" width="1.375" style="4" customWidth="1"/>
    <col min="9473" max="9473" width="1.875" style="4" customWidth="1"/>
    <col min="9474" max="9479" width="15" style="4" customWidth="1"/>
    <col min="9480" max="9480" width="5.125" style="4" customWidth="1"/>
    <col min="9481" max="9719" width="11.625" style="4"/>
    <col min="9720" max="9721" width="6.25" style="4" customWidth="1"/>
    <col min="9722" max="9722" width="15" style="4" customWidth="1"/>
    <col min="9723" max="9725" width="10.625" style="4" customWidth="1"/>
    <col min="9726" max="9727" width="12.5" style="4" customWidth="1"/>
    <col min="9728" max="9728" width="1.375" style="4" customWidth="1"/>
    <col min="9729" max="9729" width="1.875" style="4" customWidth="1"/>
    <col min="9730" max="9735" width="15" style="4" customWidth="1"/>
    <col min="9736" max="9736" width="5.125" style="4" customWidth="1"/>
    <col min="9737" max="9975" width="11.625" style="4"/>
    <col min="9976" max="9977" width="6.25" style="4" customWidth="1"/>
    <col min="9978" max="9978" width="15" style="4" customWidth="1"/>
    <col min="9979" max="9981" width="10.625" style="4" customWidth="1"/>
    <col min="9982" max="9983" width="12.5" style="4" customWidth="1"/>
    <col min="9984" max="9984" width="1.375" style="4" customWidth="1"/>
    <col min="9985" max="9985" width="1.875" style="4" customWidth="1"/>
    <col min="9986" max="9991" width="15" style="4" customWidth="1"/>
    <col min="9992" max="9992" width="5.125" style="4" customWidth="1"/>
    <col min="9993" max="10231" width="11.625" style="4"/>
    <col min="10232" max="10233" width="6.25" style="4" customWidth="1"/>
    <col min="10234" max="10234" width="15" style="4" customWidth="1"/>
    <col min="10235" max="10237" width="10.625" style="4" customWidth="1"/>
    <col min="10238" max="10239" width="12.5" style="4" customWidth="1"/>
    <col min="10240" max="10240" width="1.375" style="4" customWidth="1"/>
    <col min="10241" max="10241" width="1.875" style="4" customWidth="1"/>
    <col min="10242" max="10247" width="15" style="4" customWidth="1"/>
    <col min="10248" max="10248" width="5.125" style="4" customWidth="1"/>
    <col min="10249" max="10487" width="11.625" style="4"/>
    <col min="10488" max="10489" width="6.25" style="4" customWidth="1"/>
    <col min="10490" max="10490" width="15" style="4" customWidth="1"/>
    <col min="10491" max="10493" width="10.625" style="4" customWidth="1"/>
    <col min="10494" max="10495" width="12.5" style="4" customWidth="1"/>
    <col min="10496" max="10496" width="1.375" style="4" customWidth="1"/>
    <col min="10497" max="10497" width="1.875" style="4" customWidth="1"/>
    <col min="10498" max="10503" width="15" style="4" customWidth="1"/>
    <col min="10504" max="10504" width="5.125" style="4" customWidth="1"/>
    <col min="10505" max="10743" width="11.625" style="4"/>
    <col min="10744" max="10745" width="6.25" style="4" customWidth="1"/>
    <col min="10746" max="10746" width="15" style="4" customWidth="1"/>
    <col min="10747" max="10749" width="10.625" style="4" customWidth="1"/>
    <col min="10750" max="10751" width="12.5" style="4" customWidth="1"/>
    <col min="10752" max="10752" width="1.375" style="4" customWidth="1"/>
    <col min="10753" max="10753" width="1.875" style="4" customWidth="1"/>
    <col min="10754" max="10759" width="15" style="4" customWidth="1"/>
    <col min="10760" max="10760" width="5.125" style="4" customWidth="1"/>
    <col min="10761" max="10999" width="11.625" style="4"/>
    <col min="11000" max="11001" width="6.25" style="4" customWidth="1"/>
    <col min="11002" max="11002" width="15" style="4" customWidth="1"/>
    <col min="11003" max="11005" width="10.625" style="4" customWidth="1"/>
    <col min="11006" max="11007" width="12.5" style="4" customWidth="1"/>
    <col min="11008" max="11008" width="1.375" style="4" customWidth="1"/>
    <col min="11009" max="11009" width="1.875" style="4" customWidth="1"/>
    <col min="11010" max="11015" width="15" style="4" customWidth="1"/>
    <col min="11016" max="11016" width="5.125" style="4" customWidth="1"/>
    <col min="11017" max="11255" width="11.625" style="4"/>
    <col min="11256" max="11257" width="6.25" style="4" customWidth="1"/>
    <col min="11258" max="11258" width="15" style="4" customWidth="1"/>
    <col min="11259" max="11261" width="10.625" style="4" customWidth="1"/>
    <col min="11262" max="11263" width="12.5" style="4" customWidth="1"/>
    <col min="11264" max="11264" width="1.375" style="4" customWidth="1"/>
    <col min="11265" max="11265" width="1.875" style="4" customWidth="1"/>
    <col min="11266" max="11271" width="15" style="4" customWidth="1"/>
    <col min="11272" max="11272" width="5.125" style="4" customWidth="1"/>
    <col min="11273" max="11511" width="11.625" style="4"/>
    <col min="11512" max="11513" width="6.25" style="4" customWidth="1"/>
    <col min="11514" max="11514" width="15" style="4" customWidth="1"/>
    <col min="11515" max="11517" width="10.625" style="4" customWidth="1"/>
    <col min="11518" max="11519" width="12.5" style="4" customWidth="1"/>
    <col min="11520" max="11520" width="1.375" style="4" customWidth="1"/>
    <col min="11521" max="11521" width="1.875" style="4" customWidth="1"/>
    <col min="11522" max="11527" width="15" style="4" customWidth="1"/>
    <col min="11528" max="11528" width="5.125" style="4" customWidth="1"/>
    <col min="11529" max="11767" width="11.625" style="4"/>
    <col min="11768" max="11769" width="6.25" style="4" customWidth="1"/>
    <col min="11770" max="11770" width="15" style="4" customWidth="1"/>
    <col min="11771" max="11773" width="10.625" style="4" customWidth="1"/>
    <col min="11774" max="11775" width="12.5" style="4" customWidth="1"/>
    <col min="11776" max="11776" width="1.375" style="4" customWidth="1"/>
    <col min="11777" max="11777" width="1.875" style="4" customWidth="1"/>
    <col min="11778" max="11783" width="15" style="4" customWidth="1"/>
    <col min="11784" max="11784" width="5.125" style="4" customWidth="1"/>
    <col min="11785" max="12023" width="11.625" style="4"/>
    <col min="12024" max="12025" width="6.25" style="4" customWidth="1"/>
    <col min="12026" max="12026" width="15" style="4" customWidth="1"/>
    <col min="12027" max="12029" width="10.625" style="4" customWidth="1"/>
    <col min="12030" max="12031" width="12.5" style="4" customWidth="1"/>
    <col min="12032" max="12032" width="1.375" style="4" customWidth="1"/>
    <col min="12033" max="12033" width="1.875" style="4" customWidth="1"/>
    <col min="12034" max="12039" width="15" style="4" customWidth="1"/>
    <col min="12040" max="12040" width="5.125" style="4" customWidth="1"/>
    <col min="12041" max="12279" width="11.625" style="4"/>
    <col min="12280" max="12281" width="6.25" style="4" customWidth="1"/>
    <col min="12282" max="12282" width="15" style="4" customWidth="1"/>
    <col min="12283" max="12285" width="10.625" style="4" customWidth="1"/>
    <col min="12286" max="12287" width="12.5" style="4" customWidth="1"/>
    <col min="12288" max="12288" width="1.375" style="4" customWidth="1"/>
    <col min="12289" max="12289" width="1.875" style="4" customWidth="1"/>
    <col min="12290" max="12295" width="15" style="4" customWidth="1"/>
    <col min="12296" max="12296" width="5.125" style="4" customWidth="1"/>
    <col min="12297" max="12535" width="11.625" style="4"/>
    <col min="12536" max="12537" width="6.25" style="4" customWidth="1"/>
    <col min="12538" max="12538" width="15" style="4" customWidth="1"/>
    <col min="12539" max="12541" width="10.625" style="4" customWidth="1"/>
    <col min="12542" max="12543" width="12.5" style="4" customWidth="1"/>
    <col min="12544" max="12544" width="1.375" style="4" customWidth="1"/>
    <col min="12545" max="12545" width="1.875" style="4" customWidth="1"/>
    <col min="12546" max="12551" width="15" style="4" customWidth="1"/>
    <col min="12552" max="12552" width="5.125" style="4" customWidth="1"/>
    <col min="12553" max="12791" width="11.625" style="4"/>
    <col min="12792" max="12793" width="6.25" style="4" customWidth="1"/>
    <col min="12794" max="12794" width="15" style="4" customWidth="1"/>
    <col min="12795" max="12797" width="10.625" style="4" customWidth="1"/>
    <col min="12798" max="12799" width="12.5" style="4" customWidth="1"/>
    <col min="12800" max="12800" width="1.375" style="4" customWidth="1"/>
    <col min="12801" max="12801" width="1.875" style="4" customWidth="1"/>
    <col min="12802" max="12807" width="15" style="4" customWidth="1"/>
    <col min="12808" max="12808" width="5.125" style="4" customWidth="1"/>
    <col min="12809" max="13047" width="11.625" style="4"/>
    <col min="13048" max="13049" width="6.25" style="4" customWidth="1"/>
    <col min="13050" max="13050" width="15" style="4" customWidth="1"/>
    <col min="13051" max="13053" width="10.625" style="4" customWidth="1"/>
    <col min="13054" max="13055" width="12.5" style="4" customWidth="1"/>
    <col min="13056" max="13056" width="1.375" style="4" customWidth="1"/>
    <col min="13057" max="13057" width="1.875" style="4" customWidth="1"/>
    <col min="13058" max="13063" width="15" style="4" customWidth="1"/>
    <col min="13064" max="13064" width="5.125" style="4" customWidth="1"/>
    <col min="13065" max="13303" width="11.625" style="4"/>
    <col min="13304" max="13305" width="6.25" style="4" customWidth="1"/>
    <col min="13306" max="13306" width="15" style="4" customWidth="1"/>
    <col min="13307" max="13309" width="10.625" style="4" customWidth="1"/>
    <col min="13310" max="13311" width="12.5" style="4" customWidth="1"/>
    <col min="13312" max="13312" width="1.375" style="4" customWidth="1"/>
    <col min="13313" max="13313" width="1.875" style="4" customWidth="1"/>
    <col min="13314" max="13319" width="15" style="4" customWidth="1"/>
    <col min="13320" max="13320" width="5.125" style="4" customWidth="1"/>
    <col min="13321" max="13559" width="11.625" style="4"/>
    <col min="13560" max="13561" width="6.25" style="4" customWidth="1"/>
    <col min="13562" max="13562" width="15" style="4" customWidth="1"/>
    <col min="13563" max="13565" width="10.625" style="4" customWidth="1"/>
    <col min="13566" max="13567" width="12.5" style="4" customWidth="1"/>
    <col min="13568" max="13568" width="1.375" style="4" customWidth="1"/>
    <col min="13569" max="13569" width="1.875" style="4" customWidth="1"/>
    <col min="13570" max="13575" width="15" style="4" customWidth="1"/>
    <col min="13576" max="13576" width="5.125" style="4" customWidth="1"/>
    <col min="13577" max="13815" width="11.625" style="4"/>
    <col min="13816" max="13817" width="6.25" style="4" customWidth="1"/>
    <col min="13818" max="13818" width="15" style="4" customWidth="1"/>
    <col min="13819" max="13821" width="10.625" style="4" customWidth="1"/>
    <col min="13822" max="13823" width="12.5" style="4" customWidth="1"/>
    <col min="13824" max="13824" width="1.375" style="4" customWidth="1"/>
    <col min="13825" max="13825" width="1.875" style="4" customWidth="1"/>
    <col min="13826" max="13831" width="15" style="4" customWidth="1"/>
    <col min="13832" max="13832" width="5.125" style="4" customWidth="1"/>
    <col min="13833" max="14071" width="11.625" style="4"/>
    <col min="14072" max="14073" width="6.25" style="4" customWidth="1"/>
    <col min="14074" max="14074" width="15" style="4" customWidth="1"/>
    <col min="14075" max="14077" width="10.625" style="4" customWidth="1"/>
    <col min="14078" max="14079" width="12.5" style="4" customWidth="1"/>
    <col min="14080" max="14080" width="1.375" style="4" customWidth="1"/>
    <col min="14081" max="14081" width="1.875" style="4" customWidth="1"/>
    <col min="14082" max="14087" width="15" style="4" customWidth="1"/>
    <col min="14088" max="14088" width="5.125" style="4" customWidth="1"/>
    <col min="14089" max="14327" width="11.625" style="4"/>
    <col min="14328" max="14329" width="6.25" style="4" customWidth="1"/>
    <col min="14330" max="14330" width="15" style="4" customWidth="1"/>
    <col min="14331" max="14333" width="10.625" style="4" customWidth="1"/>
    <col min="14334" max="14335" width="12.5" style="4" customWidth="1"/>
    <col min="14336" max="14336" width="1.375" style="4" customWidth="1"/>
    <col min="14337" max="14337" width="1.875" style="4" customWidth="1"/>
    <col min="14338" max="14343" width="15" style="4" customWidth="1"/>
    <col min="14344" max="14344" width="5.125" style="4" customWidth="1"/>
    <col min="14345" max="14583" width="11.625" style="4"/>
    <col min="14584" max="14585" width="6.25" style="4" customWidth="1"/>
    <col min="14586" max="14586" width="15" style="4" customWidth="1"/>
    <col min="14587" max="14589" width="10.625" style="4" customWidth="1"/>
    <col min="14590" max="14591" width="12.5" style="4" customWidth="1"/>
    <col min="14592" max="14592" width="1.375" style="4" customWidth="1"/>
    <col min="14593" max="14593" width="1.875" style="4" customWidth="1"/>
    <col min="14594" max="14599" width="15" style="4" customWidth="1"/>
    <col min="14600" max="14600" width="5.125" style="4" customWidth="1"/>
    <col min="14601" max="14839" width="11.625" style="4"/>
    <col min="14840" max="14841" width="6.25" style="4" customWidth="1"/>
    <col min="14842" max="14842" width="15" style="4" customWidth="1"/>
    <col min="14843" max="14845" width="10.625" style="4" customWidth="1"/>
    <col min="14846" max="14847" width="12.5" style="4" customWidth="1"/>
    <col min="14848" max="14848" width="1.375" style="4" customWidth="1"/>
    <col min="14849" max="14849" width="1.875" style="4" customWidth="1"/>
    <col min="14850" max="14855" width="15" style="4" customWidth="1"/>
    <col min="14856" max="14856" width="5.125" style="4" customWidth="1"/>
    <col min="14857" max="15095" width="11.625" style="4"/>
    <col min="15096" max="15097" width="6.25" style="4" customWidth="1"/>
    <col min="15098" max="15098" width="15" style="4" customWidth="1"/>
    <col min="15099" max="15101" width="10.625" style="4" customWidth="1"/>
    <col min="15102" max="15103" width="12.5" style="4" customWidth="1"/>
    <col min="15104" max="15104" width="1.375" style="4" customWidth="1"/>
    <col min="15105" max="15105" width="1.875" style="4" customWidth="1"/>
    <col min="15106" max="15111" width="15" style="4" customWidth="1"/>
    <col min="15112" max="15112" width="5.125" style="4" customWidth="1"/>
    <col min="15113" max="15351" width="11.625" style="4"/>
    <col min="15352" max="15353" width="6.25" style="4" customWidth="1"/>
    <col min="15354" max="15354" width="15" style="4" customWidth="1"/>
    <col min="15355" max="15357" width="10.625" style="4" customWidth="1"/>
    <col min="15358" max="15359" width="12.5" style="4" customWidth="1"/>
    <col min="15360" max="15360" width="1.375" style="4" customWidth="1"/>
    <col min="15361" max="15361" width="1.875" style="4" customWidth="1"/>
    <col min="15362" max="15367" width="15" style="4" customWidth="1"/>
    <col min="15368" max="15368" width="5.125" style="4" customWidth="1"/>
    <col min="15369" max="15607" width="11.625" style="4"/>
    <col min="15608" max="15609" width="6.25" style="4" customWidth="1"/>
    <col min="15610" max="15610" width="15" style="4" customWidth="1"/>
    <col min="15611" max="15613" width="10.625" style="4" customWidth="1"/>
    <col min="15614" max="15615" width="12.5" style="4" customWidth="1"/>
    <col min="15616" max="15616" width="1.375" style="4" customWidth="1"/>
    <col min="15617" max="15617" width="1.875" style="4" customWidth="1"/>
    <col min="15618" max="15623" width="15" style="4" customWidth="1"/>
    <col min="15624" max="15624" width="5.125" style="4" customWidth="1"/>
    <col min="15625" max="15863" width="11.625" style="4"/>
    <col min="15864" max="15865" width="6.25" style="4" customWidth="1"/>
    <col min="15866" max="15866" width="15" style="4" customWidth="1"/>
    <col min="15867" max="15869" width="10.625" style="4" customWidth="1"/>
    <col min="15870" max="15871" width="12.5" style="4" customWidth="1"/>
    <col min="15872" max="15872" width="1.375" style="4" customWidth="1"/>
    <col min="15873" max="15873" width="1.875" style="4" customWidth="1"/>
    <col min="15874" max="15879" width="15" style="4" customWidth="1"/>
    <col min="15880" max="15880" width="5.125" style="4" customWidth="1"/>
    <col min="15881" max="16119" width="11.625" style="4"/>
    <col min="16120" max="16121" width="6.25" style="4" customWidth="1"/>
    <col min="16122" max="16122" width="15" style="4" customWidth="1"/>
    <col min="16123" max="16125" width="10.625" style="4" customWidth="1"/>
    <col min="16126" max="16127" width="12.5" style="4" customWidth="1"/>
    <col min="16128" max="16128" width="1.375" style="4" customWidth="1"/>
    <col min="16129" max="16129" width="1.875" style="4" customWidth="1"/>
    <col min="16130" max="16135" width="15" style="4" customWidth="1"/>
    <col min="16136" max="16136" width="5.125" style="4" customWidth="1"/>
    <col min="16137" max="16384" width="11.625" style="4"/>
  </cols>
  <sheetData>
    <row r="1" spans="1:31" ht="12.75" customHeight="1"/>
    <row r="2" spans="1:31" ht="12.75" customHeight="1">
      <c r="A2" s="29" t="s">
        <v>541</v>
      </c>
      <c r="B2" s="3"/>
      <c r="C2" s="5"/>
      <c r="D2" s="3"/>
      <c r="G2" s="6"/>
      <c r="H2" s="6"/>
      <c r="I2" s="6"/>
      <c r="J2" s="6"/>
      <c r="K2" s="6"/>
      <c r="L2" s="6"/>
      <c r="M2" s="6"/>
      <c r="N2" s="6"/>
      <c r="O2" s="6"/>
      <c r="P2" s="6"/>
      <c r="Q2" s="6"/>
      <c r="R2" s="6"/>
      <c r="S2" s="6"/>
      <c r="T2" s="6"/>
      <c r="U2" s="6"/>
      <c r="V2" s="6"/>
      <c r="W2" s="6"/>
      <c r="X2" s="6"/>
      <c r="Y2" s="6"/>
    </row>
    <row r="3" spans="1:31" ht="12.75" customHeight="1">
      <c r="A3" s="7"/>
      <c r="B3" s="7"/>
      <c r="C3" s="8"/>
      <c r="D3" s="8"/>
      <c r="E3" s="9"/>
      <c r="F3" s="9"/>
      <c r="G3" s="10"/>
      <c r="H3" s="11" t="s">
        <v>0</v>
      </c>
      <c r="I3" s="6"/>
      <c r="J3" s="6"/>
      <c r="T3" s="6"/>
      <c r="W3" s="6"/>
      <c r="X3" s="6"/>
      <c r="AA3" s="12"/>
    </row>
    <row r="4" spans="1:31" ht="15.95" customHeight="1">
      <c r="A4" s="478" t="s">
        <v>578</v>
      </c>
      <c r="B4" s="479"/>
      <c r="C4" s="484" t="s">
        <v>579</v>
      </c>
      <c r="D4" s="484"/>
      <c r="E4" s="484"/>
      <c r="F4" s="483"/>
      <c r="G4" s="490" t="s">
        <v>585</v>
      </c>
      <c r="H4" s="471" t="s">
        <v>580</v>
      </c>
      <c r="I4" s="13"/>
      <c r="J4" s="13"/>
      <c r="T4" s="14"/>
      <c r="W4" s="14"/>
      <c r="X4" s="14"/>
      <c r="Z4" s="14"/>
      <c r="AA4" s="14"/>
      <c r="AB4" s="6"/>
      <c r="AC4" s="6"/>
      <c r="AD4" s="6"/>
      <c r="AE4" s="6"/>
    </row>
    <row r="5" spans="1:31" ht="27.95" customHeight="1">
      <c r="A5" s="486"/>
      <c r="B5" s="487"/>
      <c r="C5" s="488" t="s">
        <v>581</v>
      </c>
      <c r="D5" s="475" t="s">
        <v>582</v>
      </c>
      <c r="E5" s="476"/>
      <c r="F5" s="477"/>
      <c r="G5" s="491"/>
      <c r="H5" s="472"/>
      <c r="J5" s="14"/>
      <c r="T5" s="14"/>
      <c r="W5" s="14"/>
      <c r="X5" s="14"/>
      <c r="Z5" s="14"/>
      <c r="AA5" s="14"/>
      <c r="AB5" s="6"/>
      <c r="AC5" s="6"/>
      <c r="AD5" s="6"/>
      <c r="AE5" s="6"/>
    </row>
    <row r="6" spans="1:31" ht="15" customHeight="1">
      <c r="A6" s="480"/>
      <c r="B6" s="481"/>
      <c r="C6" s="489"/>
      <c r="D6" s="415"/>
      <c r="E6" s="452" t="s">
        <v>746</v>
      </c>
      <c r="F6" s="453" t="s">
        <v>747</v>
      </c>
      <c r="G6" s="492"/>
      <c r="H6" s="473"/>
      <c r="J6" s="14"/>
      <c r="T6" s="14"/>
      <c r="W6" s="14"/>
      <c r="X6" s="14"/>
      <c r="Z6" s="14"/>
      <c r="AA6" s="14"/>
      <c r="AB6" s="6"/>
      <c r="AC6" s="6"/>
      <c r="AD6" s="6"/>
      <c r="AE6" s="6"/>
    </row>
    <row r="7" spans="1:31" ht="5.0999999999999996" customHeight="1">
      <c r="A7" s="74"/>
      <c r="B7" s="74"/>
      <c r="C7" s="331"/>
      <c r="D7" s="75"/>
      <c r="E7" s="76"/>
      <c r="F7" s="414"/>
      <c r="G7" s="77"/>
      <c r="H7" s="78"/>
      <c r="J7" s="6"/>
      <c r="T7" s="6"/>
      <c r="W7" s="6"/>
      <c r="X7" s="6"/>
    </row>
    <row r="8" spans="1:31" ht="15" customHeight="1">
      <c r="A8" s="79" t="s">
        <v>29</v>
      </c>
      <c r="B8" s="74" t="s">
        <v>524</v>
      </c>
      <c r="C8" s="99">
        <v>845540</v>
      </c>
      <c r="D8" s="292">
        <v>84086</v>
      </c>
      <c r="E8" s="292">
        <v>10846</v>
      </c>
      <c r="F8" s="416">
        <v>9239</v>
      </c>
      <c r="G8" s="80">
        <f t="shared" ref="G8:G28" si="0">D8/C8*100</f>
        <v>9.9446507557300645</v>
      </c>
      <c r="H8" s="78">
        <f t="shared" ref="H8:H28" si="1">D8/886.47</f>
        <v>94.854873825397362</v>
      </c>
      <c r="J8" s="15"/>
      <c r="T8" s="6"/>
      <c r="W8" s="15"/>
      <c r="X8" s="6"/>
      <c r="Z8" s="16"/>
      <c r="AD8" s="6"/>
      <c r="AE8" s="6"/>
    </row>
    <row r="9" spans="1:31" ht="15" customHeight="1">
      <c r="A9" s="81"/>
      <c r="B9" s="81" t="s">
        <v>33</v>
      </c>
      <c r="C9" s="99">
        <v>900984</v>
      </c>
      <c r="D9" s="292">
        <v>95998</v>
      </c>
      <c r="E9" s="292">
        <v>11238</v>
      </c>
      <c r="F9" s="416">
        <v>9738</v>
      </c>
      <c r="G9" s="80">
        <f t="shared" si="0"/>
        <v>10.654795201690597</v>
      </c>
      <c r="H9" s="78">
        <f t="shared" si="1"/>
        <v>108.29244080453935</v>
      </c>
      <c r="J9" s="6"/>
      <c r="T9" s="6"/>
      <c r="W9" s="16"/>
      <c r="X9" s="6"/>
      <c r="Z9" s="16"/>
      <c r="AD9" s="6"/>
      <c r="AE9" s="6"/>
    </row>
    <row r="10" spans="1:31" ht="15" customHeight="1">
      <c r="A10" s="79" t="s">
        <v>30</v>
      </c>
      <c r="B10" s="74" t="s">
        <v>525</v>
      </c>
      <c r="C10" s="99">
        <v>975771</v>
      </c>
      <c r="D10" s="292">
        <v>107274</v>
      </c>
      <c r="E10" s="292">
        <v>11969</v>
      </c>
      <c r="F10" s="416">
        <v>10232</v>
      </c>
      <c r="G10" s="80">
        <f t="shared" si="0"/>
        <v>10.993768004992974</v>
      </c>
      <c r="H10" s="78">
        <f t="shared" si="1"/>
        <v>121.01255541642695</v>
      </c>
      <c r="J10" s="6"/>
      <c r="T10" s="6"/>
      <c r="W10" s="16"/>
      <c r="X10" s="6"/>
      <c r="Z10" s="16"/>
    </row>
    <row r="11" spans="1:31" ht="15" customHeight="1">
      <c r="A11" s="74"/>
      <c r="B11" s="74" t="s">
        <v>34</v>
      </c>
      <c r="C11" s="99">
        <v>1046111</v>
      </c>
      <c r="D11" s="292">
        <v>116349</v>
      </c>
      <c r="E11" s="292">
        <v>12809</v>
      </c>
      <c r="F11" s="416">
        <v>10951</v>
      </c>
      <c r="G11" s="80">
        <f t="shared" si="0"/>
        <v>11.122051101651737</v>
      </c>
      <c r="H11" s="78">
        <f t="shared" si="1"/>
        <v>131.24978848692004</v>
      </c>
      <c r="J11" s="6"/>
      <c r="T11" s="6"/>
      <c r="W11" s="16"/>
      <c r="X11" s="6"/>
      <c r="Z11" s="16"/>
      <c r="AA11" s="6"/>
      <c r="AB11" s="6"/>
      <c r="AD11" s="6"/>
      <c r="AE11" s="6"/>
    </row>
    <row r="12" spans="1:31" ht="15" customHeight="1">
      <c r="A12" s="74"/>
      <c r="B12" s="74" t="s">
        <v>35</v>
      </c>
      <c r="C12" s="99">
        <v>1095793</v>
      </c>
      <c r="D12" s="292">
        <v>122930</v>
      </c>
      <c r="E12" s="292">
        <v>12832</v>
      </c>
      <c r="F12" s="416">
        <v>11317</v>
      </c>
      <c r="G12" s="80">
        <f t="shared" si="0"/>
        <v>11.21835967194534</v>
      </c>
      <c r="H12" s="78">
        <f t="shared" si="1"/>
        <v>138.67361557638725</v>
      </c>
      <c r="J12" s="6"/>
      <c r="T12" s="6"/>
      <c r="W12" s="16"/>
      <c r="X12" s="6"/>
      <c r="Z12" s="16"/>
      <c r="AA12" s="6"/>
      <c r="AB12" s="6"/>
      <c r="AC12" s="6"/>
      <c r="AD12" s="6"/>
    </row>
    <row r="13" spans="1:31" ht="15" customHeight="1">
      <c r="A13" s="74"/>
      <c r="B13" s="74" t="s">
        <v>36</v>
      </c>
      <c r="C13" s="99">
        <v>1262743</v>
      </c>
      <c r="D13" s="292">
        <v>143173</v>
      </c>
      <c r="E13" s="292">
        <v>13457</v>
      </c>
      <c r="F13" s="416">
        <v>13015</v>
      </c>
      <c r="G13" s="80">
        <f t="shared" si="0"/>
        <v>11.338253310451929</v>
      </c>
      <c r="H13" s="78">
        <f t="shared" si="1"/>
        <v>161.50913172470584</v>
      </c>
      <c r="J13" s="6"/>
      <c r="T13" s="6"/>
      <c r="W13" s="16"/>
      <c r="X13" s="6"/>
      <c r="Z13" s="16"/>
      <c r="AA13" s="6"/>
      <c r="AB13" s="6"/>
      <c r="AC13" s="6"/>
      <c r="AD13" s="6"/>
    </row>
    <row r="14" spans="1:31" ht="15" customHeight="1">
      <c r="A14" s="74"/>
      <c r="B14" s="74" t="s">
        <v>37</v>
      </c>
      <c r="C14" s="99">
        <v>1346728</v>
      </c>
      <c r="D14" s="292">
        <v>155993</v>
      </c>
      <c r="E14" s="292">
        <v>13927</v>
      </c>
      <c r="F14" s="416">
        <v>14188</v>
      </c>
      <c r="G14" s="80">
        <f t="shared" si="0"/>
        <v>11.583111066228668</v>
      </c>
      <c r="H14" s="78">
        <f t="shared" si="1"/>
        <v>175.97098604577707</v>
      </c>
      <c r="J14" s="6"/>
      <c r="T14" s="6"/>
      <c r="W14" s="16"/>
      <c r="X14" s="6"/>
      <c r="Z14" s="16"/>
      <c r="AA14" s="6"/>
      <c r="AB14" s="6"/>
      <c r="AC14" s="6"/>
      <c r="AD14" s="6"/>
    </row>
    <row r="15" spans="1:31" ht="15" customHeight="1">
      <c r="A15" s="74"/>
      <c r="B15" s="74" t="s">
        <v>38</v>
      </c>
      <c r="C15" s="99">
        <v>1427097</v>
      </c>
      <c r="D15" s="292">
        <v>172196</v>
      </c>
      <c r="E15" s="292">
        <v>14379</v>
      </c>
      <c r="F15" s="416">
        <v>14942</v>
      </c>
      <c r="G15" s="80">
        <f t="shared" si="0"/>
        <v>12.066173497666941</v>
      </c>
      <c r="H15" s="78">
        <f t="shared" si="1"/>
        <v>194.24910036436651</v>
      </c>
      <c r="J15" s="6"/>
      <c r="T15" s="6"/>
      <c r="W15" s="16"/>
      <c r="X15" s="6"/>
      <c r="Z15" s="16"/>
      <c r="AA15" s="6"/>
      <c r="AB15" s="6"/>
      <c r="AC15" s="6"/>
      <c r="AD15" s="6"/>
    </row>
    <row r="16" spans="1:31" ht="15" customHeight="1">
      <c r="A16" s="74"/>
      <c r="B16" s="74" t="s">
        <v>39</v>
      </c>
      <c r="C16" s="99">
        <v>1448517</v>
      </c>
      <c r="D16" s="292">
        <v>188360</v>
      </c>
      <c r="E16" s="292">
        <v>14397</v>
      </c>
      <c r="F16" s="416">
        <v>16522</v>
      </c>
      <c r="G16" s="80">
        <f t="shared" si="0"/>
        <v>13.00364441701409</v>
      </c>
      <c r="H16" s="78">
        <f t="shared" si="1"/>
        <v>212.48321996232247</v>
      </c>
      <c r="J16" s="6"/>
      <c r="T16" s="6"/>
      <c r="W16" s="16"/>
      <c r="X16" s="6"/>
      <c r="Z16" s="16"/>
      <c r="AA16" s="6"/>
      <c r="AB16" s="6"/>
      <c r="AC16" s="6"/>
      <c r="AD16" s="6"/>
    </row>
    <row r="17" spans="1:30" ht="15" customHeight="1">
      <c r="A17" s="74"/>
      <c r="B17" s="74" t="s">
        <v>40</v>
      </c>
      <c r="C17" s="99">
        <v>1411118</v>
      </c>
      <c r="D17" s="292">
        <v>207016</v>
      </c>
      <c r="E17" s="292">
        <v>14934</v>
      </c>
      <c r="F17" s="416">
        <v>15115</v>
      </c>
      <c r="G17" s="80">
        <f t="shared" si="0"/>
        <v>14.670353577801432</v>
      </c>
      <c r="H17" s="78">
        <f t="shared" si="1"/>
        <v>233.52848940178461</v>
      </c>
      <c r="J17" s="6"/>
      <c r="T17" s="6"/>
      <c r="W17" s="18"/>
      <c r="X17" s="6"/>
      <c r="Z17" s="16"/>
      <c r="AA17" s="6"/>
      <c r="AB17" s="6"/>
      <c r="AC17" s="6"/>
      <c r="AD17" s="6"/>
    </row>
    <row r="18" spans="1:30" ht="15" customHeight="1">
      <c r="A18" s="74"/>
      <c r="B18" s="74" t="s">
        <v>41</v>
      </c>
      <c r="C18" s="99">
        <v>1371383</v>
      </c>
      <c r="D18" s="292">
        <v>226868</v>
      </c>
      <c r="E18" s="292">
        <v>16654</v>
      </c>
      <c r="F18" s="416">
        <v>14178</v>
      </c>
      <c r="G18" s="80">
        <f t="shared" si="0"/>
        <v>16.543008043704784</v>
      </c>
      <c r="H18" s="78">
        <f t="shared" si="1"/>
        <v>255.92293027400814</v>
      </c>
      <c r="J18" s="6"/>
      <c r="T18" s="6"/>
      <c r="W18" s="18"/>
      <c r="X18" s="6"/>
      <c r="Z18" s="16"/>
      <c r="AA18" s="6"/>
      <c r="AB18" s="6"/>
      <c r="AC18" s="6"/>
      <c r="AD18" s="6"/>
    </row>
    <row r="19" spans="1:30" ht="15" customHeight="1">
      <c r="A19" s="74"/>
      <c r="B19" s="74" t="s">
        <v>42</v>
      </c>
      <c r="C19" s="99">
        <v>1385563</v>
      </c>
      <c r="D19" s="292">
        <v>251280</v>
      </c>
      <c r="E19" s="292">
        <v>21482</v>
      </c>
      <c r="F19" s="416">
        <v>13575</v>
      </c>
      <c r="G19" s="80">
        <f t="shared" si="0"/>
        <v>18.135588204939076</v>
      </c>
      <c r="H19" s="78">
        <f t="shared" si="1"/>
        <v>283.46136925107447</v>
      </c>
      <c r="J19" s="6"/>
      <c r="T19" s="6"/>
      <c r="W19" s="16"/>
      <c r="X19" s="6"/>
      <c r="Z19" s="16"/>
    </row>
    <row r="20" spans="1:30" ht="15" customHeight="1">
      <c r="A20" s="74"/>
      <c r="B20" s="74" t="s">
        <v>43</v>
      </c>
      <c r="C20" s="99">
        <v>1421927</v>
      </c>
      <c r="D20" s="292">
        <v>272814</v>
      </c>
      <c r="E20" s="292">
        <v>29626</v>
      </c>
      <c r="F20" s="416">
        <v>14074</v>
      </c>
      <c r="G20" s="80">
        <f t="shared" si="0"/>
        <v>19.186217013953598</v>
      </c>
      <c r="H20" s="78">
        <f t="shared" si="1"/>
        <v>307.7532234593387</v>
      </c>
      <c r="J20" s="6"/>
      <c r="T20" s="6"/>
      <c r="W20" s="16"/>
      <c r="X20" s="6"/>
      <c r="Z20" s="16"/>
    </row>
    <row r="21" spans="1:30" ht="15" customHeight="1">
      <c r="A21" s="74"/>
      <c r="B21" s="74" t="s">
        <v>44</v>
      </c>
      <c r="C21" s="99">
        <v>1433611</v>
      </c>
      <c r="D21" s="292">
        <v>287312</v>
      </c>
      <c r="E21" s="292">
        <v>37307</v>
      </c>
      <c r="F21" s="416">
        <v>14536</v>
      </c>
      <c r="G21" s="80">
        <f t="shared" si="0"/>
        <v>20.041140867362206</v>
      </c>
      <c r="H21" s="78">
        <f t="shared" si="1"/>
        <v>324.10797883741128</v>
      </c>
      <c r="J21" s="6"/>
      <c r="T21" s="6"/>
      <c r="W21" s="16"/>
      <c r="X21" s="6"/>
      <c r="Z21" s="16"/>
    </row>
    <row r="22" spans="1:30" ht="15" customHeight="1">
      <c r="A22" s="79" t="s">
        <v>31</v>
      </c>
      <c r="B22" s="74" t="s">
        <v>526</v>
      </c>
      <c r="C22" s="99">
        <v>1416928</v>
      </c>
      <c r="D22" s="292">
        <v>292632</v>
      </c>
      <c r="E22" s="292">
        <v>43063</v>
      </c>
      <c r="F22" s="416">
        <v>14135</v>
      </c>
      <c r="G22" s="80">
        <f t="shared" si="0"/>
        <v>20.652566679464307</v>
      </c>
      <c r="H22" s="78">
        <f t="shared" si="1"/>
        <v>330.10930995972791</v>
      </c>
      <c r="J22" s="6"/>
      <c r="T22" s="6"/>
      <c r="W22" s="18"/>
      <c r="X22" s="6"/>
      <c r="Z22" s="16"/>
    </row>
    <row r="23" spans="1:30" ht="15" customHeight="1">
      <c r="A23" s="74"/>
      <c r="B23" s="74" t="s">
        <v>527</v>
      </c>
      <c r="C23" s="99">
        <v>1419505</v>
      </c>
      <c r="D23" s="292">
        <v>300723</v>
      </c>
      <c r="E23" s="292">
        <v>46538</v>
      </c>
      <c r="F23" s="416">
        <v>14245</v>
      </c>
      <c r="G23" s="80">
        <f t="shared" si="0"/>
        <v>21.18506098957031</v>
      </c>
      <c r="H23" s="78">
        <f t="shared" si="1"/>
        <v>339.23652238654438</v>
      </c>
      <c r="J23" s="6"/>
      <c r="T23" s="6"/>
      <c r="W23" s="16"/>
      <c r="X23" s="6"/>
      <c r="Z23" s="16"/>
    </row>
    <row r="24" spans="1:30" ht="15" customHeight="1">
      <c r="A24" s="74"/>
      <c r="B24" s="74" t="s">
        <v>45</v>
      </c>
      <c r="C24" s="99">
        <v>1416180</v>
      </c>
      <c r="D24" s="292">
        <v>302857</v>
      </c>
      <c r="E24" s="292">
        <v>49216</v>
      </c>
      <c r="F24" s="416">
        <v>14014</v>
      </c>
      <c r="G24" s="80">
        <f t="shared" si="0"/>
        <v>21.385487720487507</v>
      </c>
      <c r="H24" s="78">
        <f t="shared" si="1"/>
        <v>341.64382325403</v>
      </c>
      <c r="J24" s="6"/>
      <c r="T24" s="6"/>
      <c r="W24" s="16"/>
      <c r="X24" s="6"/>
      <c r="Z24" s="16"/>
    </row>
    <row r="25" spans="1:30" ht="15" customHeight="1">
      <c r="A25" s="74"/>
      <c r="B25" s="74" t="s">
        <v>46</v>
      </c>
      <c r="C25" s="99">
        <v>1385041</v>
      </c>
      <c r="D25" s="292">
        <v>300746</v>
      </c>
      <c r="E25" s="292">
        <v>49614</v>
      </c>
      <c r="F25" s="416">
        <v>13554</v>
      </c>
      <c r="G25" s="80">
        <f t="shared" si="0"/>
        <v>21.713869842120197</v>
      </c>
      <c r="H25" s="78">
        <f t="shared" si="1"/>
        <v>339.26246799102057</v>
      </c>
      <c r="J25" s="6"/>
      <c r="T25" s="6"/>
      <c r="W25" s="16"/>
      <c r="X25" s="6"/>
      <c r="Z25" s="16"/>
    </row>
    <row r="26" spans="1:30" s="20" customFormat="1" ht="15" customHeight="1">
      <c r="A26" s="74"/>
      <c r="B26" s="74" t="s">
        <v>36</v>
      </c>
      <c r="C26" s="185">
        <v>1330147</v>
      </c>
      <c r="D26" s="154">
        <v>298348</v>
      </c>
      <c r="E26" s="292">
        <v>49926</v>
      </c>
      <c r="F26" s="417">
        <v>13004</v>
      </c>
      <c r="G26" s="82">
        <f t="shared" si="0"/>
        <v>22.429701378870153</v>
      </c>
      <c r="H26" s="83">
        <f t="shared" si="1"/>
        <v>336.55735670693872</v>
      </c>
      <c r="J26" s="21"/>
      <c r="T26" s="21"/>
      <c r="W26" s="22"/>
      <c r="X26" s="21"/>
      <c r="Z26" s="22"/>
    </row>
    <row r="27" spans="1:30" s="20" customFormat="1" ht="15" customHeight="1">
      <c r="A27" s="57"/>
      <c r="B27" s="57" t="s">
        <v>47</v>
      </c>
      <c r="C27" s="185">
        <v>1279594</v>
      </c>
      <c r="D27" s="154">
        <v>297631</v>
      </c>
      <c r="E27" s="154">
        <v>51078</v>
      </c>
      <c r="F27" s="417">
        <v>12151</v>
      </c>
      <c r="G27" s="82">
        <f t="shared" si="0"/>
        <v>23.259799592683304</v>
      </c>
      <c r="H27" s="83">
        <f t="shared" si="1"/>
        <v>335.74853068913779</v>
      </c>
      <c r="J27" s="21"/>
      <c r="T27" s="21"/>
      <c r="W27" s="22"/>
      <c r="X27" s="21"/>
      <c r="Z27" s="22"/>
    </row>
    <row r="28" spans="1:30" s="20" customFormat="1" ht="15" customHeight="1">
      <c r="A28" s="79" t="s">
        <v>32</v>
      </c>
      <c r="B28" s="74" t="s">
        <v>526</v>
      </c>
      <c r="C28" s="185">
        <v>1210534</v>
      </c>
      <c r="D28" s="154">
        <v>289731</v>
      </c>
      <c r="E28" s="154">
        <v>50631</v>
      </c>
      <c r="F28" s="417">
        <v>11333</v>
      </c>
      <c r="G28" s="82">
        <f t="shared" si="0"/>
        <v>23.93414807019051</v>
      </c>
      <c r="H28" s="83">
        <f t="shared" si="1"/>
        <v>326.83677958644961</v>
      </c>
      <c r="J28" s="21"/>
      <c r="T28" s="21"/>
      <c r="W28" s="22"/>
      <c r="X28" s="21"/>
      <c r="Z28" s="22"/>
    </row>
    <row r="29" spans="1:30" ht="5.0999999999999996" customHeight="1">
      <c r="A29" s="84"/>
      <c r="B29" s="84"/>
      <c r="C29" s="85"/>
      <c r="D29" s="86"/>
      <c r="E29" s="418"/>
      <c r="F29" s="419"/>
      <c r="G29" s="87"/>
      <c r="H29" s="88"/>
      <c r="J29" s="6"/>
      <c r="T29" s="6"/>
      <c r="W29" s="6"/>
      <c r="X29" s="6"/>
    </row>
    <row r="30" spans="1:30" s="25" customFormat="1" ht="9.75" customHeight="1">
      <c r="B30" s="23"/>
      <c r="C30" s="24"/>
      <c r="D30" s="23"/>
      <c r="E30" s="24"/>
      <c r="F30" s="24"/>
      <c r="H30" s="3"/>
    </row>
    <row r="31" spans="1:30" ht="15.95" customHeight="1">
      <c r="A31" s="478" t="s">
        <v>578</v>
      </c>
      <c r="B31" s="479"/>
      <c r="C31" s="485" t="s">
        <v>748</v>
      </c>
      <c r="D31" s="484"/>
      <c r="E31" s="482" t="s">
        <v>749</v>
      </c>
      <c r="F31" s="483"/>
      <c r="G31" s="471" t="s">
        <v>586</v>
      </c>
    </row>
    <row r="32" spans="1:30" ht="30.75" customHeight="1">
      <c r="A32" s="480"/>
      <c r="B32" s="481"/>
      <c r="C32" s="356" t="s">
        <v>583</v>
      </c>
      <c r="D32" s="357" t="s">
        <v>584</v>
      </c>
      <c r="E32" s="455" t="s">
        <v>795</v>
      </c>
      <c r="F32" s="454" t="s">
        <v>794</v>
      </c>
      <c r="G32" s="474"/>
    </row>
    <row r="33" spans="1:7" ht="5.0999999999999996" customHeight="1">
      <c r="A33" s="74"/>
      <c r="B33" s="74"/>
      <c r="C33" s="90"/>
      <c r="D33" s="6"/>
      <c r="E33" s="89"/>
      <c r="F33" s="6"/>
      <c r="G33" s="90"/>
    </row>
    <row r="34" spans="1:7" ht="15" customHeight="1">
      <c r="A34" s="79" t="s">
        <v>29</v>
      </c>
      <c r="B34" s="74" t="s">
        <v>524</v>
      </c>
      <c r="C34" s="352" t="s">
        <v>576</v>
      </c>
      <c r="D34" s="353" t="s">
        <v>576</v>
      </c>
      <c r="E34" s="354" t="s">
        <v>576</v>
      </c>
      <c r="F34" s="355" t="s">
        <v>576</v>
      </c>
      <c r="G34" s="354" t="s">
        <v>576</v>
      </c>
    </row>
    <row r="35" spans="1:7" ht="15" customHeight="1">
      <c r="A35" s="81"/>
      <c r="B35" s="81" t="s">
        <v>33</v>
      </c>
      <c r="C35" s="91">
        <f t="shared" ref="C35:D54" si="2">SUM(C9-C8)</f>
        <v>55444</v>
      </c>
      <c r="D35" s="17">
        <f t="shared" si="2"/>
        <v>11912</v>
      </c>
      <c r="E35" s="293">
        <f t="shared" ref="E35:E54" si="3">C35/C8*100</f>
        <v>6.5572296993637202</v>
      </c>
      <c r="F35" s="294">
        <f t="shared" ref="F35:F54" si="4">D35/D8*100</f>
        <v>14.166448635920368</v>
      </c>
      <c r="G35" s="293">
        <f t="shared" ref="G35:G54" si="5">D35/C35*100</f>
        <v>21.48474136065219</v>
      </c>
    </row>
    <row r="36" spans="1:7" ht="15" customHeight="1">
      <c r="A36" s="79" t="s">
        <v>30</v>
      </c>
      <c r="B36" s="74" t="s">
        <v>525</v>
      </c>
      <c r="C36" s="91">
        <f t="shared" si="2"/>
        <v>74787</v>
      </c>
      <c r="D36" s="17">
        <f t="shared" si="2"/>
        <v>11276</v>
      </c>
      <c r="E36" s="293">
        <f t="shared" si="3"/>
        <v>8.3005913534535569</v>
      </c>
      <c r="F36" s="294">
        <f t="shared" si="4"/>
        <v>11.746078043292568</v>
      </c>
      <c r="G36" s="293">
        <f t="shared" si="5"/>
        <v>15.077486728976961</v>
      </c>
    </row>
    <row r="37" spans="1:7" ht="15" customHeight="1">
      <c r="A37" s="74"/>
      <c r="B37" s="74" t="s">
        <v>34</v>
      </c>
      <c r="C37" s="91">
        <f t="shared" si="2"/>
        <v>70340</v>
      </c>
      <c r="D37" s="17">
        <f t="shared" si="2"/>
        <v>9075</v>
      </c>
      <c r="E37" s="293">
        <f t="shared" si="3"/>
        <v>7.2086585889517103</v>
      </c>
      <c r="F37" s="294">
        <f t="shared" si="4"/>
        <v>8.4596453940376968</v>
      </c>
      <c r="G37" s="293">
        <f t="shared" si="5"/>
        <v>12.901620699459768</v>
      </c>
    </row>
    <row r="38" spans="1:7" ht="15" customHeight="1">
      <c r="A38" s="74"/>
      <c r="B38" s="74" t="s">
        <v>35</v>
      </c>
      <c r="C38" s="91">
        <f t="shared" si="2"/>
        <v>49682</v>
      </c>
      <c r="D38" s="17">
        <f t="shared" si="2"/>
        <v>6581</v>
      </c>
      <c r="E38" s="293">
        <f t="shared" si="3"/>
        <v>4.7492092139361883</v>
      </c>
      <c r="F38" s="294">
        <f t="shared" si="4"/>
        <v>5.6562583262425976</v>
      </c>
      <c r="G38" s="293">
        <f t="shared" si="5"/>
        <v>13.246246125357272</v>
      </c>
    </row>
    <row r="39" spans="1:7" ht="15" customHeight="1">
      <c r="A39" s="74"/>
      <c r="B39" s="74" t="s">
        <v>36</v>
      </c>
      <c r="C39" s="91">
        <f t="shared" si="2"/>
        <v>166950</v>
      </c>
      <c r="D39" s="17">
        <f t="shared" si="2"/>
        <v>20243</v>
      </c>
      <c r="E39" s="293">
        <f t="shared" si="3"/>
        <v>15.235541749217232</v>
      </c>
      <c r="F39" s="294">
        <f t="shared" si="4"/>
        <v>16.467095094769384</v>
      </c>
      <c r="G39" s="293">
        <f t="shared" si="5"/>
        <v>12.125187181790956</v>
      </c>
    </row>
    <row r="40" spans="1:7" ht="15" customHeight="1">
      <c r="A40" s="74"/>
      <c r="B40" s="74" t="s">
        <v>37</v>
      </c>
      <c r="C40" s="91">
        <f t="shared" si="2"/>
        <v>83985</v>
      </c>
      <c r="D40" s="17">
        <f t="shared" si="2"/>
        <v>12820</v>
      </c>
      <c r="E40" s="293">
        <f t="shared" si="3"/>
        <v>6.6509970754143959</v>
      </c>
      <c r="F40" s="294">
        <f t="shared" si="4"/>
        <v>8.9542022588057808</v>
      </c>
      <c r="G40" s="293">
        <f t="shared" si="5"/>
        <v>15.264630588795619</v>
      </c>
    </row>
    <row r="41" spans="1:7" ht="15" customHeight="1">
      <c r="A41" s="74"/>
      <c r="B41" s="74" t="s">
        <v>38</v>
      </c>
      <c r="C41" s="91">
        <f t="shared" si="2"/>
        <v>80369</v>
      </c>
      <c r="D41" s="17">
        <f t="shared" si="2"/>
        <v>16203</v>
      </c>
      <c r="E41" s="293">
        <f t="shared" si="3"/>
        <v>5.967723252208315</v>
      </c>
      <c r="F41" s="294">
        <f t="shared" si="4"/>
        <v>10.387004545075742</v>
      </c>
      <c r="G41" s="293">
        <f t="shared" si="5"/>
        <v>20.160758501412236</v>
      </c>
    </row>
    <row r="42" spans="1:7" ht="15" customHeight="1">
      <c r="A42" s="74"/>
      <c r="B42" s="74" t="s">
        <v>39</v>
      </c>
      <c r="C42" s="91">
        <f t="shared" si="2"/>
        <v>21420</v>
      </c>
      <c r="D42" s="17">
        <f t="shared" si="2"/>
        <v>16164</v>
      </c>
      <c r="E42" s="293">
        <f t="shared" si="3"/>
        <v>1.5009491295966566</v>
      </c>
      <c r="F42" s="294">
        <f t="shared" si="4"/>
        <v>9.3869776301423951</v>
      </c>
      <c r="G42" s="293">
        <f t="shared" si="5"/>
        <v>75.462184873949582</v>
      </c>
    </row>
    <row r="43" spans="1:7" ht="15" customHeight="1">
      <c r="A43" s="74"/>
      <c r="B43" s="74" t="s">
        <v>40</v>
      </c>
      <c r="C43" s="91">
        <f t="shared" si="2"/>
        <v>-37399</v>
      </c>
      <c r="D43" s="17">
        <f t="shared" si="2"/>
        <v>18656</v>
      </c>
      <c r="E43" s="293">
        <f t="shared" si="3"/>
        <v>-2.5818820214053408</v>
      </c>
      <c r="F43" s="294">
        <f t="shared" si="4"/>
        <v>9.9044383096198771</v>
      </c>
      <c r="G43" s="293">
        <f t="shared" si="5"/>
        <v>-49.883686729591702</v>
      </c>
    </row>
    <row r="44" spans="1:7" ht="15" customHeight="1">
      <c r="A44" s="74"/>
      <c r="B44" s="74" t="s">
        <v>41</v>
      </c>
      <c r="C44" s="91">
        <f t="shared" si="2"/>
        <v>-39735</v>
      </c>
      <c r="D44" s="17">
        <f t="shared" si="2"/>
        <v>19852</v>
      </c>
      <c r="E44" s="293">
        <f t="shared" si="3"/>
        <v>-2.8158523950512997</v>
      </c>
      <c r="F44" s="294">
        <f t="shared" si="4"/>
        <v>9.5895969393670057</v>
      </c>
      <c r="G44" s="293">
        <f t="shared" si="5"/>
        <v>-49.960991569145591</v>
      </c>
    </row>
    <row r="45" spans="1:7" ht="15" customHeight="1">
      <c r="A45" s="74"/>
      <c r="B45" s="74" t="s">
        <v>42</v>
      </c>
      <c r="C45" s="91">
        <f t="shared" si="2"/>
        <v>14180</v>
      </c>
      <c r="D45" s="17">
        <f t="shared" si="2"/>
        <v>24412</v>
      </c>
      <c r="E45" s="293">
        <f t="shared" si="3"/>
        <v>1.0339926920488296</v>
      </c>
      <c r="F45" s="294">
        <f t="shared" si="4"/>
        <v>10.760442195461678</v>
      </c>
      <c r="G45" s="293">
        <f t="shared" si="5"/>
        <v>172.15796897038084</v>
      </c>
    </row>
    <row r="46" spans="1:7" ht="15" customHeight="1">
      <c r="A46" s="74"/>
      <c r="B46" s="74" t="s">
        <v>43</v>
      </c>
      <c r="C46" s="91">
        <f t="shared" si="2"/>
        <v>36364</v>
      </c>
      <c r="D46" s="17">
        <f t="shared" si="2"/>
        <v>21534</v>
      </c>
      <c r="E46" s="293">
        <f t="shared" si="3"/>
        <v>2.6244927152356117</v>
      </c>
      <c r="F46" s="294">
        <f t="shared" si="4"/>
        <v>8.5697230181470871</v>
      </c>
      <c r="G46" s="293">
        <f t="shared" si="5"/>
        <v>59.217907820921788</v>
      </c>
    </row>
    <row r="47" spans="1:7" ht="15" customHeight="1">
      <c r="A47" s="74"/>
      <c r="B47" s="74" t="s">
        <v>44</v>
      </c>
      <c r="C47" s="91">
        <f t="shared" si="2"/>
        <v>11684</v>
      </c>
      <c r="D47" s="17">
        <f t="shared" si="2"/>
        <v>14498</v>
      </c>
      <c r="E47" s="293">
        <f t="shared" si="3"/>
        <v>0.82170181732254888</v>
      </c>
      <c r="F47" s="294">
        <f t="shared" si="4"/>
        <v>5.3142434039308837</v>
      </c>
      <c r="G47" s="293">
        <f t="shared" si="5"/>
        <v>124.08421773365286</v>
      </c>
    </row>
    <row r="48" spans="1:7" ht="15" customHeight="1">
      <c r="A48" s="79" t="s">
        <v>31</v>
      </c>
      <c r="B48" s="74" t="s">
        <v>526</v>
      </c>
      <c r="C48" s="91">
        <f t="shared" si="2"/>
        <v>-16683</v>
      </c>
      <c r="D48" s="17">
        <f t="shared" si="2"/>
        <v>5320</v>
      </c>
      <c r="E48" s="293">
        <f t="shared" si="3"/>
        <v>-1.1637047985820421</v>
      </c>
      <c r="F48" s="294">
        <f t="shared" si="4"/>
        <v>1.8516455978170074</v>
      </c>
      <c r="G48" s="293">
        <f t="shared" si="5"/>
        <v>-31.888749025954567</v>
      </c>
    </row>
    <row r="49" spans="1:7" ht="15" customHeight="1">
      <c r="A49" s="74"/>
      <c r="B49" s="74" t="s">
        <v>527</v>
      </c>
      <c r="C49" s="91">
        <f t="shared" si="2"/>
        <v>2577</v>
      </c>
      <c r="D49" s="17">
        <f t="shared" si="2"/>
        <v>8091</v>
      </c>
      <c r="E49" s="293">
        <f t="shared" si="3"/>
        <v>0.18187233225682603</v>
      </c>
      <c r="F49" s="294">
        <f t="shared" si="4"/>
        <v>2.7649060936602967</v>
      </c>
      <c r="G49" s="293">
        <f t="shared" si="5"/>
        <v>313.96973224679863</v>
      </c>
    </row>
    <row r="50" spans="1:7" ht="15" customHeight="1">
      <c r="A50" s="74"/>
      <c r="B50" s="74" t="s">
        <v>45</v>
      </c>
      <c r="C50" s="91">
        <f t="shared" si="2"/>
        <v>-3325</v>
      </c>
      <c r="D50" s="17">
        <f t="shared" si="2"/>
        <v>2134</v>
      </c>
      <c r="E50" s="293">
        <f t="shared" si="3"/>
        <v>-0.23423658247064996</v>
      </c>
      <c r="F50" s="294">
        <f t="shared" si="4"/>
        <v>0.70962314156216855</v>
      </c>
      <c r="G50" s="293">
        <f t="shared" si="5"/>
        <v>-64.180451127819552</v>
      </c>
    </row>
    <row r="51" spans="1:7" ht="15" customHeight="1">
      <c r="A51" s="74"/>
      <c r="B51" s="74" t="s">
        <v>46</v>
      </c>
      <c r="C51" s="91">
        <f t="shared" si="2"/>
        <v>-31139</v>
      </c>
      <c r="D51" s="17">
        <f t="shared" si="2"/>
        <v>-2111</v>
      </c>
      <c r="E51" s="293">
        <f t="shared" si="3"/>
        <v>-2.1988024121227525</v>
      </c>
      <c r="F51" s="294">
        <f t="shared" si="4"/>
        <v>-0.69702863067388232</v>
      </c>
      <c r="G51" s="293">
        <f t="shared" si="5"/>
        <v>6.7792800025691253</v>
      </c>
    </row>
    <row r="52" spans="1:7" ht="15" customHeight="1">
      <c r="A52" s="74"/>
      <c r="B52" s="74" t="s">
        <v>36</v>
      </c>
      <c r="C52" s="92">
        <f t="shared" si="2"/>
        <v>-54894</v>
      </c>
      <c r="D52" s="19">
        <f t="shared" si="2"/>
        <v>-2398</v>
      </c>
      <c r="E52" s="295">
        <f t="shared" si="3"/>
        <v>-3.9633483774126543</v>
      </c>
      <c r="F52" s="296">
        <f t="shared" si="4"/>
        <v>-0.7973505882039994</v>
      </c>
      <c r="G52" s="295">
        <f t="shared" si="5"/>
        <v>4.3684191350602983</v>
      </c>
    </row>
    <row r="53" spans="1:7" ht="15" customHeight="1">
      <c r="A53" s="57"/>
      <c r="B53" s="57" t="s">
        <v>47</v>
      </c>
      <c r="C53" s="92">
        <f t="shared" si="2"/>
        <v>-50553</v>
      </c>
      <c r="D53" s="19">
        <f t="shared" si="2"/>
        <v>-717</v>
      </c>
      <c r="E53" s="295">
        <f t="shared" si="3"/>
        <v>-3.8005573820036433</v>
      </c>
      <c r="F53" s="296">
        <f t="shared" si="4"/>
        <v>-0.24032338074999665</v>
      </c>
      <c r="G53" s="295">
        <f t="shared" si="5"/>
        <v>1.4183134532075248</v>
      </c>
    </row>
    <row r="54" spans="1:7" ht="15" customHeight="1">
      <c r="A54" s="79" t="s">
        <v>32</v>
      </c>
      <c r="B54" s="74" t="s">
        <v>526</v>
      </c>
      <c r="C54" s="92">
        <f t="shared" si="2"/>
        <v>-69060</v>
      </c>
      <c r="D54" s="19">
        <f>SUM(D28-D27)</f>
        <v>-7900</v>
      </c>
      <c r="E54" s="295">
        <f t="shared" si="3"/>
        <v>-5.397024368666937</v>
      </c>
      <c r="F54" s="296">
        <f t="shared" si="4"/>
        <v>-2.6542934035769123</v>
      </c>
      <c r="G54" s="295">
        <f t="shared" si="5"/>
        <v>11.439328120474949</v>
      </c>
    </row>
    <row r="55" spans="1:7" ht="5.0999999999999996" customHeight="1">
      <c r="A55" s="84"/>
      <c r="B55" s="84"/>
      <c r="C55" s="88"/>
      <c r="D55" s="10"/>
      <c r="E55" s="88"/>
      <c r="F55" s="10"/>
      <c r="G55" s="88"/>
    </row>
    <row r="56" spans="1:7" ht="14.1" customHeight="1">
      <c r="A56" s="429" t="s">
        <v>768</v>
      </c>
    </row>
    <row r="57" spans="1:7" ht="14.1" customHeight="1">
      <c r="A57" s="358" t="s">
        <v>776</v>
      </c>
    </row>
    <row r="58" spans="1:7" ht="14.1" customHeight="1">
      <c r="A58" s="358"/>
    </row>
  </sheetData>
  <mergeCells count="10">
    <mergeCell ref="H4:H6"/>
    <mergeCell ref="G31:G32"/>
    <mergeCell ref="D5:F5"/>
    <mergeCell ref="A31:B32"/>
    <mergeCell ref="E31:F31"/>
    <mergeCell ref="C4:F4"/>
    <mergeCell ref="C31:D31"/>
    <mergeCell ref="A4:B6"/>
    <mergeCell ref="C5:C6"/>
    <mergeCell ref="G4:G6"/>
  </mergeCells>
  <phoneticPr fontId="3"/>
  <printOptions horizontalCentered="1"/>
  <pageMargins left="0.78740157480314965" right="0.78740157480314965" top="0.78740157480314965" bottom="0.59055118110236227" header="0.59055118110236227" footer="0.39370078740157483"/>
  <pageSetup paperSize="9" scale="90" fitToWidth="0" fitToHeight="0" orientation="portrait" r:id="rId1"/>
  <headerFooter scaleWithDoc="0">
    <oddHeader>&amp;L&amp;"ＭＳ 明朝,標準"&amp;9第&amp;"Times New Roman,標準" 3 &amp;"ＭＳ 明朝,標準"章　国勢調査</oddHeader>
    <evenHeader xml:space="preserve">&amp;R&amp;"ＭＳ 明朝,標準"&amp;9第&amp;"Times New Roman,標準" 3 &amp;"ＭＳ 明朝,標準"章　国勢調査
</evenHeader>
    <firstHeader>&amp;R&amp;"ＭＳ 明朝,標準"&amp;9第&amp;"Times New Roman,標準" 3 &amp;"ＭＳ 明朝,標準"章　国勢調査</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I54"/>
  <sheetViews>
    <sheetView showGridLines="0" view="pageLayout" zoomScaleNormal="100" zoomScaleSheetLayoutView="100" workbookViewId="0">
      <selection activeCell="A8" sqref="A8:I8"/>
    </sheetView>
  </sheetViews>
  <sheetFormatPr defaultRowHeight="14.45" customHeight="1"/>
  <cols>
    <col min="1" max="1" width="16.875" style="39" customWidth="1"/>
    <col min="2" max="9" width="7.625" style="39" customWidth="1"/>
    <col min="10" max="10" width="10.875" style="39" customWidth="1"/>
    <col min="11" max="256" width="9" style="39"/>
    <col min="257" max="257" width="16.875" style="39" customWidth="1"/>
    <col min="258" max="265" width="9.375" style="39" customWidth="1"/>
    <col min="266" max="266" width="10.875" style="39" customWidth="1"/>
    <col min="267" max="512" width="9" style="39"/>
    <col min="513" max="513" width="16.875" style="39" customWidth="1"/>
    <col min="514" max="521" width="9.375" style="39" customWidth="1"/>
    <col min="522" max="522" width="10.875" style="39" customWidth="1"/>
    <col min="523" max="768" width="9" style="39"/>
    <col min="769" max="769" width="16.875" style="39" customWidth="1"/>
    <col min="770" max="777" width="9.375" style="39" customWidth="1"/>
    <col min="778" max="778" width="10.875" style="39" customWidth="1"/>
    <col min="779" max="1024" width="9" style="39"/>
    <col min="1025" max="1025" width="16.875" style="39" customWidth="1"/>
    <col min="1026" max="1033" width="9.375" style="39" customWidth="1"/>
    <col min="1034" max="1034" width="10.875" style="39" customWidth="1"/>
    <col min="1035" max="1280" width="9" style="39"/>
    <col min="1281" max="1281" width="16.875" style="39" customWidth="1"/>
    <col min="1282" max="1289" width="9.375" style="39" customWidth="1"/>
    <col min="1290" max="1290" width="10.875" style="39" customWidth="1"/>
    <col min="1291" max="1536" width="9" style="39"/>
    <col min="1537" max="1537" width="16.875" style="39" customWidth="1"/>
    <col min="1538" max="1545" width="9.375" style="39" customWidth="1"/>
    <col min="1546" max="1546" width="10.875" style="39" customWidth="1"/>
    <col min="1547" max="1792" width="9" style="39"/>
    <col min="1793" max="1793" width="16.875" style="39" customWidth="1"/>
    <col min="1794" max="1801" width="9.375" style="39" customWidth="1"/>
    <col min="1802" max="1802" width="10.875" style="39" customWidth="1"/>
    <col min="1803" max="2048" width="9" style="39"/>
    <col min="2049" max="2049" width="16.875" style="39" customWidth="1"/>
    <col min="2050" max="2057" width="9.375" style="39" customWidth="1"/>
    <col min="2058" max="2058" width="10.875" style="39" customWidth="1"/>
    <col min="2059" max="2304" width="9" style="39"/>
    <col min="2305" max="2305" width="16.875" style="39" customWidth="1"/>
    <col min="2306" max="2313" width="9.375" style="39" customWidth="1"/>
    <col min="2314" max="2314" width="10.875" style="39" customWidth="1"/>
    <col min="2315" max="2560" width="9" style="39"/>
    <col min="2561" max="2561" width="16.875" style="39" customWidth="1"/>
    <col min="2562" max="2569" width="9.375" style="39" customWidth="1"/>
    <col min="2570" max="2570" width="10.875" style="39" customWidth="1"/>
    <col min="2571" max="2816" width="9" style="39"/>
    <col min="2817" max="2817" width="16.875" style="39" customWidth="1"/>
    <col min="2818" max="2825" width="9.375" style="39" customWidth="1"/>
    <col min="2826" max="2826" width="10.875" style="39" customWidth="1"/>
    <col min="2827" max="3072" width="9" style="39"/>
    <col min="3073" max="3073" width="16.875" style="39" customWidth="1"/>
    <col min="3074" max="3081" width="9.375" style="39" customWidth="1"/>
    <col min="3082" max="3082" width="10.875" style="39" customWidth="1"/>
    <col min="3083" max="3328" width="9" style="39"/>
    <col min="3329" max="3329" width="16.875" style="39" customWidth="1"/>
    <col min="3330" max="3337" width="9.375" style="39" customWidth="1"/>
    <col min="3338" max="3338" width="10.875" style="39" customWidth="1"/>
    <col min="3339" max="3584" width="9" style="39"/>
    <col min="3585" max="3585" width="16.875" style="39" customWidth="1"/>
    <col min="3586" max="3593" width="9.375" style="39" customWidth="1"/>
    <col min="3594" max="3594" width="10.875" style="39" customWidth="1"/>
    <col min="3595" max="3840" width="9" style="39"/>
    <col min="3841" max="3841" width="16.875" style="39" customWidth="1"/>
    <col min="3842" max="3849" width="9.375" style="39" customWidth="1"/>
    <col min="3850" max="3850" width="10.875" style="39" customWidth="1"/>
    <col min="3851" max="4096" width="9" style="39"/>
    <col min="4097" max="4097" width="16.875" style="39" customWidth="1"/>
    <col min="4098" max="4105" width="9.375" style="39" customWidth="1"/>
    <col min="4106" max="4106" width="10.875" style="39" customWidth="1"/>
    <col min="4107" max="4352" width="9" style="39"/>
    <col min="4353" max="4353" width="16.875" style="39" customWidth="1"/>
    <col min="4354" max="4361" width="9.375" style="39" customWidth="1"/>
    <col min="4362" max="4362" width="10.875" style="39" customWidth="1"/>
    <col min="4363" max="4608" width="9" style="39"/>
    <col min="4609" max="4609" width="16.875" style="39" customWidth="1"/>
    <col min="4610" max="4617" width="9.375" style="39" customWidth="1"/>
    <col min="4618" max="4618" width="10.875" style="39" customWidth="1"/>
    <col min="4619" max="4864" width="9" style="39"/>
    <col min="4865" max="4865" width="16.875" style="39" customWidth="1"/>
    <col min="4866" max="4873" width="9.375" style="39" customWidth="1"/>
    <col min="4874" max="4874" width="10.875" style="39" customWidth="1"/>
    <col min="4875" max="5120" width="9" style="39"/>
    <col min="5121" max="5121" width="16.875" style="39" customWidth="1"/>
    <col min="5122" max="5129" width="9.375" style="39" customWidth="1"/>
    <col min="5130" max="5130" width="10.875" style="39" customWidth="1"/>
    <col min="5131" max="5376" width="9" style="39"/>
    <col min="5377" max="5377" width="16.875" style="39" customWidth="1"/>
    <col min="5378" max="5385" width="9.375" style="39" customWidth="1"/>
    <col min="5386" max="5386" width="10.875" style="39" customWidth="1"/>
    <col min="5387" max="5632" width="9" style="39"/>
    <col min="5633" max="5633" width="16.875" style="39" customWidth="1"/>
    <col min="5634" max="5641" width="9.375" style="39" customWidth="1"/>
    <col min="5642" max="5642" width="10.875" style="39" customWidth="1"/>
    <col min="5643" max="5888" width="9" style="39"/>
    <col min="5889" max="5889" width="16.875" style="39" customWidth="1"/>
    <col min="5890" max="5897" width="9.375" style="39" customWidth="1"/>
    <col min="5898" max="5898" width="10.875" style="39" customWidth="1"/>
    <col min="5899" max="6144" width="9" style="39"/>
    <col min="6145" max="6145" width="16.875" style="39" customWidth="1"/>
    <col min="6146" max="6153" width="9.375" style="39" customWidth="1"/>
    <col min="6154" max="6154" width="10.875" style="39" customWidth="1"/>
    <col min="6155" max="6400" width="9" style="39"/>
    <col min="6401" max="6401" width="16.875" style="39" customWidth="1"/>
    <col min="6402" max="6409" width="9.375" style="39" customWidth="1"/>
    <col min="6410" max="6410" width="10.875" style="39" customWidth="1"/>
    <col min="6411" max="6656" width="9" style="39"/>
    <col min="6657" max="6657" width="16.875" style="39" customWidth="1"/>
    <col min="6658" max="6665" width="9.375" style="39" customWidth="1"/>
    <col min="6666" max="6666" width="10.875" style="39" customWidth="1"/>
    <col min="6667" max="6912" width="9" style="39"/>
    <col min="6913" max="6913" width="16.875" style="39" customWidth="1"/>
    <col min="6914" max="6921" width="9.375" style="39" customWidth="1"/>
    <col min="6922" max="6922" width="10.875" style="39" customWidth="1"/>
    <col min="6923" max="7168" width="9" style="39"/>
    <col min="7169" max="7169" width="16.875" style="39" customWidth="1"/>
    <col min="7170" max="7177" width="9.375" style="39" customWidth="1"/>
    <col min="7178" max="7178" width="10.875" style="39" customWidth="1"/>
    <col min="7179" max="7424" width="9" style="39"/>
    <col min="7425" max="7425" width="16.875" style="39" customWidth="1"/>
    <col min="7426" max="7433" width="9.375" style="39" customWidth="1"/>
    <col min="7434" max="7434" width="10.875" style="39" customWidth="1"/>
    <col min="7435" max="7680" width="9" style="39"/>
    <col min="7681" max="7681" width="16.875" style="39" customWidth="1"/>
    <col min="7682" max="7689" width="9.375" style="39" customWidth="1"/>
    <col min="7690" max="7690" width="10.875" style="39" customWidth="1"/>
    <col min="7691" max="7936" width="9" style="39"/>
    <col min="7937" max="7937" width="16.875" style="39" customWidth="1"/>
    <col min="7938" max="7945" width="9.375" style="39" customWidth="1"/>
    <col min="7946" max="7946" width="10.875" style="39" customWidth="1"/>
    <col min="7947" max="8192" width="9" style="39"/>
    <col min="8193" max="8193" width="16.875" style="39" customWidth="1"/>
    <col min="8194" max="8201" width="9.375" style="39" customWidth="1"/>
    <col min="8202" max="8202" width="10.875" style="39" customWidth="1"/>
    <col min="8203" max="8448" width="9" style="39"/>
    <col min="8449" max="8449" width="16.875" style="39" customWidth="1"/>
    <col min="8450" max="8457" width="9.375" style="39" customWidth="1"/>
    <col min="8458" max="8458" width="10.875" style="39" customWidth="1"/>
    <col min="8459" max="8704" width="9" style="39"/>
    <col min="8705" max="8705" width="16.875" style="39" customWidth="1"/>
    <col min="8706" max="8713" width="9.375" style="39" customWidth="1"/>
    <col min="8714" max="8714" width="10.875" style="39" customWidth="1"/>
    <col min="8715" max="8960" width="9" style="39"/>
    <col min="8961" max="8961" width="16.875" style="39" customWidth="1"/>
    <col min="8962" max="8969" width="9.375" style="39" customWidth="1"/>
    <col min="8970" max="8970" width="10.875" style="39" customWidth="1"/>
    <col min="8971" max="9216" width="9" style="39"/>
    <col min="9217" max="9217" width="16.875" style="39" customWidth="1"/>
    <col min="9218" max="9225" width="9.375" style="39" customWidth="1"/>
    <col min="9226" max="9226" width="10.875" style="39" customWidth="1"/>
    <col min="9227" max="9472" width="9" style="39"/>
    <col min="9473" max="9473" width="16.875" style="39" customWidth="1"/>
    <col min="9474" max="9481" width="9.375" style="39" customWidth="1"/>
    <col min="9482" max="9482" width="10.875" style="39" customWidth="1"/>
    <col min="9483" max="9728" width="9" style="39"/>
    <col min="9729" max="9729" width="16.875" style="39" customWidth="1"/>
    <col min="9730" max="9737" width="9.375" style="39" customWidth="1"/>
    <col min="9738" max="9738" width="10.875" style="39" customWidth="1"/>
    <col min="9739" max="9984" width="9" style="39"/>
    <col min="9985" max="9985" width="16.875" style="39" customWidth="1"/>
    <col min="9986" max="9993" width="9.375" style="39" customWidth="1"/>
    <col min="9994" max="9994" width="10.875" style="39" customWidth="1"/>
    <col min="9995" max="10240" width="9" style="39"/>
    <col min="10241" max="10241" width="16.875" style="39" customWidth="1"/>
    <col min="10242" max="10249" width="9.375" style="39" customWidth="1"/>
    <col min="10250" max="10250" width="10.875" style="39" customWidth="1"/>
    <col min="10251" max="10496" width="9" style="39"/>
    <col min="10497" max="10497" width="16.875" style="39" customWidth="1"/>
    <col min="10498" max="10505" width="9.375" style="39" customWidth="1"/>
    <col min="10506" max="10506" width="10.875" style="39" customWidth="1"/>
    <col min="10507" max="10752" width="9" style="39"/>
    <col min="10753" max="10753" width="16.875" style="39" customWidth="1"/>
    <col min="10754" max="10761" width="9.375" style="39" customWidth="1"/>
    <col min="10762" max="10762" width="10.875" style="39" customWidth="1"/>
    <col min="10763" max="11008" width="9" style="39"/>
    <col min="11009" max="11009" width="16.875" style="39" customWidth="1"/>
    <col min="11010" max="11017" width="9.375" style="39" customWidth="1"/>
    <col min="11018" max="11018" width="10.875" style="39" customWidth="1"/>
    <col min="11019" max="11264" width="9" style="39"/>
    <col min="11265" max="11265" width="16.875" style="39" customWidth="1"/>
    <col min="11266" max="11273" width="9.375" style="39" customWidth="1"/>
    <col min="11274" max="11274" width="10.875" style="39" customWidth="1"/>
    <col min="11275" max="11520" width="9" style="39"/>
    <col min="11521" max="11521" width="16.875" style="39" customWidth="1"/>
    <col min="11522" max="11529" width="9.375" style="39" customWidth="1"/>
    <col min="11530" max="11530" width="10.875" style="39" customWidth="1"/>
    <col min="11531" max="11776" width="9" style="39"/>
    <col min="11777" max="11777" width="16.875" style="39" customWidth="1"/>
    <col min="11778" max="11785" width="9.375" style="39" customWidth="1"/>
    <col min="11786" max="11786" width="10.875" style="39" customWidth="1"/>
    <col min="11787" max="12032" width="9" style="39"/>
    <col min="12033" max="12033" width="16.875" style="39" customWidth="1"/>
    <col min="12034" max="12041" width="9.375" style="39" customWidth="1"/>
    <col min="12042" max="12042" width="10.875" style="39" customWidth="1"/>
    <col min="12043" max="12288" width="9" style="39"/>
    <col min="12289" max="12289" width="16.875" style="39" customWidth="1"/>
    <col min="12290" max="12297" width="9.375" style="39" customWidth="1"/>
    <col min="12298" max="12298" width="10.875" style="39" customWidth="1"/>
    <col min="12299" max="12544" width="9" style="39"/>
    <col min="12545" max="12545" width="16.875" style="39" customWidth="1"/>
    <col min="12546" max="12553" width="9.375" style="39" customWidth="1"/>
    <col min="12554" max="12554" width="10.875" style="39" customWidth="1"/>
    <col min="12555" max="12800" width="9" style="39"/>
    <col min="12801" max="12801" width="16.875" style="39" customWidth="1"/>
    <col min="12802" max="12809" width="9.375" style="39" customWidth="1"/>
    <col min="12810" max="12810" width="10.875" style="39" customWidth="1"/>
    <col min="12811" max="13056" width="9" style="39"/>
    <col min="13057" max="13057" width="16.875" style="39" customWidth="1"/>
    <col min="13058" max="13065" width="9.375" style="39" customWidth="1"/>
    <col min="13066" max="13066" width="10.875" style="39" customWidth="1"/>
    <col min="13067" max="13312" width="9" style="39"/>
    <col min="13313" max="13313" width="16.875" style="39" customWidth="1"/>
    <col min="13314" max="13321" width="9.375" style="39" customWidth="1"/>
    <col min="13322" max="13322" width="10.875" style="39" customWidth="1"/>
    <col min="13323" max="13568" width="9" style="39"/>
    <col min="13569" max="13569" width="16.875" style="39" customWidth="1"/>
    <col min="13570" max="13577" width="9.375" style="39" customWidth="1"/>
    <col min="13578" max="13578" width="10.875" style="39" customWidth="1"/>
    <col min="13579" max="13824" width="9" style="39"/>
    <col min="13825" max="13825" width="16.875" style="39" customWidth="1"/>
    <col min="13826" max="13833" width="9.375" style="39" customWidth="1"/>
    <col min="13834" max="13834" width="10.875" style="39" customWidth="1"/>
    <col min="13835" max="14080" width="9" style="39"/>
    <col min="14081" max="14081" width="16.875" style="39" customWidth="1"/>
    <col min="14082" max="14089" width="9.375" style="39" customWidth="1"/>
    <col min="14090" max="14090" width="10.875" style="39" customWidth="1"/>
    <col min="14091" max="14336" width="9" style="39"/>
    <col min="14337" max="14337" width="16.875" style="39" customWidth="1"/>
    <col min="14338" max="14345" width="9.375" style="39" customWidth="1"/>
    <col min="14346" max="14346" width="10.875" style="39" customWidth="1"/>
    <col min="14347" max="14592" width="9" style="39"/>
    <col min="14593" max="14593" width="16.875" style="39" customWidth="1"/>
    <col min="14594" max="14601" width="9.375" style="39" customWidth="1"/>
    <col min="14602" max="14602" width="10.875" style="39" customWidth="1"/>
    <col min="14603" max="14848" width="9" style="39"/>
    <col min="14849" max="14849" width="16.875" style="39" customWidth="1"/>
    <col min="14850" max="14857" width="9.375" style="39" customWidth="1"/>
    <col min="14858" max="14858" width="10.875" style="39" customWidth="1"/>
    <col min="14859" max="15104" width="9" style="39"/>
    <col min="15105" max="15105" width="16.875" style="39" customWidth="1"/>
    <col min="15106" max="15113" width="9.375" style="39" customWidth="1"/>
    <col min="15114" max="15114" width="10.875" style="39" customWidth="1"/>
    <col min="15115" max="15360" width="9" style="39"/>
    <col min="15361" max="15361" width="16.875" style="39" customWidth="1"/>
    <col min="15362" max="15369" width="9.375" style="39" customWidth="1"/>
    <col min="15370" max="15370" width="10.875" style="39" customWidth="1"/>
    <col min="15371" max="15616" width="9" style="39"/>
    <col min="15617" max="15617" width="16.875" style="39" customWidth="1"/>
    <col min="15618" max="15625" width="9.375" style="39" customWidth="1"/>
    <col min="15626" max="15626" width="10.875" style="39" customWidth="1"/>
    <col min="15627" max="15872" width="9" style="39"/>
    <col min="15873" max="15873" width="16.875" style="39" customWidth="1"/>
    <col min="15874" max="15881" width="9.375" style="39" customWidth="1"/>
    <col min="15882" max="15882" width="10.875" style="39" customWidth="1"/>
    <col min="15883" max="16128" width="9" style="39"/>
    <col min="16129" max="16129" width="16.875" style="39" customWidth="1"/>
    <col min="16130" max="16137" width="9.375" style="39" customWidth="1"/>
    <col min="16138" max="16138" width="10.875" style="39" customWidth="1"/>
    <col min="16139" max="16384" width="9" style="39"/>
  </cols>
  <sheetData>
    <row r="1" spans="1:9" ht="12.75" customHeight="1"/>
    <row r="2" spans="1:9" ht="12.75" customHeight="1">
      <c r="A2" s="39" t="s">
        <v>694</v>
      </c>
    </row>
    <row r="3" spans="1:9" ht="14.45" customHeight="1">
      <c r="I3" s="384" t="s">
        <v>665</v>
      </c>
    </row>
    <row r="4" spans="1:9" ht="13.5" customHeight="1">
      <c r="A4" s="330"/>
      <c r="B4" s="520" t="s">
        <v>642</v>
      </c>
      <c r="C4" s="521"/>
      <c r="D4" s="521"/>
      <c r="E4" s="521"/>
      <c r="F4" s="520" t="s">
        <v>537</v>
      </c>
      <c r="G4" s="521"/>
      <c r="H4" s="521"/>
      <c r="I4" s="521"/>
    </row>
    <row r="5" spans="1:9" ht="13.5" customHeight="1">
      <c r="A5" s="340" t="s">
        <v>643</v>
      </c>
      <c r="B5" s="555" t="s">
        <v>137</v>
      </c>
      <c r="C5" s="604" t="s">
        <v>767</v>
      </c>
      <c r="D5" s="605"/>
      <c r="E5" s="635"/>
      <c r="F5" s="555" t="s">
        <v>137</v>
      </c>
      <c r="G5" s="604" t="s">
        <v>767</v>
      </c>
      <c r="H5" s="605"/>
      <c r="I5" s="605"/>
    </row>
    <row r="6" spans="1:9" ht="13.5" customHeight="1">
      <c r="A6" s="342"/>
      <c r="B6" s="556"/>
      <c r="C6" s="412" t="s">
        <v>633</v>
      </c>
      <c r="D6" s="412" t="s">
        <v>54</v>
      </c>
      <c r="E6" s="412" t="s">
        <v>55</v>
      </c>
      <c r="F6" s="556"/>
      <c r="G6" s="412" t="s">
        <v>633</v>
      </c>
      <c r="H6" s="412" t="s">
        <v>54</v>
      </c>
      <c r="I6" s="412" t="s">
        <v>55</v>
      </c>
    </row>
    <row r="7" spans="1:9" ht="5.0999999999999996" customHeight="1">
      <c r="A7" s="226"/>
      <c r="B7" s="216"/>
      <c r="C7" s="216"/>
      <c r="D7" s="216"/>
      <c r="E7" s="216"/>
      <c r="F7" s="216"/>
      <c r="G7" s="216"/>
      <c r="H7" s="216"/>
      <c r="I7" s="216"/>
    </row>
    <row r="8" spans="1:9" ht="14.45" customHeight="1">
      <c r="A8" s="468" t="s">
        <v>809</v>
      </c>
      <c r="B8" s="171">
        <v>129718</v>
      </c>
      <c r="C8" s="171">
        <v>297631</v>
      </c>
      <c r="D8" s="171">
        <v>141089</v>
      </c>
      <c r="E8" s="171">
        <v>156542</v>
      </c>
      <c r="F8" s="171">
        <v>131110</v>
      </c>
      <c r="G8" s="171">
        <v>289731</v>
      </c>
      <c r="H8" s="171">
        <v>136919</v>
      </c>
      <c r="I8" s="171">
        <v>152812</v>
      </c>
    </row>
    <row r="9" spans="1:9" ht="7.5" customHeight="1">
      <c r="A9" s="247"/>
      <c r="B9" s="65"/>
      <c r="C9" s="65"/>
      <c r="D9" s="65"/>
      <c r="E9" s="65"/>
      <c r="F9" s="65"/>
      <c r="G9" s="65"/>
      <c r="H9" s="65"/>
      <c r="I9" s="65"/>
    </row>
    <row r="10" spans="1:9" ht="14.45" customHeight="1">
      <c r="A10" s="247" t="s">
        <v>226</v>
      </c>
      <c r="B10" s="165">
        <v>142</v>
      </c>
      <c r="C10" s="165">
        <v>264</v>
      </c>
      <c r="D10" s="165">
        <v>112</v>
      </c>
      <c r="E10" s="165">
        <v>152</v>
      </c>
      <c r="F10" s="165">
        <v>130</v>
      </c>
      <c r="G10" s="165">
        <v>207</v>
      </c>
      <c r="H10" s="165">
        <v>93</v>
      </c>
      <c r="I10" s="165">
        <v>114</v>
      </c>
    </row>
    <row r="11" spans="1:9" ht="14.45" customHeight="1">
      <c r="A11" s="247" t="s">
        <v>227</v>
      </c>
      <c r="B11" s="165">
        <v>214</v>
      </c>
      <c r="C11" s="165">
        <v>356</v>
      </c>
      <c r="D11" s="165">
        <v>154</v>
      </c>
      <c r="E11" s="165">
        <v>202</v>
      </c>
      <c r="F11" s="165">
        <v>208</v>
      </c>
      <c r="G11" s="165">
        <v>359</v>
      </c>
      <c r="H11" s="165">
        <v>155</v>
      </c>
      <c r="I11" s="165">
        <v>204</v>
      </c>
    </row>
    <row r="12" spans="1:9" ht="14.45" customHeight="1">
      <c r="A12" s="247" t="s">
        <v>228</v>
      </c>
      <c r="B12" s="165">
        <v>255</v>
      </c>
      <c r="C12" s="165">
        <v>435</v>
      </c>
      <c r="D12" s="165">
        <v>201</v>
      </c>
      <c r="E12" s="165">
        <v>234</v>
      </c>
      <c r="F12" s="165">
        <v>334</v>
      </c>
      <c r="G12" s="165">
        <v>659</v>
      </c>
      <c r="H12" s="165">
        <v>311</v>
      </c>
      <c r="I12" s="165">
        <v>348</v>
      </c>
    </row>
    <row r="13" spans="1:9" ht="14.45" customHeight="1">
      <c r="A13" s="247" t="s">
        <v>229</v>
      </c>
      <c r="B13" s="165">
        <v>891</v>
      </c>
      <c r="C13" s="165">
        <v>1386</v>
      </c>
      <c r="D13" s="165">
        <v>613</v>
      </c>
      <c r="E13" s="165">
        <v>773</v>
      </c>
      <c r="F13" s="165">
        <v>876</v>
      </c>
      <c r="G13" s="165">
        <v>1438</v>
      </c>
      <c r="H13" s="165">
        <v>642</v>
      </c>
      <c r="I13" s="165">
        <v>796</v>
      </c>
    </row>
    <row r="14" spans="1:9" ht="14.45" customHeight="1">
      <c r="A14" s="247" t="s">
        <v>230</v>
      </c>
      <c r="B14" s="165">
        <v>31</v>
      </c>
      <c r="C14" s="165">
        <v>51</v>
      </c>
      <c r="D14" s="165">
        <v>23</v>
      </c>
      <c r="E14" s="165">
        <v>28</v>
      </c>
      <c r="F14" s="165">
        <v>19</v>
      </c>
      <c r="G14" s="165">
        <v>36</v>
      </c>
      <c r="H14" s="165">
        <v>17</v>
      </c>
      <c r="I14" s="165">
        <v>19</v>
      </c>
    </row>
    <row r="15" spans="1:9" ht="14.45" customHeight="1">
      <c r="A15" s="247" t="s">
        <v>231</v>
      </c>
      <c r="B15" s="165">
        <v>20</v>
      </c>
      <c r="C15" s="165">
        <v>25</v>
      </c>
      <c r="D15" s="165">
        <v>15</v>
      </c>
      <c r="E15" s="165">
        <v>10</v>
      </c>
      <c r="F15" s="165">
        <v>22</v>
      </c>
      <c r="G15" s="165">
        <v>31</v>
      </c>
      <c r="H15" s="165">
        <v>21</v>
      </c>
      <c r="I15" s="165">
        <v>10</v>
      </c>
    </row>
    <row r="16" spans="1:9" ht="14.45" customHeight="1">
      <c r="A16" s="247" t="s">
        <v>232</v>
      </c>
      <c r="B16" s="165">
        <v>462</v>
      </c>
      <c r="C16" s="165">
        <v>791</v>
      </c>
      <c r="D16" s="165">
        <v>368</v>
      </c>
      <c r="E16" s="165">
        <v>423</v>
      </c>
      <c r="F16" s="165">
        <v>431</v>
      </c>
      <c r="G16" s="165">
        <v>716</v>
      </c>
      <c r="H16" s="165">
        <v>338</v>
      </c>
      <c r="I16" s="165">
        <v>378</v>
      </c>
    </row>
    <row r="17" spans="1:9" ht="14.45" customHeight="1">
      <c r="A17" s="247" t="s">
        <v>233</v>
      </c>
      <c r="B17" s="165">
        <v>113</v>
      </c>
      <c r="C17" s="165">
        <v>150</v>
      </c>
      <c r="D17" s="165">
        <v>74</v>
      </c>
      <c r="E17" s="165">
        <v>76</v>
      </c>
      <c r="F17" s="165">
        <v>88</v>
      </c>
      <c r="G17" s="165">
        <v>121</v>
      </c>
      <c r="H17" s="165">
        <v>65</v>
      </c>
      <c r="I17" s="165">
        <v>56</v>
      </c>
    </row>
    <row r="18" spans="1:9" ht="14.45" customHeight="1">
      <c r="A18" s="247" t="s">
        <v>234</v>
      </c>
      <c r="B18" s="165">
        <v>150</v>
      </c>
      <c r="C18" s="165">
        <v>268</v>
      </c>
      <c r="D18" s="165">
        <v>101</v>
      </c>
      <c r="E18" s="165">
        <v>167</v>
      </c>
      <c r="F18" s="165">
        <v>155</v>
      </c>
      <c r="G18" s="165">
        <v>264</v>
      </c>
      <c r="H18" s="165">
        <v>112</v>
      </c>
      <c r="I18" s="165">
        <v>152</v>
      </c>
    </row>
    <row r="19" spans="1:9" ht="14.45" customHeight="1">
      <c r="A19" s="247" t="s">
        <v>235</v>
      </c>
      <c r="B19" s="165">
        <v>107</v>
      </c>
      <c r="C19" s="165">
        <v>169</v>
      </c>
      <c r="D19" s="165">
        <v>76</v>
      </c>
      <c r="E19" s="165">
        <v>93</v>
      </c>
      <c r="F19" s="165">
        <v>112</v>
      </c>
      <c r="G19" s="165">
        <v>166</v>
      </c>
      <c r="H19" s="165">
        <v>79</v>
      </c>
      <c r="I19" s="165">
        <v>87</v>
      </c>
    </row>
    <row r="20" spans="1:9" ht="14.45" customHeight="1">
      <c r="A20" s="247" t="s">
        <v>236</v>
      </c>
      <c r="B20" s="165">
        <v>274</v>
      </c>
      <c r="C20" s="165">
        <v>499</v>
      </c>
      <c r="D20" s="165">
        <v>234</v>
      </c>
      <c r="E20" s="165">
        <v>265</v>
      </c>
      <c r="F20" s="165">
        <v>276</v>
      </c>
      <c r="G20" s="165">
        <v>496</v>
      </c>
      <c r="H20" s="165">
        <v>250</v>
      </c>
      <c r="I20" s="165">
        <v>246</v>
      </c>
    </row>
    <row r="21" spans="1:9" ht="14.45" customHeight="1">
      <c r="A21" s="247" t="s">
        <v>237</v>
      </c>
      <c r="B21" s="165">
        <v>428</v>
      </c>
      <c r="C21" s="165">
        <v>615</v>
      </c>
      <c r="D21" s="165">
        <v>298</v>
      </c>
      <c r="E21" s="165">
        <v>317</v>
      </c>
      <c r="F21" s="165">
        <v>469</v>
      </c>
      <c r="G21" s="165">
        <v>633</v>
      </c>
      <c r="H21" s="165">
        <v>327</v>
      </c>
      <c r="I21" s="165">
        <v>306</v>
      </c>
    </row>
    <row r="22" spans="1:9" ht="14.45" customHeight="1">
      <c r="A22" s="247" t="s">
        <v>238</v>
      </c>
      <c r="B22" s="165">
        <v>452</v>
      </c>
      <c r="C22" s="165">
        <v>697</v>
      </c>
      <c r="D22" s="165">
        <v>321</v>
      </c>
      <c r="E22" s="165">
        <v>376</v>
      </c>
      <c r="F22" s="165">
        <v>442</v>
      </c>
      <c r="G22" s="165">
        <v>647</v>
      </c>
      <c r="H22" s="165">
        <v>292</v>
      </c>
      <c r="I22" s="165">
        <v>355</v>
      </c>
    </row>
    <row r="23" spans="1:9" ht="14.45" customHeight="1">
      <c r="A23" s="247" t="s">
        <v>239</v>
      </c>
      <c r="B23" s="165">
        <v>1012</v>
      </c>
      <c r="C23" s="165">
        <v>1627</v>
      </c>
      <c r="D23" s="165">
        <v>724</v>
      </c>
      <c r="E23" s="165">
        <v>903</v>
      </c>
      <c r="F23" s="165">
        <v>911</v>
      </c>
      <c r="G23" s="165">
        <v>1551</v>
      </c>
      <c r="H23" s="165">
        <v>663</v>
      </c>
      <c r="I23" s="165">
        <v>888</v>
      </c>
    </row>
    <row r="24" spans="1:9" ht="14.45" customHeight="1">
      <c r="A24" s="247" t="s">
        <v>240</v>
      </c>
      <c r="B24" s="165">
        <v>747</v>
      </c>
      <c r="C24" s="165">
        <v>1289</v>
      </c>
      <c r="D24" s="165">
        <v>647</v>
      </c>
      <c r="E24" s="165">
        <v>642</v>
      </c>
      <c r="F24" s="165">
        <v>672</v>
      </c>
      <c r="G24" s="165">
        <v>1133</v>
      </c>
      <c r="H24" s="165">
        <v>538</v>
      </c>
      <c r="I24" s="165">
        <v>595</v>
      </c>
    </row>
    <row r="25" spans="1:9" ht="14.45" customHeight="1">
      <c r="A25" s="247" t="s">
        <v>241</v>
      </c>
      <c r="B25" s="165">
        <v>1183</v>
      </c>
      <c r="C25" s="165">
        <v>2034</v>
      </c>
      <c r="D25" s="165">
        <v>954</v>
      </c>
      <c r="E25" s="165">
        <v>1080</v>
      </c>
      <c r="F25" s="165">
        <v>1158</v>
      </c>
      <c r="G25" s="165">
        <v>1953</v>
      </c>
      <c r="H25" s="165">
        <v>935</v>
      </c>
      <c r="I25" s="165">
        <v>1018</v>
      </c>
    </row>
    <row r="26" spans="1:9" ht="14.45" customHeight="1">
      <c r="A26" s="247" t="s">
        <v>242</v>
      </c>
      <c r="B26" s="165">
        <v>632</v>
      </c>
      <c r="C26" s="165">
        <v>1104</v>
      </c>
      <c r="D26" s="165">
        <v>523</v>
      </c>
      <c r="E26" s="165">
        <v>581</v>
      </c>
      <c r="F26" s="165">
        <v>616</v>
      </c>
      <c r="G26" s="165">
        <v>1078</v>
      </c>
      <c r="H26" s="165">
        <v>513</v>
      </c>
      <c r="I26" s="165">
        <v>565</v>
      </c>
    </row>
    <row r="27" spans="1:9" ht="14.45" customHeight="1">
      <c r="A27" s="247" t="s">
        <v>243</v>
      </c>
      <c r="B27" s="165">
        <v>839</v>
      </c>
      <c r="C27" s="165">
        <v>1168</v>
      </c>
      <c r="D27" s="165">
        <v>570</v>
      </c>
      <c r="E27" s="165">
        <v>598</v>
      </c>
      <c r="F27" s="165">
        <v>867</v>
      </c>
      <c r="G27" s="165">
        <v>1164</v>
      </c>
      <c r="H27" s="165">
        <v>605</v>
      </c>
      <c r="I27" s="165">
        <v>559</v>
      </c>
    </row>
    <row r="28" spans="1:9" ht="14.45" customHeight="1">
      <c r="A28" s="247" t="s">
        <v>244</v>
      </c>
      <c r="B28" s="165">
        <v>422</v>
      </c>
      <c r="C28" s="165">
        <v>721</v>
      </c>
      <c r="D28" s="165">
        <v>308</v>
      </c>
      <c r="E28" s="165">
        <v>413</v>
      </c>
      <c r="F28" s="165">
        <v>367</v>
      </c>
      <c r="G28" s="165">
        <v>665</v>
      </c>
      <c r="H28" s="165">
        <v>289</v>
      </c>
      <c r="I28" s="165">
        <v>376</v>
      </c>
    </row>
    <row r="29" spans="1:9" ht="14.45" customHeight="1">
      <c r="A29" s="247" t="s">
        <v>245</v>
      </c>
      <c r="B29" s="165">
        <v>505</v>
      </c>
      <c r="C29" s="165">
        <v>1085</v>
      </c>
      <c r="D29" s="165">
        <v>507</v>
      </c>
      <c r="E29" s="165">
        <v>578</v>
      </c>
      <c r="F29" s="165">
        <v>495</v>
      </c>
      <c r="G29" s="165">
        <v>1068</v>
      </c>
      <c r="H29" s="165">
        <v>486</v>
      </c>
      <c r="I29" s="165">
        <v>582</v>
      </c>
    </row>
    <row r="30" spans="1:9" ht="14.45" customHeight="1">
      <c r="A30" s="247" t="s">
        <v>246</v>
      </c>
      <c r="B30" s="165">
        <v>646</v>
      </c>
      <c r="C30" s="165">
        <v>1270</v>
      </c>
      <c r="D30" s="165">
        <v>606</v>
      </c>
      <c r="E30" s="165">
        <v>664</v>
      </c>
      <c r="F30" s="165">
        <v>662</v>
      </c>
      <c r="G30" s="165">
        <v>1234</v>
      </c>
      <c r="H30" s="165">
        <v>596</v>
      </c>
      <c r="I30" s="165">
        <v>638</v>
      </c>
    </row>
    <row r="31" spans="1:9" ht="14.45" customHeight="1">
      <c r="A31" s="247" t="s">
        <v>247</v>
      </c>
      <c r="B31" s="165">
        <v>412</v>
      </c>
      <c r="C31" s="165">
        <v>833</v>
      </c>
      <c r="D31" s="165">
        <v>369</v>
      </c>
      <c r="E31" s="165">
        <v>464</v>
      </c>
      <c r="F31" s="165">
        <v>378</v>
      </c>
      <c r="G31" s="165">
        <v>748</v>
      </c>
      <c r="H31" s="165">
        <v>342</v>
      </c>
      <c r="I31" s="165">
        <v>406</v>
      </c>
    </row>
    <row r="32" spans="1:9" ht="14.45" customHeight="1">
      <c r="A32" s="247" t="s">
        <v>248</v>
      </c>
      <c r="B32" s="165">
        <v>353</v>
      </c>
      <c r="C32" s="165">
        <v>767</v>
      </c>
      <c r="D32" s="165">
        <v>367</v>
      </c>
      <c r="E32" s="165">
        <v>400</v>
      </c>
      <c r="F32" s="165">
        <v>344</v>
      </c>
      <c r="G32" s="165">
        <v>779</v>
      </c>
      <c r="H32" s="165">
        <v>371</v>
      </c>
      <c r="I32" s="165">
        <v>408</v>
      </c>
    </row>
    <row r="33" spans="1:9" ht="14.45" customHeight="1">
      <c r="A33" s="247" t="s">
        <v>249</v>
      </c>
      <c r="B33" s="165">
        <v>933</v>
      </c>
      <c r="C33" s="165">
        <v>1594</v>
      </c>
      <c r="D33" s="165">
        <v>755</v>
      </c>
      <c r="E33" s="165">
        <v>839</v>
      </c>
      <c r="F33" s="165">
        <v>928</v>
      </c>
      <c r="G33" s="165">
        <v>1624</v>
      </c>
      <c r="H33" s="165">
        <v>785</v>
      </c>
      <c r="I33" s="165">
        <v>839</v>
      </c>
    </row>
    <row r="34" spans="1:9" ht="14.45" customHeight="1">
      <c r="A34" s="247" t="s">
        <v>250</v>
      </c>
      <c r="B34" s="165">
        <v>731</v>
      </c>
      <c r="C34" s="165">
        <v>1108</v>
      </c>
      <c r="D34" s="165">
        <v>530</v>
      </c>
      <c r="E34" s="165">
        <v>578</v>
      </c>
      <c r="F34" s="165">
        <v>695</v>
      </c>
      <c r="G34" s="165">
        <v>1072</v>
      </c>
      <c r="H34" s="165">
        <v>544</v>
      </c>
      <c r="I34" s="165">
        <v>528</v>
      </c>
    </row>
    <row r="35" spans="1:9" ht="14.45" customHeight="1">
      <c r="A35" s="247" t="s">
        <v>251</v>
      </c>
      <c r="B35" s="165">
        <v>915</v>
      </c>
      <c r="C35" s="165">
        <v>1576</v>
      </c>
      <c r="D35" s="165">
        <v>869</v>
      </c>
      <c r="E35" s="165">
        <v>707</v>
      </c>
      <c r="F35" s="165">
        <v>889</v>
      </c>
      <c r="G35" s="165">
        <v>1431</v>
      </c>
      <c r="H35" s="165">
        <v>745</v>
      </c>
      <c r="I35" s="165">
        <v>686</v>
      </c>
    </row>
    <row r="36" spans="1:9" ht="14.45" customHeight="1">
      <c r="A36" s="247" t="s">
        <v>252</v>
      </c>
      <c r="B36" s="165">
        <v>756</v>
      </c>
      <c r="C36" s="165">
        <v>1244</v>
      </c>
      <c r="D36" s="165">
        <v>638</v>
      </c>
      <c r="E36" s="165">
        <v>606</v>
      </c>
      <c r="F36" s="165">
        <v>777</v>
      </c>
      <c r="G36" s="165">
        <v>1181</v>
      </c>
      <c r="H36" s="165">
        <v>579</v>
      </c>
      <c r="I36" s="165">
        <v>602</v>
      </c>
    </row>
    <row r="37" spans="1:9" ht="14.45" customHeight="1">
      <c r="A37" s="247" t="s">
        <v>253</v>
      </c>
      <c r="B37" s="165">
        <v>269</v>
      </c>
      <c r="C37" s="165">
        <v>1096</v>
      </c>
      <c r="D37" s="165">
        <v>630</v>
      </c>
      <c r="E37" s="165">
        <v>466</v>
      </c>
      <c r="F37" s="165">
        <v>254</v>
      </c>
      <c r="G37" s="165">
        <v>924</v>
      </c>
      <c r="H37" s="165">
        <v>501</v>
      </c>
      <c r="I37" s="165">
        <v>423</v>
      </c>
    </row>
    <row r="38" spans="1:9" ht="14.45" customHeight="1">
      <c r="A38" s="247" t="s">
        <v>254</v>
      </c>
      <c r="B38" s="165">
        <v>940</v>
      </c>
      <c r="C38" s="165">
        <v>1641</v>
      </c>
      <c r="D38" s="165">
        <v>814</v>
      </c>
      <c r="E38" s="165">
        <v>827</v>
      </c>
      <c r="F38" s="165">
        <v>939</v>
      </c>
      <c r="G38" s="165">
        <v>1546</v>
      </c>
      <c r="H38" s="165">
        <v>776</v>
      </c>
      <c r="I38" s="165">
        <v>770</v>
      </c>
    </row>
    <row r="39" spans="1:9" ht="14.45" customHeight="1">
      <c r="A39" s="247" t="s">
        <v>255</v>
      </c>
      <c r="B39" s="165">
        <v>1331</v>
      </c>
      <c r="C39" s="165">
        <v>2184</v>
      </c>
      <c r="D39" s="165">
        <v>1146</v>
      </c>
      <c r="E39" s="165">
        <v>1038</v>
      </c>
      <c r="F39" s="165">
        <v>1254</v>
      </c>
      <c r="G39" s="165">
        <v>1989</v>
      </c>
      <c r="H39" s="165">
        <v>1078</v>
      </c>
      <c r="I39" s="165">
        <v>911</v>
      </c>
    </row>
    <row r="40" spans="1:9" ht="14.45" customHeight="1">
      <c r="A40" s="247" t="s">
        <v>256</v>
      </c>
      <c r="B40" s="165">
        <v>616</v>
      </c>
      <c r="C40" s="165">
        <v>1168</v>
      </c>
      <c r="D40" s="165">
        <v>560</v>
      </c>
      <c r="E40" s="165">
        <v>608</v>
      </c>
      <c r="F40" s="165">
        <v>591</v>
      </c>
      <c r="G40" s="165">
        <v>1133</v>
      </c>
      <c r="H40" s="165">
        <v>544</v>
      </c>
      <c r="I40" s="165">
        <v>589</v>
      </c>
    </row>
    <row r="41" spans="1:9" ht="14.45" customHeight="1">
      <c r="A41" s="247" t="s">
        <v>257</v>
      </c>
      <c r="B41" s="165">
        <v>1340</v>
      </c>
      <c r="C41" s="165">
        <v>2203</v>
      </c>
      <c r="D41" s="165">
        <v>1184</v>
      </c>
      <c r="E41" s="165">
        <v>1019</v>
      </c>
      <c r="F41" s="165">
        <v>1358</v>
      </c>
      <c r="G41" s="165">
        <v>2130</v>
      </c>
      <c r="H41" s="165">
        <v>1141</v>
      </c>
      <c r="I41" s="165">
        <v>989</v>
      </c>
    </row>
    <row r="42" spans="1:9" ht="14.45" customHeight="1">
      <c r="A42" s="247" t="s">
        <v>258</v>
      </c>
      <c r="B42" s="165">
        <v>591</v>
      </c>
      <c r="C42" s="165">
        <v>1314</v>
      </c>
      <c r="D42" s="165">
        <v>658</v>
      </c>
      <c r="E42" s="165">
        <v>656</v>
      </c>
      <c r="F42" s="165">
        <v>563</v>
      </c>
      <c r="G42" s="165">
        <v>1281</v>
      </c>
      <c r="H42" s="165">
        <v>620</v>
      </c>
      <c r="I42" s="165">
        <v>661</v>
      </c>
    </row>
    <row r="43" spans="1:9" ht="14.45" customHeight="1">
      <c r="A43" s="247" t="s">
        <v>259</v>
      </c>
      <c r="B43" s="165">
        <v>925</v>
      </c>
      <c r="C43" s="165">
        <v>1971</v>
      </c>
      <c r="D43" s="165">
        <v>964</v>
      </c>
      <c r="E43" s="165">
        <v>1007</v>
      </c>
      <c r="F43" s="165">
        <v>1027</v>
      </c>
      <c r="G43" s="165">
        <v>2051</v>
      </c>
      <c r="H43" s="165">
        <v>976</v>
      </c>
      <c r="I43" s="165">
        <v>1075</v>
      </c>
    </row>
    <row r="44" spans="1:9" ht="14.45" customHeight="1">
      <c r="A44" s="247" t="s">
        <v>260</v>
      </c>
      <c r="B44" s="166">
        <v>377</v>
      </c>
      <c r="C44" s="166">
        <v>813</v>
      </c>
      <c r="D44" s="166">
        <v>390</v>
      </c>
      <c r="E44" s="166">
        <v>423</v>
      </c>
      <c r="F44" s="166">
        <v>372</v>
      </c>
      <c r="G44" s="166">
        <v>796</v>
      </c>
      <c r="H44" s="166">
        <v>368</v>
      </c>
      <c r="I44" s="166">
        <v>428</v>
      </c>
    </row>
    <row r="45" spans="1:9" ht="14.45" customHeight="1">
      <c r="A45" s="247" t="s">
        <v>261</v>
      </c>
      <c r="B45" s="65">
        <v>428</v>
      </c>
      <c r="C45" s="165">
        <v>1036</v>
      </c>
      <c r="D45" s="65">
        <v>486</v>
      </c>
      <c r="E45" s="65">
        <v>550</v>
      </c>
      <c r="F45" s="65">
        <v>409</v>
      </c>
      <c r="G45" s="165">
        <v>975</v>
      </c>
      <c r="H45" s="65">
        <v>464</v>
      </c>
      <c r="I45" s="65">
        <v>511</v>
      </c>
    </row>
    <row r="46" spans="1:9" ht="14.45" customHeight="1">
      <c r="A46" s="247" t="s">
        <v>262</v>
      </c>
      <c r="B46" s="65">
        <v>473</v>
      </c>
      <c r="C46" s="165">
        <v>1132</v>
      </c>
      <c r="D46" s="65">
        <v>509</v>
      </c>
      <c r="E46" s="65">
        <v>623</v>
      </c>
      <c r="F46" s="65">
        <v>487</v>
      </c>
      <c r="G46" s="165">
        <v>1112</v>
      </c>
      <c r="H46" s="65">
        <v>493</v>
      </c>
      <c r="I46" s="65">
        <v>619</v>
      </c>
    </row>
    <row r="47" spans="1:9" ht="14.45" customHeight="1">
      <c r="A47" s="247" t="s">
        <v>263</v>
      </c>
      <c r="B47" s="65">
        <v>417</v>
      </c>
      <c r="C47" s="165">
        <v>1001</v>
      </c>
      <c r="D47" s="65">
        <v>462</v>
      </c>
      <c r="E47" s="65">
        <v>539</v>
      </c>
      <c r="F47" s="65">
        <v>398</v>
      </c>
      <c r="G47" s="165">
        <v>921</v>
      </c>
      <c r="H47" s="65">
        <v>415</v>
      </c>
      <c r="I47" s="65">
        <v>506</v>
      </c>
    </row>
    <row r="48" spans="1:9" ht="14.45" customHeight="1">
      <c r="A48" s="247" t="s">
        <v>264</v>
      </c>
      <c r="B48" s="65">
        <v>213</v>
      </c>
      <c r="C48" s="165">
        <v>520</v>
      </c>
      <c r="D48" s="65">
        <v>253</v>
      </c>
      <c r="E48" s="65">
        <v>267</v>
      </c>
      <c r="F48" s="65">
        <v>205</v>
      </c>
      <c r="G48" s="165">
        <v>473</v>
      </c>
      <c r="H48" s="65">
        <v>233</v>
      </c>
      <c r="I48" s="65">
        <v>240</v>
      </c>
    </row>
    <row r="49" spans="1:9" ht="14.45" customHeight="1">
      <c r="A49" s="247" t="s">
        <v>265</v>
      </c>
      <c r="B49" s="65">
        <v>680</v>
      </c>
      <c r="C49" s="165">
        <v>1757</v>
      </c>
      <c r="D49" s="65">
        <v>836</v>
      </c>
      <c r="E49" s="65">
        <v>921</v>
      </c>
      <c r="F49" s="65">
        <v>663</v>
      </c>
      <c r="G49" s="165">
        <v>1636</v>
      </c>
      <c r="H49" s="65">
        <v>768</v>
      </c>
      <c r="I49" s="65">
        <v>868</v>
      </c>
    </row>
    <row r="50" spans="1:9" ht="14.45" customHeight="1">
      <c r="A50" s="247" t="s">
        <v>266</v>
      </c>
      <c r="B50" s="65">
        <v>111</v>
      </c>
      <c r="C50" s="165">
        <v>318</v>
      </c>
      <c r="D50" s="65">
        <v>115</v>
      </c>
      <c r="E50" s="65">
        <v>203</v>
      </c>
      <c r="F50" s="65">
        <v>105</v>
      </c>
      <c r="G50" s="165">
        <v>286</v>
      </c>
      <c r="H50" s="65">
        <v>118</v>
      </c>
      <c r="I50" s="65">
        <v>168</v>
      </c>
    </row>
    <row r="51" spans="1:9" ht="14.45" customHeight="1">
      <c r="A51" s="247" t="s">
        <v>267</v>
      </c>
      <c r="B51" s="65">
        <v>346</v>
      </c>
      <c r="C51" s="165">
        <v>753</v>
      </c>
      <c r="D51" s="65">
        <v>368</v>
      </c>
      <c r="E51" s="65">
        <v>385</v>
      </c>
      <c r="F51" s="65">
        <v>355</v>
      </c>
      <c r="G51" s="165">
        <v>807</v>
      </c>
      <c r="H51" s="65">
        <v>386</v>
      </c>
      <c r="I51" s="65">
        <v>421</v>
      </c>
    </row>
    <row r="52" spans="1:9" ht="14.45" customHeight="1">
      <c r="A52" s="247" t="s">
        <v>268</v>
      </c>
      <c r="B52" s="65">
        <v>582</v>
      </c>
      <c r="C52" s="165">
        <v>1624</v>
      </c>
      <c r="D52" s="65">
        <v>763</v>
      </c>
      <c r="E52" s="65">
        <v>861</v>
      </c>
      <c r="F52" s="65">
        <v>582</v>
      </c>
      <c r="G52" s="165">
        <v>1542</v>
      </c>
      <c r="H52" s="65">
        <v>709</v>
      </c>
      <c r="I52" s="65">
        <v>833</v>
      </c>
    </row>
    <row r="53" spans="1:9" ht="5.0999999999999996" customHeight="1">
      <c r="A53" s="258"/>
      <c r="B53" s="191"/>
      <c r="C53" s="191"/>
      <c r="D53" s="191"/>
      <c r="E53" s="191"/>
      <c r="F53" s="191"/>
      <c r="G53" s="191"/>
      <c r="H53" s="191"/>
      <c r="I53" s="191"/>
    </row>
    <row r="54" spans="1:9" ht="13.5" customHeight="1">
      <c r="A54" s="392" t="s">
        <v>773</v>
      </c>
      <c r="B54" s="67"/>
      <c r="C54" s="67"/>
      <c r="D54" s="67"/>
      <c r="E54" s="67"/>
      <c r="F54" s="67"/>
      <c r="G54" s="67"/>
      <c r="H54" s="67"/>
      <c r="I54" s="67"/>
    </row>
  </sheetData>
  <mergeCells count="6">
    <mergeCell ref="B4:E4"/>
    <mergeCell ref="F4:I4"/>
    <mergeCell ref="B5:B6"/>
    <mergeCell ref="F5:F6"/>
    <mergeCell ref="C5:E5"/>
    <mergeCell ref="G5:I5"/>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oddHeader>&amp;L&amp;"ＭＳ 明朝,標準"&amp;9第&amp;"Times New Roman,標準" 3 &amp;"ＭＳ 明朝,標準"章　国勢調査</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I54"/>
  <sheetViews>
    <sheetView showGridLines="0" view="pageLayout" zoomScaleNormal="100" zoomScaleSheetLayoutView="100" workbookViewId="0">
      <selection activeCell="A5" sqref="A5:B6"/>
    </sheetView>
  </sheetViews>
  <sheetFormatPr defaultRowHeight="14.45" customHeight="1"/>
  <cols>
    <col min="1" max="1" width="16.875" style="39" customWidth="1"/>
    <col min="2" max="9" width="7.625" style="39" customWidth="1"/>
    <col min="10" max="10" width="10.875" style="39" customWidth="1"/>
    <col min="11" max="256" width="9" style="39"/>
    <col min="257" max="257" width="16.875" style="39" customWidth="1"/>
    <col min="258" max="265" width="9.375" style="39" customWidth="1"/>
    <col min="266" max="266" width="10.875" style="39" customWidth="1"/>
    <col min="267" max="512" width="9" style="39"/>
    <col min="513" max="513" width="16.875" style="39" customWidth="1"/>
    <col min="514" max="521" width="9.375" style="39" customWidth="1"/>
    <col min="522" max="522" width="10.875" style="39" customWidth="1"/>
    <col min="523" max="768" width="9" style="39"/>
    <col min="769" max="769" width="16.875" style="39" customWidth="1"/>
    <col min="770" max="777" width="9.375" style="39" customWidth="1"/>
    <col min="778" max="778" width="10.875" style="39" customWidth="1"/>
    <col min="779" max="1024" width="9" style="39"/>
    <col min="1025" max="1025" width="16.875" style="39" customWidth="1"/>
    <col min="1026" max="1033" width="9.375" style="39" customWidth="1"/>
    <col min="1034" max="1034" width="10.875" style="39" customWidth="1"/>
    <col min="1035" max="1280" width="9" style="39"/>
    <col min="1281" max="1281" width="16.875" style="39" customWidth="1"/>
    <col min="1282" max="1289" width="9.375" style="39" customWidth="1"/>
    <col min="1290" max="1290" width="10.875" style="39" customWidth="1"/>
    <col min="1291" max="1536" width="9" style="39"/>
    <col min="1537" max="1537" width="16.875" style="39" customWidth="1"/>
    <col min="1538" max="1545" width="9.375" style="39" customWidth="1"/>
    <col min="1546" max="1546" width="10.875" style="39" customWidth="1"/>
    <col min="1547" max="1792" width="9" style="39"/>
    <col min="1793" max="1793" width="16.875" style="39" customWidth="1"/>
    <col min="1794" max="1801" width="9.375" style="39" customWidth="1"/>
    <col min="1802" max="1802" width="10.875" style="39" customWidth="1"/>
    <col min="1803" max="2048" width="9" style="39"/>
    <col min="2049" max="2049" width="16.875" style="39" customWidth="1"/>
    <col min="2050" max="2057" width="9.375" style="39" customWidth="1"/>
    <col min="2058" max="2058" width="10.875" style="39" customWidth="1"/>
    <col min="2059" max="2304" width="9" style="39"/>
    <col min="2305" max="2305" width="16.875" style="39" customWidth="1"/>
    <col min="2306" max="2313" width="9.375" style="39" customWidth="1"/>
    <col min="2314" max="2314" width="10.875" style="39" customWidth="1"/>
    <col min="2315" max="2560" width="9" style="39"/>
    <col min="2561" max="2561" width="16.875" style="39" customWidth="1"/>
    <col min="2562" max="2569" width="9.375" style="39" customWidth="1"/>
    <col min="2570" max="2570" width="10.875" style="39" customWidth="1"/>
    <col min="2571" max="2816" width="9" style="39"/>
    <col min="2817" max="2817" width="16.875" style="39" customWidth="1"/>
    <col min="2818" max="2825" width="9.375" style="39" customWidth="1"/>
    <col min="2826" max="2826" width="10.875" style="39" customWidth="1"/>
    <col min="2827" max="3072" width="9" style="39"/>
    <col min="3073" max="3073" width="16.875" style="39" customWidth="1"/>
    <col min="3074" max="3081" width="9.375" style="39" customWidth="1"/>
    <col min="3082" max="3082" width="10.875" style="39" customWidth="1"/>
    <col min="3083" max="3328" width="9" style="39"/>
    <col min="3329" max="3329" width="16.875" style="39" customWidth="1"/>
    <col min="3330" max="3337" width="9.375" style="39" customWidth="1"/>
    <col min="3338" max="3338" width="10.875" style="39" customWidth="1"/>
    <col min="3339" max="3584" width="9" style="39"/>
    <col min="3585" max="3585" width="16.875" style="39" customWidth="1"/>
    <col min="3586" max="3593" width="9.375" style="39" customWidth="1"/>
    <col min="3594" max="3594" width="10.875" style="39" customWidth="1"/>
    <col min="3595" max="3840" width="9" style="39"/>
    <col min="3841" max="3841" width="16.875" style="39" customWidth="1"/>
    <col min="3842" max="3849" width="9.375" style="39" customWidth="1"/>
    <col min="3850" max="3850" width="10.875" style="39" customWidth="1"/>
    <col min="3851" max="4096" width="9" style="39"/>
    <col min="4097" max="4097" width="16.875" style="39" customWidth="1"/>
    <col min="4098" max="4105" width="9.375" style="39" customWidth="1"/>
    <col min="4106" max="4106" width="10.875" style="39" customWidth="1"/>
    <col min="4107" max="4352" width="9" style="39"/>
    <col min="4353" max="4353" width="16.875" style="39" customWidth="1"/>
    <col min="4354" max="4361" width="9.375" style="39" customWidth="1"/>
    <col min="4362" max="4362" width="10.875" style="39" customWidth="1"/>
    <col min="4363" max="4608" width="9" style="39"/>
    <col min="4609" max="4609" width="16.875" style="39" customWidth="1"/>
    <col min="4610" max="4617" width="9.375" style="39" customWidth="1"/>
    <col min="4618" max="4618" width="10.875" style="39" customWidth="1"/>
    <col min="4619" max="4864" width="9" style="39"/>
    <col min="4865" max="4865" width="16.875" style="39" customWidth="1"/>
    <col min="4866" max="4873" width="9.375" style="39" customWidth="1"/>
    <col min="4874" max="4874" width="10.875" style="39" customWidth="1"/>
    <col min="4875" max="5120" width="9" style="39"/>
    <col min="5121" max="5121" width="16.875" style="39" customWidth="1"/>
    <col min="5122" max="5129" width="9.375" style="39" customWidth="1"/>
    <col min="5130" max="5130" width="10.875" style="39" customWidth="1"/>
    <col min="5131" max="5376" width="9" style="39"/>
    <col min="5377" max="5377" width="16.875" style="39" customWidth="1"/>
    <col min="5378" max="5385" width="9.375" style="39" customWidth="1"/>
    <col min="5386" max="5386" width="10.875" style="39" customWidth="1"/>
    <col min="5387" max="5632" width="9" style="39"/>
    <col min="5633" max="5633" width="16.875" style="39" customWidth="1"/>
    <col min="5634" max="5641" width="9.375" style="39" customWidth="1"/>
    <col min="5642" max="5642" width="10.875" style="39" customWidth="1"/>
    <col min="5643" max="5888" width="9" style="39"/>
    <col min="5889" max="5889" width="16.875" style="39" customWidth="1"/>
    <col min="5890" max="5897" width="9.375" style="39" customWidth="1"/>
    <col min="5898" max="5898" width="10.875" style="39" customWidth="1"/>
    <col min="5899" max="6144" width="9" style="39"/>
    <col min="6145" max="6145" width="16.875" style="39" customWidth="1"/>
    <col min="6146" max="6153" width="9.375" style="39" customWidth="1"/>
    <col min="6154" max="6154" width="10.875" style="39" customWidth="1"/>
    <col min="6155" max="6400" width="9" style="39"/>
    <col min="6401" max="6401" width="16.875" style="39" customWidth="1"/>
    <col min="6402" max="6409" width="9.375" style="39" customWidth="1"/>
    <col min="6410" max="6410" width="10.875" style="39" customWidth="1"/>
    <col min="6411" max="6656" width="9" style="39"/>
    <col min="6657" max="6657" width="16.875" style="39" customWidth="1"/>
    <col min="6658" max="6665" width="9.375" style="39" customWidth="1"/>
    <col min="6666" max="6666" width="10.875" style="39" customWidth="1"/>
    <col min="6667" max="6912" width="9" style="39"/>
    <col min="6913" max="6913" width="16.875" style="39" customWidth="1"/>
    <col min="6914" max="6921" width="9.375" style="39" customWidth="1"/>
    <col min="6922" max="6922" width="10.875" style="39" customWidth="1"/>
    <col min="6923" max="7168" width="9" style="39"/>
    <col min="7169" max="7169" width="16.875" style="39" customWidth="1"/>
    <col min="7170" max="7177" width="9.375" style="39" customWidth="1"/>
    <col min="7178" max="7178" width="10.875" style="39" customWidth="1"/>
    <col min="7179" max="7424" width="9" style="39"/>
    <col min="7425" max="7425" width="16.875" style="39" customWidth="1"/>
    <col min="7426" max="7433" width="9.375" style="39" customWidth="1"/>
    <col min="7434" max="7434" width="10.875" style="39" customWidth="1"/>
    <col min="7435" max="7680" width="9" style="39"/>
    <col min="7681" max="7681" width="16.875" style="39" customWidth="1"/>
    <col min="7682" max="7689" width="9.375" style="39" customWidth="1"/>
    <col min="7690" max="7690" width="10.875" style="39" customWidth="1"/>
    <col min="7691" max="7936" width="9" style="39"/>
    <col min="7937" max="7937" width="16.875" style="39" customWidth="1"/>
    <col min="7938" max="7945" width="9.375" style="39" customWidth="1"/>
    <col min="7946" max="7946" width="10.875" style="39" customWidth="1"/>
    <col min="7947" max="8192" width="9" style="39"/>
    <col min="8193" max="8193" width="16.875" style="39" customWidth="1"/>
    <col min="8194" max="8201" width="9.375" style="39" customWidth="1"/>
    <col min="8202" max="8202" width="10.875" style="39" customWidth="1"/>
    <col min="8203" max="8448" width="9" style="39"/>
    <col min="8449" max="8449" width="16.875" style="39" customWidth="1"/>
    <col min="8450" max="8457" width="9.375" style="39" customWidth="1"/>
    <col min="8458" max="8458" width="10.875" style="39" customWidth="1"/>
    <col min="8459" max="8704" width="9" style="39"/>
    <col min="8705" max="8705" width="16.875" style="39" customWidth="1"/>
    <col min="8706" max="8713" width="9.375" style="39" customWidth="1"/>
    <col min="8714" max="8714" width="10.875" style="39" customWidth="1"/>
    <col min="8715" max="8960" width="9" style="39"/>
    <col min="8961" max="8961" width="16.875" style="39" customWidth="1"/>
    <col min="8962" max="8969" width="9.375" style="39" customWidth="1"/>
    <col min="8970" max="8970" width="10.875" style="39" customWidth="1"/>
    <col min="8971" max="9216" width="9" style="39"/>
    <col min="9217" max="9217" width="16.875" style="39" customWidth="1"/>
    <col min="9218" max="9225" width="9.375" style="39" customWidth="1"/>
    <col min="9226" max="9226" width="10.875" style="39" customWidth="1"/>
    <col min="9227" max="9472" width="9" style="39"/>
    <col min="9473" max="9473" width="16.875" style="39" customWidth="1"/>
    <col min="9474" max="9481" width="9.375" style="39" customWidth="1"/>
    <col min="9482" max="9482" width="10.875" style="39" customWidth="1"/>
    <col min="9483" max="9728" width="9" style="39"/>
    <col min="9729" max="9729" width="16.875" style="39" customWidth="1"/>
    <col min="9730" max="9737" width="9.375" style="39" customWidth="1"/>
    <col min="9738" max="9738" width="10.875" style="39" customWidth="1"/>
    <col min="9739" max="9984" width="9" style="39"/>
    <col min="9985" max="9985" width="16.875" style="39" customWidth="1"/>
    <col min="9986" max="9993" width="9.375" style="39" customWidth="1"/>
    <col min="9994" max="9994" width="10.875" style="39" customWidth="1"/>
    <col min="9995" max="10240" width="9" style="39"/>
    <col min="10241" max="10241" width="16.875" style="39" customWidth="1"/>
    <col min="10242" max="10249" width="9.375" style="39" customWidth="1"/>
    <col min="10250" max="10250" width="10.875" style="39" customWidth="1"/>
    <col min="10251" max="10496" width="9" style="39"/>
    <col min="10497" max="10497" width="16.875" style="39" customWidth="1"/>
    <col min="10498" max="10505" width="9.375" style="39" customWidth="1"/>
    <col min="10506" max="10506" width="10.875" style="39" customWidth="1"/>
    <col min="10507" max="10752" width="9" style="39"/>
    <col min="10753" max="10753" width="16.875" style="39" customWidth="1"/>
    <col min="10754" max="10761" width="9.375" style="39" customWidth="1"/>
    <col min="10762" max="10762" width="10.875" style="39" customWidth="1"/>
    <col min="10763" max="11008" width="9" style="39"/>
    <col min="11009" max="11009" width="16.875" style="39" customWidth="1"/>
    <col min="11010" max="11017" width="9.375" style="39" customWidth="1"/>
    <col min="11018" max="11018" width="10.875" style="39" customWidth="1"/>
    <col min="11019" max="11264" width="9" style="39"/>
    <col min="11265" max="11265" width="16.875" style="39" customWidth="1"/>
    <col min="11266" max="11273" width="9.375" style="39" customWidth="1"/>
    <col min="11274" max="11274" width="10.875" style="39" customWidth="1"/>
    <col min="11275" max="11520" width="9" style="39"/>
    <col min="11521" max="11521" width="16.875" style="39" customWidth="1"/>
    <col min="11522" max="11529" width="9.375" style="39" customWidth="1"/>
    <col min="11530" max="11530" width="10.875" style="39" customWidth="1"/>
    <col min="11531" max="11776" width="9" style="39"/>
    <col min="11777" max="11777" width="16.875" style="39" customWidth="1"/>
    <col min="11778" max="11785" width="9.375" style="39" customWidth="1"/>
    <col min="11786" max="11786" width="10.875" style="39" customWidth="1"/>
    <col min="11787" max="12032" width="9" style="39"/>
    <col min="12033" max="12033" width="16.875" style="39" customWidth="1"/>
    <col min="12034" max="12041" width="9.375" style="39" customWidth="1"/>
    <col min="12042" max="12042" width="10.875" style="39" customWidth="1"/>
    <col min="12043" max="12288" width="9" style="39"/>
    <col min="12289" max="12289" width="16.875" style="39" customWidth="1"/>
    <col min="12290" max="12297" width="9.375" style="39" customWidth="1"/>
    <col min="12298" max="12298" width="10.875" style="39" customWidth="1"/>
    <col min="12299" max="12544" width="9" style="39"/>
    <col min="12545" max="12545" width="16.875" style="39" customWidth="1"/>
    <col min="12546" max="12553" width="9.375" style="39" customWidth="1"/>
    <col min="12554" max="12554" width="10.875" style="39" customWidth="1"/>
    <col min="12555" max="12800" width="9" style="39"/>
    <col min="12801" max="12801" width="16.875" style="39" customWidth="1"/>
    <col min="12802" max="12809" width="9.375" style="39" customWidth="1"/>
    <col min="12810" max="12810" width="10.875" style="39" customWidth="1"/>
    <col min="12811" max="13056" width="9" style="39"/>
    <col min="13057" max="13057" width="16.875" style="39" customWidth="1"/>
    <col min="13058" max="13065" width="9.375" style="39" customWidth="1"/>
    <col min="13066" max="13066" width="10.875" style="39" customWidth="1"/>
    <col min="13067" max="13312" width="9" style="39"/>
    <col min="13313" max="13313" width="16.875" style="39" customWidth="1"/>
    <col min="13314" max="13321" width="9.375" style="39" customWidth="1"/>
    <col min="13322" max="13322" width="10.875" style="39" customWidth="1"/>
    <col min="13323" max="13568" width="9" style="39"/>
    <col min="13569" max="13569" width="16.875" style="39" customWidth="1"/>
    <col min="13570" max="13577" width="9.375" style="39" customWidth="1"/>
    <col min="13578" max="13578" width="10.875" style="39" customWidth="1"/>
    <col min="13579" max="13824" width="9" style="39"/>
    <col min="13825" max="13825" width="16.875" style="39" customWidth="1"/>
    <col min="13826" max="13833" width="9.375" style="39" customWidth="1"/>
    <col min="13834" max="13834" width="10.875" style="39" customWidth="1"/>
    <col min="13835" max="14080" width="9" style="39"/>
    <col min="14081" max="14081" width="16.875" style="39" customWidth="1"/>
    <col min="14082" max="14089" width="9.375" style="39" customWidth="1"/>
    <col min="14090" max="14090" width="10.875" style="39" customWidth="1"/>
    <col min="14091" max="14336" width="9" style="39"/>
    <col min="14337" max="14337" width="16.875" style="39" customWidth="1"/>
    <col min="14338" max="14345" width="9.375" style="39" customWidth="1"/>
    <col min="14346" max="14346" width="10.875" style="39" customWidth="1"/>
    <col min="14347" max="14592" width="9" style="39"/>
    <col min="14593" max="14593" width="16.875" style="39" customWidth="1"/>
    <col min="14594" max="14601" width="9.375" style="39" customWidth="1"/>
    <col min="14602" max="14602" width="10.875" style="39" customWidth="1"/>
    <col min="14603" max="14848" width="9" style="39"/>
    <col min="14849" max="14849" width="16.875" style="39" customWidth="1"/>
    <col min="14850" max="14857" width="9.375" style="39" customWidth="1"/>
    <col min="14858" max="14858" width="10.875" style="39" customWidth="1"/>
    <col min="14859" max="15104" width="9" style="39"/>
    <col min="15105" max="15105" width="16.875" style="39" customWidth="1"/>
    <col min="15106" max="15113" width="9.375" style="39" customWidth="1"/>
    <col min="15114" max="15114" width="10.875" style="39" customWidth="1"/>
    <col min="15115" max="15360" width="9" style="39"/>
    <col min="15361" max="15361" width="16.875" style="39" customWidth="1"/>
    <col min="15362" max="15369" width="9.375" style="39" customWidth="1"/>
    <col min="15370" max="15370" width="10.875" style="39" customWidth="1"/>
    <col min="15371" max="15616" width="9" style="39"/>
    <col min="15617" max="15617" width="16.875" style="39" customWidth="1"/>
    <col min="15618" max="15625" width="9.375" style="39" customWidth="1"/>
    <col min="15626" max="15626" width="10.875" style="39" customWidth="1"/>
    <col min="15627" max="15872" width="9" style="39"/>
    <col min="15873" max="15873" width="16.875" style="39" customWidth="1"/>
    <col min="15874" max="15881" width="9.375" style="39" customWidth="1"/>
    <col min="15882" max="15882" width="10.875" style="39" customWidth="1"/>
    <col min="15883" max="16128" width="9" style="39"/>
    <col min="16129" max="16129" width="16.875" style="39" customWidth="1"/>
    <col min="16130" max="16137" width="9.375" style="39" customWidth="1"/>
    <col min="16138" max="16138" width="10.875" style="39" customWidth="1"/>
    <col min="16139" max="16384" width="9" style="39"/>
  </cols>
  <sheetData>
    <row r="1" spans="1:9" ht="12.75" customHeight="1"/>
    <row r="2" spans="1:9" ht="12.75" customHeight="1">
      <c r="A2" s="39" t="s">
        <v>695</v>
      </c>
    </row>
    <row r="3" spans="1:9" ht="14.45" customHeight="1">
      <c r="I3" s="384" t="s">
        <v>665</v>
      </c>
    </row>
    <row r="4" spans="1:9" ht="13.5" customHeight="1">
      <c r="A4" s="330"/>
      <c r="B4" s="520" t="s">
        <v>642</v>
      </c>
      <c r="C4" s="521"/>
      <c r="D4" s="521"/>
      <c r="E4" s="521"/>
      <c r="F4" s="520" t="s">
        <v>537</v>
      </c>
      <c r="G4" s="521"/>
      <c r="H4" s="521"/>
      <c r="I4" s="521"/>
    </row>
    <row r="5" spans="1:9" ht="13.5" customHeight="1">
      <c r="A5" s="340" t="s">
        <v>643</v>
      </c>
      <c r="B5" s="555" t="s">
        <v>137</v>
      </c>
      <c r="C5" s="604" t="s">
        <v>767</v>
      </c>
      <c r="D5" s="605"/>
      <c r="E5" s="635"/>
      <c r="F5" s="555" t="s">
        <v>137</v>
      </c>
      <c r="G5" s="604" t="s">
        <v>767</v>
      </c>
      <c r="H5" s="605"/>
      <c r="I5" s="605"/>
    </row>
    <row r="6" spans="1:9" ht="13.5" customHeight="1">
      <c r="A6" s="342"/>
      <c r="B6" s="556"/>
      <c r="C6" s="412" t="s">
        <v>633</v>
      </c>
      <c r="D6" s="412" t="s">
        <v>54</v>
      </c>
      <c r="E6" s="412" t="s">
        <v>55</v>
      </c>
      <c r="F6" s="556"/>
      <c r="G6" s="412" t="s">
        <v>633</v>
      </c>
      <c r="H6" s="412" t="s">
        <v>54</v>
      </c>
      <c r="I6" s="412" t="s">
        <v>55</v>
      </c>
    </row>
    <row r="7" spans="1:9" ht="5.0999999999999996" customHeight="1">
      <c r="A7" s="226"/>
      <c r="B7" s="216"/>
      <c r="C7" s="216"/>
      <c r="D7" s="216"/>
      <c r="E7" s="216"/>
      <c r="F7" s="216"/>
      <c r="G7" s="216"/>
      <c r="H7" s="216"/>
      <c r="I7" s="216"/>
    </row>
    <row r="8" spans="1:9" ht="14.45" customHeight="1">
      <c r="A8" s="247" t="s">
        <v>471</v>
      </c>
      <c r="B8" s="65">
        <v>776</v>
      </c>
      <c r="C8" s="165">
        <v>1819</v>
      </c>
      <c r="D8" s="65">
        <v>827</v>
      </c>
      <c r="E8" s="65">
        <v>992</v>
      </c>
      <c r="F8" s="65">
        <v>744</v>
      </c>
      <c r="G8" s="165">
        <v>1729</v>
      </c>
      <c r="H8" s="65">
        <v>779</v>
      </c>
      <c r="I8" s="65">
        <v>950</v>
      </c>
    </row>
    <row r="9" spans="1:9" ht="14.45" customHeight="1">
      <c r="A9" s="247" t="s">
        <v>472</v>
      </c>
      <c r="B9" s="65">
        <v>423</v>
      </c>
      <c r="C9" s="165">
        <v>971</v>
      </c>
      <c r="D9" s="65">
        <v>434</v>
      </c>
      <c r="E9" s="65">
        <v>537</v>
      </c>
      <c r="F9" s="65">
        <v>430</v>
      </c>
      <c r="G9" s="165">
        <v>921</v>
      </c>
      <c r="H9" s="65">
        <v>416</v>
      </c>
      <c r="I9" s="65">
        <v>505</v>
      </c>
    </row>
    <row r="10" spans="1:9" ht="14.45" customHeight="1">
      <c r="A10" s="247" t="s">
        <v>473</v>
      </c>
      <c r="B10" s="65">
        <v>655</v>
      </c>
      <c r="C10" s="165">
        <v>1506</v>
      </c>
      <c r="D10" s="65">
        <v>733</v>
      </c>
      <c r="E10" s="65">
        <v>773</v>
      </c>
      <c r="F10" s="65">
        <v>630</v>
      </c>
      <c r="G10" s="165">
        <v>1419</v>
      </c>
      <c r="H10" s="65">
        <v>654</v>
      </c>
      <c r="I10" s="65">
        <v>765</v>
      </c>
    </row>
    <row r="11" spans="1:9" ht="14.45" customHeight="1">
      <c r="A11" s="247" t="s">
        <v>474</v>
      </c>
      <c r="B11" s="65">
        <v>576</v>
      </c>
      <c r="C11" s="165">
        <v>1451</v>
      </c>
      <c r="D11" s="65">
        <v>660</v>
      </c>
      <c r="E11" s="65">
        <v>791</v>
      </c>
      <c r="F11" s="65">
        <v>599</v>
      </c>
      <c r="G11" s="165">
        <v>1392</v>
      </c>
      <c r="H11" s="65">
        <v>648</v>
      </c>
      <c r="I11" s="65">
        <v>744</v>
      </c>
    </row>
    <row r="12" spans="1:9" ht="14.45" customHeight="1">
      <c r="A12" s="247" t="s">
        <v>475</v>
      </c>
      <c r="B12" s="65">
        <v>414</v>
      </c>
      <c r="C12" s="165">
        <v>1079</v>
      </c>
      <c r="D12" s="65">
        <v>490</v>
      </c>
      <c r="E12" s="65">
        <v>589</v>
      </c>
      <c r="F12" s="65">
        <v>417</v>
      </c>
      <c r="G12" s="165">
        <v>1082</v>
      </c>
      <c r="H12" s="65">
        <v>500</v>
      </c>
      <c r="I12" s="65">
        <v>582</v>
      </c>
    </row>
    <row r="13" spans="1:9" ht="14.45" customHeight="1">
      <c r="A13" s="247" t="s">
        <v>476</v>
      </c>
      <c r="B13" s="65">
        <v>436</v>
      </c>
      <c r="C13" s="165">
        <v>1132</v>
      </c>
      <c r="D13" s="65">
        <v>528</v>
      </c>
      <c r="E13" s="65">
        <v>604</v>
      </c>
      <c r="F13" s="65">
        <v>417</v>
      </c>
      <c r="G13" s="165">
        <v>1050</v>
      </c>
      <c r="H13" s="65">
        <v>513</v>
      </c>
      <c r="I13" s="65">
        <v>537</v>
      </c>
    </row>
    <row r="14" spans="1:9" ht="14.45" customHeight="1">
      <c r="A14" s="247" t="s">
        <v>477</v>
      </c>
      <c r="B14" s="65">
        <v>312</v>
      </c>
      <c r="C14" s="165">
        <v>703</v>
      </c>
      <c r="D14" s="65">
        <v>339</v>
      </c>
      <c r="E14" s="65">
        <v>364</v>
      </c>
      <c r="F14" s="65">
        <v>285</v>
      </c>
      <c r="G14" s="165">
        <v>625</v>
      </c>
      <c r="H14" s="65">
        <v>290</v>
      </c>
      <c r="I14" s="65">
        <v>335</v>
      </c>
    </row>
    <row r="15" spans="1:9" ht="14.45" customHeight="1">
      <c r="A15" s="247" t="s">
        <v>478</v>
      </c>
      <c r="B15" s="65">
        <v>645</v>
      </c>
      <c r="C15" s="165">
        <v>1417</v>
      </c>
      <c r="D15" s="65">
        <v>669</v>
      </c>
      <c r="E15" s="65">
        <v>748</v>
      </c>
      <c r="F15" s="65">
        <v>619</v>
      </c>
      <c r="G15" s="165">
        <v>1363</v>
      </c>
      <c r="H15" s="65">
        <v>654</v>
      </c>
      <c r="I15" s="65">
        <v>709</v>
      </c>
    </row>
    <row r="16" spans="1:9" ht="14.45" customHeight="1">
      <c r="A16" s="247" t="s">
        <v>479</v>
      </c>
      <c r="B16" s="65">
        <v>120</v>
      </c>
      <c r="C16" s="165">
        <v>265</v>
      </c>
      <c r="D16" s="65">
        <v>121</v>
      </c>
      <c r="E16" s="65">
        <v>144</v>
      </c>
      <c r="F16" s="65">
        <v>117</v>
      </c>
      <c r="G16" s="165">
        <v>275</v>
      </c>
      <c r="H16" s="65">
        <v>122</v>
      </c>
      <c r="I16" s="65">
        <v>153</v>
      </c>
    </row>
    <row r="17" spans="1:9" ht="14.45" customHeight="1">
      <c r="A17" s="247" t="s">
        <v>480</v>
      </c>
      <c r="B17" s="65">
        <v>468</v>
      </c>
      <c r="C17" s="165">
        <v>1190</v>
      </c>
      <c r="D17" s="65">
        <v>549</v>
      </c>
      <c r="E17" s="65">
        <v>641</v>
      </c>
      <c r="F17" s="65">
        <v>446</v>
      </c>
      <c r="G17" s="165">
        <v>1101</v>
      </c>
      <c r="H17" s="65">
        <v>497</v>
      </c>
      <c r="I17" s="65">
        <v>604</v>
      </c>
    </row>
    <row r="18" spans="1:9" ht="14.45" customHeight="1">
      <c r="A18" s="247" t="s">
        <v>481</v>
      </c>
      <c r="B18" s="65">
        <v>451</v>
      </c>
      <c r="C18" s="165">
        <v>1053</v>
      </c>
      <c r="D18" s="65">
        <v>487</v>
      </c>
      <c r="E18" s="65">
        <v>566</v>
      </c>
      <c r="F18" s="65">
        <v>437</v>
      </c>
      <c r="G18" s="165">
        <v>1002</v>
      </c>
      <c r="H18" s="65">
        <v>459</v>
      </c>
      <c r="I18" s="65">
        <v>543</v>
      </c>
    </row>
    <row r="19" spans="1:9" ht="14.45" customHeight="1">
      <c r="A19" s="247" t="s">
        <v>482</v>
      </c>
      <c r="B19" s="65">
        <v>271</v>
      </c>
      <c r="C19" s="165">
        <v>627</v>
      </c>
      <c r="D19" s="65">
        <v>290</v>
      </c>
      <c r="E19" s="65">
        <v>337</v>
      </c>
      <c r="F19" s="65">
        <v>294</v>
      </c>
      <c r="G19" s="165">
        <v>629</v>
      </c>
      <c r="H19" s="65">
        <v>282</v>
      </c>
      <c r="I19" s="65">
        <v>347</v>
      </c>
    </row>
    <row r="20" spans="1:9" ht="14.45" customHeight="1">
      <c r="A20" s="247" t="s">
        <v>483</v>
      </c>
      <c r="B20" s="65">
        <v>615</v>
      </c>
      <c r="C20" s="165">
        <v>1448</v>
      </c>
      <c r="D20" s="65">
        <v>665</v>
      </c>
      <c r="E20" s="65">
        <v>783</v>
      </c>
      <c r="F20" s="65">
        <v>576</v>
      </c>
      <c r="G20" s="165">
        <v>1332</v>
      </c>
      <c r="H20" s="65">
        <v>608</v>
      </c>
      <c r="I20" s="65">
        <v>724</v>
      </c>
    </row>
    <row r="21" spans="1:9" ht="14.45" customHeight="1">
      <c r="A21" s="247" t="s">
        <v>484</v>
      </c>
      <c r="B21" s="65">
        <v>102</v>
      </c>
      <c r="C21" s="165">
        <v>268</v>
      </c>
      <c r="D21" s="65">
        <v>130</v>
      </c>
      <c r="E21" s="65">
        <v>138</v>
      </c>
      <c r="F21" s="65">
        <v>104</v>
      </c>
      <c r="G21" s="165">
        <v>256</v>
      </c>
      <c r="H21" s="65">
        <v>120</v>
      </c>
      <c r="I21" s="65">
        <v>136</v>
      </c>
    </row>
    <row r="22" spans="1:9" ht="14.45" customHeight="1">
      <c r="A22" s="247" t="s">
        <v>485</v>
      </c>
      <c r="B22" s="65">
        <v>328</v>
      </c>
      <c r="C22" s="165">
        <v>810</v>
      </c>
      <c r="D22" s="65">
        <v>381</v>
      </c>
      <c r="E22" s="65">
        <v>429</v>
      </c>
      <c r="F22" s="65">
        <v>323</v>
      </c>
      <c r="G22" s="165">
        <v>776</v>
      </c>
      <c r="H22" s="65">
        <v>369</v>
      </c>
      <c r="I22" s="65">
        <v>407</v>
      </c>
    </row>
    <row r="23" spans="1:9" ht="14.45" customHeight="1">
      <c r="A23" s="247" t="s">
        <v>486</v>
      </c>
      <c r="B23" s="65">
        <v>373</v>
      </c>
      <c r="C23" s="165">
        <v>816</v>
      </c>
      <c r="D23" s="65">
        <v>368</v>
      </c>
      <c r="E23" s="65">
        <v>448</v>
      </c>
      <c r="F23" s="65">
        <v>309</v>
      </c>
      <c r="G23" s="165">
        <v>632</v>
      </c>
      <c r="H23" s="65">
        <v>280</v>
      </c>
      <c r="I23" s="65">
        <v>352</v>
      </c>
    </row>
    <row r="24" spans="1:9" ht="14.45" customHeight="1">
      <c r="A24" s="247" t="s">
        <v>487</v>
      </c>
      <c r="B24" s="65">
        <v>237</v>
      </c>
      <c r="C24" s="165">
        <v>530</v>
      </c>
      <c r="D24" s="65">
        <v>258</v>
      </c>
      <c r="E24" s="65">
        <v>272</v>
      </c>
      <c r="F24" s="65">
        <v>222</v>
      </c>
      <c r="G24" s="165">
        <v>468</v>
      </c>
      <c r="H24" s="65">
        <v>236</v>
      </c>
      <c r="I24" s="65">
        <v>232</v>
      </c>
    </row>
    <row r="25" spans="1:9" ht="14.45" customHeight="1">
      <c r="A25" s="247" t="s">
        <v>488</v>
      </c>
      <c r="B25" s="65">
        <v>330</v>
      </c>
      <c r="C25" s="165">
        <v>822</v>
      </c>
      <c r="D25" s="65">
        <v>385</v>
      </c>
      <c r="E25" s="65">
        <v>437</v>
      </c>
      <c r="F25" s="65">
        <v>270</v>
      </c>
      <c r="G25" s="165">
        <v>679</v>
      </c>
      <c r="H25" s="65">
        <v>303</v>
      </c>
      <c r="I25" s="65">
        <v>376</v>
      </c>
    </row>
    <row r="26" spans="1:9" ht="14.45" customHeight="1">
      <c r="A26" s="247" t="s">
        <v>489</v>
      </c>
      <c r="B26" s="65">
        <v>225</v>
      </c>
      <c r="C26" s="165">
        <v>579</v>
      </c>
      <c r="D26" s="65">
        <v>261</v>
      </c>
      <c r="E26" s="65">
        <v>318</v>
      </c>
      <c r="F26" s="65">
        <v>213</v>
      </c>
      <c r="G26" s="165">
        <v>575</v>
      </c>
      <c r="H26" s="65">
        <v>263</v>
      </c>
      <c r="I26" s="65">
        <v>312</v>
      </c>
    </row>
    <row r="27" spans="1:9" ht="14.45" customHeight="1">
      <c r="A27" s="247" t="s">
        <v>490</v>
      </c>
      <c r="B27" s="65">
        <v>347</v>
      </c>
      <c r="C27" s="165">
        <v>882</v>
      </c>
      <c r="D27" s="65">
        <v>404</v>
      </c>
      <c r="E27" s="65">
        <v>478</v>
      </c>
      <c r="F27" s="65">
        <v>328</v>
      </c>
      <c r="G27" s="165">
        <v>781</v>
      </c>
      <c r="H27" s="65">
        <v>340</v>
      </c>
      <c r="I27" s="65">
        <v>441</v>
      </c>
    </row>
    <row r="28" spans="1:9" ht="14.45" customHeight="1">
      <c r="A28" s="247" t="s">
        <v>491</v>
      </c>
      <c r="B28" s="65">
        <v>317</v>
      </c>
      <c r="C28" s="165">
        <v>708</v>
      </c>
      <c r="D28" s="65">
        <v>315</v>
      </c>
      <c r="E28" s="65">
        <v>393</v>
      </c>
      <c r="F28" s="65">
        <v>302</v>
      </c>
      <c r="G28" s="165">
        <v>638</v>
      </c>
      <c r="H28" s="65">
        <v>289</v>
      </c>
      <c r="I28" s="65">
        <v>349</v>
      </c>
    </row>
    <row r="29" spans="1:9" ht="14.45" customHeight="1">
      <c r="A29" s="247" t="s">
        <v>492</v>
      </c>
      <c r="B29" s="65">
        <v>308</v>
      </c>
      <c r="C29" s="165">
        <v>664</v>
      </c>
      <c r="D29" s="65">
        <v>316</v>
      </c>
      <c r="E29" s="65">
        <v>348</v>
      </c>
      <c r="F29" s="65">
        <v>303</v>
      </c>
      <c r="G29" s="165">
        <v>649</v>
      </c>
      <c r="H29" s="65">
        <v>307</v>
      </c>
      <c r="I29" s="65">
        <v>342</v>
      </c>
    </row>
    <row r="30" spans="1:9" ht="14.45" customHeight="1">
      <c r="A30" s="247" t="s">
        <v>493</v>
      </c>
      <c r="B30" s="65">
        <v>398</v>
      </c>
      <c r="C30" s="165">
        <v>960</v>
      </c>
      <c r="D30" s="65">
        <v>445</v>
      </c>
      <c r="E30" s="65">
        <v>515</v>
      </c>
      <c r="F30" s="65">
        <v>408</v>
      </c>
      <c r="G30" s="165">
        <v>961</v>
      </c>
      <c r="H30" s="65">
        <v>454</v>
      </c>
      <c r="I30" s="65">
        <v>507</v>
      </c>
    </row>
    <row r="31" spans="1:9" ht="14.45" customHeight="1">
      <c r="A31" s="247" t="s">
        <v>494</v>
      </c>
      <c r="B31" s="65">
        <v>121</v>
      </c>
      <c r="C31" s="165">
        <v>242</v>
      </c>
      <c r="D31" s="65">
        <v>112</v>
      </c>
      <c r="E31" s="65">
        <v>130</v>
      </c>
      <c r="F31" s="65">
        <v>121</v>
      </c>
      <c r="G31" s="165">
        <v>227</v>
      </c>
      <c r="H31" s="65">
        <v>103</v>
      </c>
      <c r="I31" s="65">
        <v>124</v>
      </c>
    </row>
    <row r="32" spans="1:9" ht="14.45" customHeight="1">
      <c r="A32" s="247" t="s">
        <v>495</v>
      </c>
      <c r="B32" s="65">
        <v>133</v>
      </c>
      <c r="C32" s="165">
        <v>360</v>
      </c>
      <c r="D32" s="65">
        <v>176</v>
      </c>
      <c r="E32" s="65">
        <v>184</v>
      </c>
      <c r="F32" s="65">
        <v>133</v>
      </c>
      <c r="G32" s="165">
        <v>342</v>
      </c>
      <c r="H32" s="65">
        <v>165</v>
      </c>
      <c r="I32" s="65">
        <v>177</v>
      </c>
    </row>
    <row r="33" spans="1:9" ht="14.45" customHeight="1">
      <c r="A33" s="247" t="s">
        <v>496</v>
      </c>
      <c r="B33" s="65">
        <v>203</v>
      </c>
      <c r="C33" s="165">
        <v>492</v>
      </c>
      <c r="D33" s="65">
        <v>239</v>
      </c>
      <c r="E33" s="65">
        <v>253</v>
      </c>
      <c r="F33" s="65">
        <v>220</v>
      </c>
      <c r="G33" s="165">
        <v>538</v>
      </c>
      <c r="H33" s="65">
        <v>260</v>
      </c>
      <c r="I33" s="65">
        <v>278</v>
      </c>
    </row>
    <row r="34" spans="1:9" ht="14.45" customHeight="1">
      <c r="A34" s="247" t="s">
        <v>497</v>
      </c>
      <c r="B34" s="65">
        <v>160</v>
      </c>
      <c r="C34" s="165">
        <v>368</v>
      </c>
      <c r="D34" s="65">
        <v>174</v>
      </c>
      <c r="E34" s="65">
        <v>194</v>
      </c>
      <c r="F34" s="65">
        <v>154</v>
      </c>
      <c r="G34" s="165">
        <v>439</v>
      </c>
      <c r="H34" s="65">
        <v>194</v>
      </c>
      <c r="I34" s="65">
        <v>245</v>
      </c>
    </row>
    <row r="35" spans="1:9" ht="14.45" customHeight="1">
      <c r="A35" s="247" t="s">
        <v>498</v>
      </c>
      <c r="B35" s="65">
        <v>249</v>
      </c>
      <c r="C35" s="165">
        <v>638</v>
      </c>
      <c r="D35" s="65">
        <v>295</v>
      </c>
      <c r="E35" s="65">
        <v>343</v>
      </c>
      <c r="F35" s="65">
        <v>259</v>
      </c>
      <c r="G35" s="165">
        <v>628</v>
      </c>
      <c r="H35" s="65">
        <v>287</v>
      </c>
      <c r="I35" s="65">
        <v>341</v>
      </c>
    </row>
    <row r="36" spans="1:9" ht="14.45" customHeight="1">
      <c r="A36" s="247" t="s">
        <v>499</v>
      </c>
      <c r="B36" s="70">
        <v>267</v>
      </c>
      <c r="C36" s="166">
        <v>733</v>
      </c>
      <c r="D36" s="70">
        <v>360</v>
      </c>
      <c r="E36" s="70">
        <v>373</v>
      </c>
      <c r="F36" s="70">
        <v>262</v>
      </c>
      <c r="G36" s="166">
        <v>679</v>
      </c>
      <c r="H36" s="70">
        <v>329</v>
      </c>
      <c r="I36" s="70">
        <v>350</v>
      </c>
    </row>
    <row r="37" spans="1:9" ht="14.45" customHeight="1">
      <c r="A37" s="257" t="s">
        <v>500</v>
      </c>
      <c r="B37" s="70">
        <v>189</v>
      </c>
      <c r="C37" s="70">
        <v>420</v>
      </c>
      <c r="D37" s="70">
        <v>193</v>
      </c>
      <c r="E37" s="70">
        <v>227</v>
      </c>
      <c r="F37" s="70">
        <v>170</v>
      </c>
      <c r="G37" s="70">
        <v>390</v>
      </c>
      <c r="H37" s="70">
        <v>188</v>
      </c>
      <c r="I37" s="70">
        <v>202</v>
      </c>
    </row>
    <row r="38" spans="1:9" ht="14.45" customHeight="1">
      <c r="A38" s="257" t="s">
        <v>501</v>
      </c>
      <c r="B38" s="70">
        <v>211</v>
      </c>
      <c r="C38" s="70">
        <v>477</v>
      </c>
      <c r="D38" s="70">
        <v>234</v>
      </c>
      <c r="E38" s="70">
        <v>243</v>
      </c>
      <c r="F38" s="70">
        <v>241</v>
      </c>
      <c r="G38" s="70">
        <v>529</v>
      </c>
      <c r="H38" s="70">
        <v>273</v>
      </c>
      <c r="I38" s="70">
        <v>256</v>
      </c>
    </row>
    <row r="39" spans="1:9" ht="14.45" customHeight="1">
      <c r="A39" s="247" t="s">
        <v>502</v>
      </c>
      <c r="B39" s="165">
        <v>187</v>
      </c>
      <c r="C39" s="165">
        <v>425</v>
      </c>
      <c r="D39" s="165">
        <v>195</v>
      </c>
      <c r="E39" s="165">
        <v>230</v>
      </c>
      <c r="F39" s="165">
        <v>186</v>
      </c>
      <c r="G39" s="165">
        <v>423</v>
      </c>
      <c r="H39" s="165">
        <v>209</v>
      </c>
      <c r="I39" s="165">
        <v>214</v>
      </c>
    </row>
    <row r="40" spans="1:9" ht="14.45" customHeight="1">
      <c r="A40" s="247" t="s">
        <v>503</v>
      </c>
      <c r="B40" s="165">
        <v>138</v>
      </c>
      <c r="C40" s="165">
        <v>438</v>
      </c>
      <c r="D40" s="165">
        <v>183</v>
      </c>
      <c r="E40" s="165">
        <v>255</v>
      </c>
      <c r="F40" s="165">
        <v>148</v>
      </c>
      <c r="G40" s="165">
        <v>431</v>
      </c>
      <c r="H40" s="165">
        <v>195</v>
      </c>
      <c r="I40" s="165">
        <v>236</v>
      </c>
    </row>
    <row r="41" spans="1:9" ht="14.45" customHeight="1">
      <c r="A41" s="247" t="s">
        <v>504</v>
      </c>
      <c r="B41" s="165">
        <v>492</v>
      </c>
      <c r="C41" s="165">
        <v>1302</v>
      </c>
      <c r="D41" s="165">
        <v>601</v>
      </c>
      <c r="E41" s="165">
        <v>701</v>
      </c>
      <c r="F41" s="165">
        <v>494</v>
      </c>
      <c r="G41" s="165">
        <v>1227</v>
      </c>
      <c r="H41" s="165">
        <v>584</v>
      </c>
      <c r="I41" s="165">
        <v>643</v>
      </c>
    </row>
    <row r="42" spans="1:9" ht="14.45" customHeight="1">
      <c r="A42" s="247" t="s">
        <v>505</v>
      </c>
      <c r="B42" s="165">
        <v>295</v>
      </c>
      <c r="C42" s="165">
        <v>844</v>
      </c>
      <c r="D42" s="165">
        <v>412</v>
      </c>
      <c r="E42" s="165">
        <v>432</v>
      </c>
      <c r="F42" s="165">
        <v>290</v>
      </c>
      <c r="G42" s="165">
        <v>774</v>
      </c>
      <c r="H42" s="165">
        <v>371</v>
      </c>
      <c r="I42" s="165">
        <v>403</v>
      </c>
    </row>
    <row r="43" spans="1:9" ht="14.45" customHeight="1">
      <c r="A43" s="247" t="s">
        <v>506</v>
      </c>
      <c r="B43" s="165">
        <v>185</v>
      </c>
      <c r="C43" s="165">
        <v>484</v>
      </c>
      <c r="D43" s="165">
        <v>235</v>
      </c>
      <c r="E43" s="165">
        <v>249</v>
      </c>
      <c r="F43" s="165">
        <v>179</v>
      </c>
      <c r="G43" s="165">
        <v>428</v>
      </c>
      <c r="H43" s="165">
        <v>211</v>
      </c>
      <c r="I43" s="165">
        <v>217</v>
      </c>
    </row>
    <row r="44" spans="1:9" ht="14.45" customHeight="1">
      <c r="A44" s="247" t="s">
        <v>507</v>
      </c>
      <c r="B44" s="165">
        <v>229</v>
      </c>
      <c r="C44" s="165">
        <v>607</v>
      </c>
      <c r="D44" s="165">
        <v>283</v>
      </c>
      <c r="E44" s="165">
        <v>324</v>
      </c>
      <c r="F44" s="165">
        <v>225</v>
      </c>
      <c r="G44" s="165">
        <v>576</v>
      </c>
      <c r="H44" s="165">
        <v>277</v>
      </c>
      <c r="I44" s="165">
        <v>299</v>
      </c>
    </row>
    <row r="45" spans="1:9" ht="14.45" customHeight="1">
      <c r="A45" s="247" t="s">
        <v>508</v>
      </c>
      <c r="B45" s="165">
        <v>367</v>
      </c>
      <c r="C45" s="165">
        <v>947</v>
      </c>
      <c r="D45" s="165">
        <v>451</v>
      </c>
      <c r="E45" s="165">
        <v>496</v>
      </c>
      <c r="F45" s="165">
        <v>377</v>
      </c>
      <c r="G45" s="165">
        <v>893</v>
      </c>
      <c r="H45" s="165">
        <v>426</v>
      </c>
      <c r="I45" s="165">
        <v>467</v>
      </c>
    </row>
    <row r="46" spans="1:9" ht="14.45" customHeight="1">
      <c r="A46" s="247" t="s">
        <v>509</v>
      </c>
      <c r="B46" s="165">
        <v>352</v>
      </c>
      <c r="C46" s="165">
        <v>896</v>
      </c>
      <c r="D46" s="165">
        <v>418</v>
      </c>
      <c r="E46" s="165">
        <v>478</v>
      </c>
      <c r="F46" s="165">
        <v>353</v>
      </c>
      <c r="G46" s="165">
        <v>845</v>
      </c>
      <c r="H46" s="165">
        <v>410</v>
      </c>
      <c r="I46" s="165">
        <v>435</v>
      </c>
    </row>
    <row r="47" spans="1:9" ht="14.45" customHeight="1">
      <c r="A47" s="247" t="s">
        <v>510</v>
      </c>
      <c r="B47" s="165">
        <v>465</v>
      </c>
      <c r="C47" s="165">
        <v>1351</v>
      </c>
      <c r="D47" s="165">
        <v>626</v>
      </c>
      <c r="E47" s="165">
        <v>725</v>
      </c>
      <c r="F47" s="165">
        <v>454</v>
      </c>
      <c r="G47" s="165">
        <v>1290</v>
      </c>
      <c r="H47" s="165">
        <v>586</v>
      </c>
      <c r="I47" s="165">
        <v>704</v>
      </c>
    </row>
    <row r="48" spans="1:9" ht="14.45" customHeight="1">
      <c r="A48" s="247" t="s">
        <v>511</v>
      </c>
      <c r="B48" s="165">
        <v>449</v>
      </c>
      <c r="C48" s="165">
        <v>1225</v>
      </c>
      <c r="D48" s="165">
        <v>577</v>
      </c>
      <c r="E48" s="165">
        <v>648</v>
      </c>
      <c r="F48" s="165">
        <v>444</v>
      </c>
      <c r="G48" s="165">
        <v>1175</v>
      </c>
      <c r="H48" s="165">
        <v>560</v>
      </c>
      <c r="I48" s="165">
        <v>615</v>
      </c>
    </row>
    <row r="49" spans="1:9" ht="14.45" customHeight="1">
      <c r="A49" s="247" t="s">
        <v>512</v>
      </c>
      <c r="B49" s="165">
        <v>432</v>
      </c>
      <c r="C49" s="165">
        <v>1247</v>
      </c>
      <c r="D49" s="165">
        <v>583</v>
      </c>
      <c r="E49" s="165">
        <v>664</v>
      </c>
      <c r="F49" s="165">
        <v>434</v>
      </c>
      <c r="G49" s="165">
        <v>1141</v>
      </c>
      <c r="H49" s="165">
        <v>519</v>
      </c>
      <c r="I49" s="165">
        <v>622</v>
      </c>
    </row>
    <row r="50" spans="1:9" ht="14.45" customHeight="1">
      <c r="A50" s="247" t="s">
        <v>513</v>
      </c>
      <c r="B50" s="165">
        <v>270</v>
      </c>
      <c r="C50" s="165">
        <v>536</v>
      </c>
      <c r="D50" s="165">
        <v>234</v>
      </c>
      <c r="E50" s="165">
        <v>302</v>
      </c>
      <c r="F50" s="165">
        <v>310</v>
      </c>
      <c r="G50" s="165">
        <v>598</v>
      </c>
      <c r="H50" s="165">
        <v>270</v>
      </c>
      <c r="I50" s="165">
        <v>328</v>
      </c>
    </row>
    <row r="51" spans="1:9" ht="14.45" customHeight="1">
      <c r="A51" s="247" t="s">
        <v>514</v>
      </c>
      <c r="B51" s="165">
        <v>242</v>
      </c>
      <c r="C51" s="165">
        <v>467</v>
      </c>
      <c r="D51" s="165">
        <v>169</v>
      </c>
      <c r="E51" s="165">
        <v>298</v>
      </c>
      <c r="F51" s="165">
        <v>230</v>
      </c>
      <c r="G51" s="165">
        <v>454</v>
      </c>
      <c r="H51" s="165">
        <v>172</v>
      </c>
      <c r="I51" s="165">
        <v>282</v>
      </c>
    </row>
    <row r="52" spans="1:9" ht="14.45" customHeight="1">
      <c r="A52" s="247" t="s">
        <v>515</v>
      </c>
      <c r="B52" s="165">
        <v>313</v>
      </c>
      <c r="C52" s="165">
        <v>517</v>
      </c>
      <c r="D52" s="165">
        <v>219</v>
      </c>
      <c r="E52" s="165">
        <v>298</v>
      </c>
      <c r="F52" s="165">
        <v>295</v>
      </c>
      <c r="G52" s="165">
        <v>486</v>
      </c>
      <c r="H52" s="165">
        <v>214</v>
      </c>
      <c r="I52" s="165">
        <v>272</v>
      </c>
    </row>
    <row r="53" spans="1:9" ht="5.0999999999999996" customHeight="1">
      <c r="A53" s="258"/>
      <c r="B53" s="191"/>
      <c r="C53" s="191"/>
      <c r="D53" s="191"/>
      <c r="E53" s="191"/>
      <c r="F53" s="191"/>
      <c r="G53" s="191"/>
      <c r="H53" s="191"/>
      <c r="I53" s="191"/>
    </row>
    <row r="54" spans="1:9" ht="13.5" customHeight="1">
      <c r="A54" s="392" t="s">
        <v>773</v>
      </c>
      <c r="B54" s="67"/>
      <c r="C54" s="67"/>
      <c r="D54" s="67"/>
      <c r="E54" s="67"/>
      <c r="F54" s="67"/>
      <c r="G54" s="67"/>
      <c r="H54" s="67"/>
      <c r="I54" s="67"/>
    </row>
  </sheetData>
  <mergeCells count="6">
    <mergeCell ref="B4:E4"/>
    <mergeCell ref="F4:I4"/>
    <mergeCell ref="B5:B6"/>
    <mergeCell ref="C5:E5"/>
    <mergeCell ref="F5:F6"/>
    <mergeCell ref="G5:I5"/>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oddHeader>&amp;R&amp;"ＭＳ 明朝,標準"&amp;9第&amp;"Times New Roman,標準" 3 &amp;"ＭＳ 明朝,標準"章　国勢調査</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I54"/>
  <sheetViews>
    <sheetView showGridLines="0" view="pageLayout" zoomScaleNormal="100" zoomScaleSheetLayoutView="100" workbookViewId="0">
      <selection activeCell="A5" sqref="A5:B6"/>
    </sheetView>
  </sheetViews>
  <sheetFormatPr defaultRowHeight="14.45" customHeight="1"/>
  <cols>
    <col min="1" max="1" width="16.875" style="39" customWidth="1"/>
    <col min="2" max="9" width="7.625" style="39" customWidth="1"/>
    <col min="10" max="10" width="10.875" style="39" customWidth="1"/>
    <col min="11" max="256" width="9" style="39"/>
    <col min="257" max="257" width="16.875" style="39" customWidth="1"/>
    <col min="258" max="265" width="9.375" style="39" customWidth="1"/>
    <col min="266" max="266" width="10.875" style="39" customWidth="1"/>
    <col min="267" max="512" width="9" style="39"/>
    <col min="513" max="513" width="16.875" style="39" customWidth="1"/>
    <col min="514" max="521" width="9.375" style="39" customWidth="1"/>
    <col min="522" max="522" width="10.875" style="39" customWidth="1"/>
    <col min="523" max="768" width="9" style="39"/>
    <col min="769" max="769" width="16.875" style="39" customWidth="1"/>
    <col min="770" max="777" width="9.375" style="39" customWidth="1"/>
    <col min="778" max="778" width="10.875" style="39" customWidth="1"/>
    <col min="779" max="1024" width="9" style="39"/>
    <col min="1025" max="1025" width="16.875" style="39" customWidth="1"/>
    <col min="1026" max="1033" width="9.375" style="39" customWidth="1"/>
    <col min="1034" max="1034" width="10.875" style="39" customWidth="1"/>
    <col min="1035" max="1280" width="9" style="39"/>
    <col min="1281" max="1281" width="16.875" style="39" customWidth="1"/>
    <col min="1282" max="1289" width="9.375" style="39" customWidth="1"/>
    <col min="1290" max="1290" width="10.875" style="39" customWidth="1"/>
    <col min="1291" max="1536" width="9" style="39"/>
    <col min="1537" max="1537" width="16.875" style="39" customWidth="1"/>
    <col min="1538" max="1545" width="9.375" style="39" customWidth="1"/>
    <col min="1546" max="1546" width="10.875" style="39" customWidth="1"/>
    <col min="1547" max="1792" width="9" style="39"/>
    <col min="1793" max="1793" width="16.875" style="39" customWidth="1"/>
    <col min="1794" max="1801" width="9.375" style="39" customWidth="1"/>
    <col min="1802" max="1802" width="10.875" style="39" customWidth="1"/>
    <col min="1803" max="2048" width="9" style="39"/>
    <col min="2049" max="2049" width="16.875" style="39" customWidth="1"/>
    <col min="2050" max="2057" width="9.375" style="39" customWidth="1"/>
    <col min="2058" max="2058" width="10.875" style="39" customWidth="1"/>
    <col min="2059" max="2304" width="9" style="39"/>
    <col min="2305" max="2305" width="16.875" style="39" customWidth="1"/>
    <col min="2306" max="2313" width="9.375" style="39" customWidth="1"/>
    <col min="2314" max="2314" width="10.875" style="39" customWidth="1"/>
    <col min="2315" max="2560" width="9" style="39"/>
    <col min="2561" max="2561" width="16.875" style="39" customWidth="1"/>
    <col min="2562" max="2569" width="9.375" style="39" customWidth="1"/>
    <col min="2570" max="2570" width="10.875" style="39" customWidth="1"/>
    <col min="2571" max="2816" width="9" style="39"/>
    <col min="2817" max="2817" width="16.875" style="39" customWidth="1"/>
    <col min="2818" max="2825" width="9.375" style="39" customWidth="1"/>
    <col min="2826" max="2826" width="10.875" style="39" customWidth="1"/>
    <col min="2827" max="3072" width="9" style="39"/>
    <col min="3073" max="3073" width="16.875" style="39" customWidth="1"/>
    <col min="3074" max="3081" width="9.375" style="39" customWidth="1"/>
    <col min="3082" max="3082" width="10.875" style="39" customWidth="1"/>
    <col min="3083" max="3328" width="9" style="39"/>
    <col min="3329" max="3329" width="16.875" style="39" customWidth="1"/>
    <col min="3330" max="3337" width="9.375" style="39" customWidth="1"/>
    <col min="3338" max="3338" width="10.875" style="39" customWidth="1"/>
    <col min="3339" max="3584" width="9" style="39"/>
    <col min="3585" max="3585" width="16.875" style="39" customWidth="1"/>
    <col min="3586" max="3593" width="9.375" style="39" customWidth="1"/>
    <col min="3594" max="3594" width="10.875" style="39" customWidth="1"/>
    <col min="3595" max="3840" width="9" style="39"/>
    <col min="3841" max="3841" width="16.875" style="39" customWidth="1"/>
    <col min="3842" max="3849" width="9.375" style="39" customWidth="1"/>
    <col min="3850" max="3850" width="10.875" style="39" customWidth="1"/>
    <col min="3851" max="4096" width="9" style="39"/>
    <col min="4097" max="4097" width="16.875" style="39" customWidth="1"/>
    <col min="4098" max="4105" width="9.375" style="39" customWidth="1"/>
    <col min="4106" max="4106" width="10.875" style="39" customWidth="1"/>
    <col min="4107" max="4352" width="9" style="39"/>
    <col min="4353" max="4353" width="16.875" style="39" customWidth="1"/>
    <col min="4354" max="4361" width="9.375" style="39" customWidth="1"/>
    <col min="4362" max="4362" width="10.875" style="39" customWidth="1"/>
    <col min="4363" max="4608" width="9" style="39"/>
    <col min="4609" max="4609" width="16.875" style="39" customWidth="1"/>
    <col min="4610" max="4617" width="9.375" style="39" customWidth="1"/>
    <col min="4618" max="4618" width="10.875" style="39" customWidth="1"/>
    <col min="4619" max="4864" width="9" style="39"/>
    <col min="4865" max="4865" width="16.875" style="39" customWidth="1"/>
    <col min="4866" max="4873" width="9.375" style="39" customWidth="1"/>
    <col min="4874" max="4874" width="10.875" style="39" customWidth="1"/>
    <col min="4875" max="5120" width="9" style="39"/>
    <col min="5121" max="5121" width="16.875" style="39" customWidth="1"/>
    <col min="5122" max="5129" width="9.375" style="39" customWidth="1"/>
    <col min="5130" max="5130" width="10.875" style="39" customWidth="1"/>
    <col min="5131" max="5376" width="9" style="39"/>
    <col min="5377" max="5377" width="16.875" style="39" customWidth="1"/>
    <col min="5378" max="5385" width="9.375" style="39" customWidth="1"/>
    <col min="5386" max="5386" width="10.875" style="39" customWidth="1"/>
    <col min="5387" max="5632" width="9" style="39"/>
    <col min="5633" max="5633" width="16.875" style="39" customWidth="1"/>
    <col min="5634" max="5641" width="9.375" style="39" customWidth="1"/>
    <col min="5642" max="5642" width="10.875" style="39" customWidth="1"/>
    <col min="5643" max="5888" width="9" style="39"/>
    <col min="5889" max="5889" width="16.875" style="39" customWidth="1"/>
    <col min="5890" max="5897" width="9.375" style="39" customWidth="1"/>
    <col min="5898" max="5898" width="10.875" style="39" customWidth="1"/>
    <col min="5899" max="6144" width="9" style="39"/>
    <col min="6145" max="6145" width="16.875" style="39" customWidth="1"/>
    <col min="6146" max="6153" width="9.375" style="39" customWidth="1"/>
    <col min="6154" max="6154" width="10.875" style="39" customWidth="1"/>
    <col min="6155" max="6400" width="9" style="39"/>
    <col min="6401" max="6401" width="16.875" style="39" customWidth="1"/>
    <col min="6402" max="6409" width="9.375" style="39" customWidth="1"/>
    <col min="6410" max="6410" width="10.875" style="39" customWidth="1"/>
    <col min="6411" max="6656" width="9" style="39"/>
    <col min="6657" max="6657" width="16.875" style="39" customWidth="1"/>
    <col min="6658" max="6665" width="9.375" style="39" customWidth="1"/>
    <col min="6666" max="6666" width="10.875" style="39" customWidth="1"/>
    <col min="6667" max="6912" width="9" style="39"/>
    <col min="6913" max="6913" width="16.875" style="39" customWidth="1"/>
    <col min="6914" max="6921" width="9.375" style="39" customWidth="1"/>
    <col min="6922" max="6922" width="10.875" style="39" customWidth="1"/>
    <col min="6923" max="7168" width="9" style="39"/>
    <col min="7169" max="7169" width="16.875" style="39" customWidth="1"/>
    <col min="7170" max="7177" width="9.375" style="39" customWidth="1"/>
    <col min="7178" max="7178" width="10.875" style="39" customWidth="1"/>
    <col min="7179" max="7424" width="9" style="39"/>
    <col min="7425" max="7425" width="16.875" style="39" customWidth="1"/>
    <col min="7426" max="7433" width="9.375" style="39" customWidth="1"/>
    <col min="7434" max="7434" width="10.875" style="39" customWidth="1"/>
    <col min="7435" max="7680" width="9" style="39"/>
    <col min="7681" max="7681" width="16.875" style="39" customWidth="1"/>
    <col min="7682" max="7689" width="9.375" style="39" customWidth="1"/>
    <col min="7690" max="7690" width="10.875" style="39" customWidth="1"/>
    <col min="7691" max="7936" width="9" style="39"/>
    <col min="7937" max="7937" width="16.875" style="39" customWidth="1"/>
    <col min="7938" max="7945" width="9.375" style="39" customWidth="1"/>
    <col min="7946" max="7946" width="10.875" style="39" customWidth="1"/>
    <col min="7947" max="8192" width="9" style="39"/>
    <col min="8193" max="8193" width="16.875" style="39" customWidth="1"/>
    <col min="8194" max="8201" width="9.375" style="39" customWidth="1"/>
    <col min="8202" max="8202" width="10.875" style="39" customWidth="1"/>
    <col min="8203" max="8448" width="9" style="39"/>
    <col min="8449" max="8449" width="16.875" style="39" customWidth="1"/>
    <col min="8450" max="8457" width="9.375" style="39" customWidth="1"/>
    <col min="8458" max="8458" width="10.875" style="39" customWidth="1"/>
    <col min="8459" max="8704" width="9" style="39"/>
    <col min="8705" max="8705" width="16.875" style="39" customWidth="1"/>
    <col min="8706" max="8713" width="9.375" style="39" customWidth="1"/>
    <col min="8714" max="8714" width="10.875" style="39" customWidth="1"/>
    <col min="8715" max="8960" width="9" style="39"/>
    <col min="8961" max="8961" width="16.875" style="39" customWidth="1"/>
    <col min="8962" max="8969" width="9.375" style="39" customWidth="1"/>
    <col min="8970" max="8970" width="10.875" style="39" customWidth="1"/>
    <col min="8971" max="9216" width="9" style="39"/>
    <col min="9217" max="9217" width="16.875" style="39" customWidth="1"/>
    <col min="9218" max="9225" width="9.375" style="39" customWidth="1"/>
    <col min="9226" max="9226" width="10.875" style="39" customWidth="1"/>
    <col min="9227" max="9472" width="9" style="39"/>
    <col min="9473" max="9473" width="16.875" style="39" customWidth="1"/>
    <col min="9474" max="9481" width="9.375" style="39" customWidth="1"/>
    <col min="9482" max="9482" width="10.875" style="39" customWidth="1"/>
    <col min="9483" max="9728" width="9" style="39"/>
    <col min="9729" max="9729" width="16.875" style="39" customWidth="1"/>
    <col min="9730" max="9737" width="9.375" style="39" customWidth="1"/>
    <col min="9738" max="9738" width="10.875" style="39" customWidth="1"/>
    <col min="9739" max="9984" width="9" style="39"/>
    <col min="9985" max="9985" width="16.875" style="39" customWidth="1"/>
    <col min="9986" max="9993" width="9.375" style="39" customWidth="1"/>
    <col min="9994" max="9994" width="10.875" style="39" customWidth="1"/>
    <col min="9995" max="10240" width="9" style="39"/>
    <col min="10241" max="10241" width="16.875" style="39" customWidth="1"/>
    <col min="10242" max="10249" width="9.375" style="39" customWidth="1"/>
    <col min="10250" max="10250" width="10.875" style="39" customWidth="1"/>
    <col min="10251" max="10496" width="9" style="39"/>
    <col min="10497" max="10497" width="16.875" style="39" customWidth="1"/>
    <col min="10498" max="10505" width="9.375" style="39" customWidth="1"/>
    <col min="10506" max="10506" width="10.875" style="39" customWidth="1"/>
    <col min="10507" max="10752" width="9" style="39"/>
    <col min="10753" max="10753" width="16.875" style="39" customWidth="1"/>
    <col min="10754" max="10761" width="9.375" style="39" customWidth="1"/>
    <col min="10762" max="10762" width="10.875" style="39" customWidth="1"/>
    <col min="10763" max="11008" width="9" style="39"/>
    <col min="11009" max="11009" width="16.875" style="39" customWidth="1"/>
    <col min="11010" max="11017" width="9.375" style="39" customWidth="1"/>
    <col min="11018" max="11018" width="10.875" style="39" customWidth="1"/>
    <col min="11019" max="11264" width="9" style="39"/>
    <col min="11265" max="11265" width="16.875" style="39" customWidth="1"/>
    <col min="11266" max="11273" width="9.375" style="39" customWidth="1"/>
    <col min="11274" max="11274" width="10.875" style="39" customWidth="1"/>
    <col min="11275" max="11520" width="9" style="39"/>
    <col min="11521" max="11521" width="16.875" style="39" customWidth="1"/>
    <col min="11522" max="11529" width="9.375" style="39" customWidth="1"/>
    <col min="11530" max="11530" width="10.875" style="39" customWidth="1"/>
    <col min="11531" max="11776" width="9" style="39"/>
    <col min="11777" max="11777" width="16.875" style="39" customWidth="1"/>
    <col min="11778" max="11785" width="9.375" style="39" customWidth="1"/>
    <col min="11786" max="11786" width="10.875" style="39" customWidth="1"/>
    <col min="11787" max="12032" width="9" style="39"/>
    <col min="12033" max="12033" width="16.875" style="39" customWidth="1"/>
    <col min="12034" max="12041" width="9.375" style="39" customWidth="1"/>
    <col min="12042" max="12042" width="10.875" style="39" customWidth="1"/>
    <col min="12043" max="12288" width="9" style="39"/>
    <col min="12289" max="12289" width="16.875" style="39" customWidth="1"/>
    <col min="12290" max="12297" width="9.375" style="39" customWidth="1"/>
    <col min="12298" max="12298" width="10.875" style="39" customWidth="1"/>
    <col min="12299" max="12544" width="9" style="39"/>
    <col min="12545" max="12545" width="16.875" style="39" customWidth="1"/>
    <col min="12546" max="12553" width="9.375" style="39" customWidth="1"/>
    <col min="12554" max="12554" width="10.875" style="39" customWidth="1"/>
    <col min="12555" max="12800" width="9" style="39"/>
    <col min="12801" max="12801" width="16.875" style="39" customWidth="1"/>
    <col min="12802" max="12809" width="9.375" style="39" customWidth="1"/>
    <col min="12810" max="12810" width="10.875" style="39" customWidth="1"/>
    <col min="12811" max="13056" width="9" style="39"/>
    <col min="13057" max="13057" width="16.875" style="39" customWidth="1"/>
    <col min="13058" max="13065" width="9.375" style="39" customWidth="1"/>
    <col min="13066" max="13066" width="10.875" style="39" customWidth="1"/>
    <col min="13067" max="13312" width="9" style="39"/>
    <col min="13313" max="13313" width="16.875" style="39" customWidth="1"/>
    <col min="13314" max="13321" width="9.375" style="39" customWidth="1"/>
    <col min="13322" max="13322" width="10.875" style="39" customWidth="1"/>
    <col min="13323" max="13568" width="9" style="39"/>
    <col min="13569" max="13569" width="16.875" style="39" customWidth="1"/>
    <col min="13570" max="13577" width="9.375" style="39" customWidth="1"/>
    <col min="13578" max="13578" width="10.875" style="39" customWidth="1"/>
    <col min="13579" max="13824" width="9" style="39"/>
    <col min="13825" max="13825" width="16.875" style="39" customWidth="1"/>
    <col min="13826" max="13833" width="9.375" style="39" customWidth="1"/>
    <col min="13834" max="13834" width="10.875" style="39" customWidth="1"/>
    <col min="13835" max="14080" width="9" style="39"/>
    <col min="14081" max="14081" width="16.875" style="39" customWidth="1"/>
    <col min="14082" max="14089" width="9.375" style="39" customWidth="1"/>
    <col min="14090" max="14090" width="10.875" style="39" customWidth="1"/>
    <col min="14091" max="14336" width="9" style="39"/>
    <col min="14337" max="14337" width="16.875" style="39" customWidth="1"/>
    <col min="14338" max="14345" width="9.375" style="39" customWidth="1"/>
    <col min="14346" max="14346" width="10.875" style="39" customWidth="1"/>
    <col min="14347" max="14592" width="9" style="39"/>
    <col min="14593" max="14593" width="16.875" style="39" customWidth="1"/>
    <col min="14594" max="14601" width="9.375" style="39" customWidth="1"/>
    <col min="14602" max="14602" width="10.875" style="39" customWidth="1"/>
    <col min="14603" max="14848" width="9" style="39"/>
    <col min="14849" max="14849" width="16.875" style="39" customWidth="1"/>
    <col min="14850" max="14857" width="9.375" style="39" customWidth="1"/>
    <col min="14858" max="14858" width="10.875" style="39" customWidth="1"/>
    <col min="14859" max="15104" width="9" style="39"/>
    <col min="15105" max="15105" width="16.875" style="39" customWidth="1"/>
    <col min="15106" max="15113" width="9.375" style="39" customWidth="1"/>
    <col min="15114" max="15114" width="10.875" style="39" customWidth="1"/>
    <col min="15115" max="15360" width="9" style="39"/>
    <col min="15361" max="15361" width="16.875" style="39" customWidth="1"/>
    <col min="15362" max="15369" width="9.375" style="39" customWidth="1"/>
    <col min="15370" max="15370" width="10.875" style="39" customWidth="1"/>
    <col min="15371" max="15616" width="9" style="39"/>
    <col min="15617" max="15617" width="16.875" style="39" customWidth="1"/>
    <col min="15618" max="15625" width="9.375" style="39" customWidth="1"/>
    <col min="15626" max="15626" width="10.875" style="39" customWidth="1"/>
    <col min="15627" max="15872" width="9" style="39"/>
    <col min="15873" max="15873" width="16.875" style="39" customWidth="1"/>
    <col min="15874" max="15881" width="9.375" style="39" customWidth="1"/>
    <col min="15882" max="15882" width="10.875" style="39" customWidth="1"/>
    <col min="15883" max="16128" width="9" style="39"/>
    <col min="16129" max="16129" width="16.875" style="39" customWidth="1"/>
    <col min="16130" max="16137" width="9.375" style="39" customWidth="1"/>
    <col min="16138" max="16138" width="10.875" style="39" customWidth="1"/>
    <col min="16139" max="16384" width="9" style="39"/>
  </cols>
  <sheetData>
    <row r="1" spans="1:9" ht="12.75" customHeight="1"/>
    <row r="2" spans="1:9" ht="12.75" customHeight="1">
      <c r="A2" s="39" t="s">
        <v>695</v>
      </c>
    </row>
    <row r="3" spans="1:9" ht="14.45" customHeight="1">
      <c r="I3" s="384" t="s">
        <v>665</v>
      </c>
    </row>
    <row r="4" spans="1:9" ht="13.5" customHeight="1">
      <c r="A4" s="330"/>
      <c r="B4" s="520" t="s">
        <v>642</v>
      </c>
      <c r="C4" s="521"/>
      <c r="D4" s="521"/>
      <c r="E4" s="521"/>
      <c r="F4" s="520" t="s">
        <v>537</v>
      </c>
      <c r="G4" s="521"/>
      <c r="H4" s="521"/>
      <c r="I4" s="521"/>
    </row>
    <row r="5" spans="1:9" ht="13.5" customHeight="1">
      <c r="A5" s="340" t="s">
        <v>643</v>
      </c>
      <c r="B5" s="555" t="s">
        <v>137</v>
      </c>
      <c r="C5" s="604" t="s">
        <v>767</v>
      </c>
      <c r="D5" s="605"/>
      <c r="E5" s="635"/>
      <c r="F5" s="555" t="s">
        <v>137</v>
      </c>
      <c r="G5" s="604" t="s">
        <v>767</v>
      </c>
      <c r="H5" s="605"/>
      <c r="I5" s="605"/>
    </row>
    <row r="6" spans="1:9" ht="13.5" customHeight="1">
      <c r="A6" s="342"/>
      <c r="B6" s="556"/>
      <c r="C6" s="412" t="s">
        <v>633</v>
      </c>
      <c r="D6" s="412" t="s">
        <v>54</v>
      </c>
      <c r="E6" s="412" t="s">
        <v>55</v>
      </c>
      <c r="F6" s="556"/>
      <c r="G6" s="412" t="s">
        <v>633</v>
      </c>
      <c r="H6" s="412" t="s">
        <v>54</v>
      </c>
      <c r="I6" s="412" t="s">
        <v>55</v>
      </c>
    </row>
    <row r="7" spans="1:9" ht="5.0999999999999996" customHeight="1">
      <c r="A7" s="226"/>
      <c r="B7" s="216"/>
      <c r="C7" s="216"/>
      <c r="D7" s="216"/>
      <c r="E7" s="216"/>
      <c r="F7" s="216"/>
      <c r="G7" s="216"/>
      <c r="H7" s="216"/>
      <c r="I7" s="216"/>
    </row>
    <row r="8" spans="1:9" ht="14.45" customHeight="1">
      <c r="A8" s="247" t="s">
        <v>427</v>
      </c>
      <c r="B8" s="165">
        <v>351</v>
      </c>
      <c r="C8" s="165">
        <v>574</v>
      </c>
      <c r="D8" s="165">
        <v>257</v>
      </c>
      <c r="E8" s="165">
        <v>317</v>
      </c>
      <c r="F8" s="165">
        <v>331</v>
      </c>
      <c r="G8" s="165">
        <v>540</v>
      </c>
      <c r="H8" s="165">
        <v>226</v>
      </c>
      <c r="I8" s="165">
        <v>314</v>
      </c>
    </row>
    <row r="9" spans="1:9" ht="14.45" customHeight="1">
      <c r="A9" s="247" t="s">
        <v>428</v>
      </c>
      <c r="B9" s="165">
        <v>485</v>
      </c>
      <c r="C9" s="165">
        <v>938</v>
      </c>
      <c r="D9" s="165">
        <v>437</v>
      </c>
      <c r="E9" s="165">
        <v>501</v>
      </c>
      <c r="F9" s="165">
        <v>508</v>
      </c>
      <c r="G9" s="165">
        <v>915</v>
      </c>
      <c r="H9" s="165">
        <v>420</v>
      </c>
      <c r="I9" s="165">
        <v>495</v>
      </c>
    </row>
    <row r="10" spans="1:9" ht="14.45" customHeight="1">
      <c r="A10" s="247" t="s">
        <v>429</v>
      </c>
      <c r="B10" s="165">
        <v>224</v>
      </c>
      <c r="C10" s="165">
        <v>467</v>
      </c>
      <c r="D10" s="165">
        <v>210</v>
      </c>
      <c r="E10" s="165">
        <v>257</v>
      </c>
      <c r="F10" s="165">
        <v>218</v>
      </c>
      <c r="G10" s="165">
        <v>448</v>
      </c>
      <c r="H10" s="165">
        <v>193</v>
      </c>
      <c r="I10" s="165">
        <v>255</v>
      </c>
    </row>
    <row r="11" spans="1:9" ht="14.45" customHeight="1">
      <c r="A11" s="247" t="s">
        <v>430</v>
      </c>
      <c r="B11" s="165">
        <v>417</v>
      </c>
      <c r="C11" s="165">
        <v>943</v>
      </c>
      <c r="D11" s="165">
        <v>442</v>
      </c>
      <c r="E11" s="165">
        <v>501</v>
      </c>
      <c r="F11" s="165">
        <v>420</v>
      </c>
      <c r="G11" s="165">
        <v>921</v>
      </c>
      <c r="H11" s="165">
        <v>436</v>
      </c>
      <c r="I11" s="165">
        <v>485</v>
      </c>
    </row>
    <row r="12" spans="1:9" ht="14.45" customHeight="1">
      <c r="A12" s="247" t="s">
        <v>431</v>
      </c>
      <c r="B12" s="165">
        <v>254</v>
      </c>
      <c r="C12" s="165">
        <v>525</v>
      </c>
      <c r="D12" s="165">
        <v>236</v>
      </c>
      <c r="E12" s="165">
        <v>289</v>
      </c>
      <c r="F12" s="165">
        <v>222</v>
      </c>
      <c r="G12" s="165">
        <v>438</v>
      </c>
      <c r="H12" s="165">
        <v>197</v>
      </c>
      <c r="I12" s="165">
        <v>241</v>
      </c>
    </row>
    <row r="13" spans="1:9" ht="14.45" customHeight="1">
      <c r="A13" s="247" t="s">
        <v>432</v>
      </c>
      <c r="B13" s="165">
        <v>390</v>
      </c>
      <c r="C13" s="165">
        <v>760</v>
      </c>
      <c r="D13" s="165">
        <v>384</v>
      </c>
      <c r="E13" s="165">
        <v>376</v>
      </c>
      <c r="F13" s="165">
        <v>384</v>
      </c>
      <c r="G13" s="165">
        <v>734</v>
      </c>
      <c r="H13" s="165">
        <v>365</v>
      </c>
      <c r="I13" s="165">
        <v>369</v>
      </c>
    </row>
    <row r="14" spans="1:9" ht="14.45" customHeight="1">
      <c r="A14" s="247" t="s">
        <v>433</v>
      </c>
      <c r="B14" s="165">
        <v>469</v>
      </c>
      <c r="C14" s="165">
        <v>962</v>
      </c>
      <c r="D14" s="165">
        <v>437</v>
      </c>
      <c r="E14" s="165">
        <v>525</v>
      </c>
      <c r="F14" s="165">
        <v>508</v>
      </c>
      <c r="G14" s="165">
        <v>1047</v>
      </c>
      <c r="H14" s="165">
        <v>487</v>
      </c>
      <c r="I14" s="165">
        <v>560</v>
      </c>
    </row>
    <row r="15" spans="1:9" ht="14.45" customHeight="1">
      <c r="A15" s="247" t="s">
        <v>434</v>
      </c>
      <c r="B15" s="165">
        <v>274</v>
      </c>
      <c r="C15" s="165">
        <v>599</v>
      </c>
      <c r="D15" s="165">
        <v>272</v>
      </c>
      <c r="E15" s="165">
        <v>327</v>
      </c>
      <c r="F15" s="165">
        <v>263</v>
      </c>
      <c r="G15" s="165">
        <v>538</v>
      </c>
      <c r="H15" s="165">
        <v>243</v>
      </c>
      <c r="I15" s="165">
        <v>295</v>
      </c>
    </row>
    <row r="16" spans="1:9" ht="14.45" customHeight="1">
      <c r="A16" s="247" t="s">
        <v>435</v>
      </c>
      <c r="B16" s="165">
        <v>348</v>
      </c>
      <c r="C16" s="165">
        <v>1112</v>
      </c>
      <c r="D16" s="165">
        <v>487</v>
      </c>
      <c r="E16" s="165">
        <v>625</v>
      </c>
      <c r="F16" s="165">
        <v>331</v>
      </c>
      <c r="G16" s="165">
        <v>954</v>
      </c>
      <c r="H16" s="165">
        <v>445</v>
      </c>
      <c r="I16" s="165">
        <v>509</v>
      </c>
    </row>
    <row r="17" spans="1:9" ht="14.45" customHeight="1">
      <c r="A17" s="247" t="s">
        <v>436</v>
      </c>
      <c r="B17" s="165">
        <v>487</v>
      </c>
      <c r="C17" s="165">
        <v>1082</v>
      </c>
      <c r="D17" s="165">
        <v>477</v>
      </c>
      <c r="E17" s="165">
        <v>605</v>
      </c>
      <c r="F17" s="165">
        <v>487</v>
      </c>
      <c r="G17" s="165">
        <v>1067</v>
      </c>
      <c r="H17" s="165">
        <v>459</v>
      </c>
      <c r="I17" s="165">
        <v>608</v>
      </c>
    </row>
    <row r="18" spans="1:9" ht="14.45" customHeight="1">
      <c r="A18" s="243" t="s">
        <v>644</v>
      </c>
      <c r="B18" s="155" t="s">
        <v>4</v>
      </c>
      <c r="C18" s="155" t="s">
        <v>4</v>
      </c>
      <c r="D18" s="155" t="s">
        <v>4</v>
      </c>
      <c r="E18" s="155" t="s">
        <v>4</v>
      </c>
      <c r="F18" s="155" t="s">
        <v>4</v>
      </c>
      <c r="G18" s="155" t="s">
        <v>4</v>
      </c>
      <c r="H18" s="155" t="s">
        <v>4</v>
      </c>
      <c r="I18" s="155" t="s">
        <v>4</v>
      </c>
    </row>
    <row r="19" spans="1:9" ht="14.45" customHeight="1">
      <c r="A19" s="247" t="s">
        <v>437</v>
      </c>
      <c r="B19" s="165">
        <v>723</v>
      </c>
      <c r="C19" s="165">
        <v>1451</v>
      </c>
      <c r="D19" s="165">
        <v>602</v>
      </c>
      <c r="E19" s="165">
        <v>849</v>
      </c>
      <c r="F19" s="165">
        <v>671</v>
      </c>
      <c r="G19" s="165">
        <v>1327</v>
      </c>
      <c r="H19" s="165">
        <v>541</v>
      </c>
      <c r="I19" s="165">
        <v>786</v>
      </c>
    </row>
    <row r="20" spans="1:9" ht="14.45" customHeight="1">
      <c r="A20" s="247" t="s">
        <v>438</v>
      </c>
      <c r="B20" s="165">
        <v>276</v>
      </c>
      <c r="C20" s="165">
        <v>673</v>
      </c>
      <c r="D20" s="165">
        <v>291</v>
      </c>
      <c r="E20" s="165">
        <v>382</v>
      </c>
      <c r="F20" s="165">
        <v>260</v>
      </c>
      <c r="G20" s="165">
        <v>604</v>
      </c>
      <c r="H20" s="165">
        <v>261</v>
      </c>
      <c r="I20" s="165">
        <v>343</v>
      </c>
    </row>
    <row r="21" spans="1:9" ht="14.45" customHeight="1">
      <c r="A21" s="247" t="s">
        <v>439</v>
      </c>
      <c r="B21" s="165">
        <v>368</v>
      </c>
      <c r="C21" s="165">
        <v>725</v>
      </c>
      <c r="D21" s="165">
        <v>317</v>
      </c>
      <c r="E21" s="165">
        <v>408</v>
      </c>
      <c r="F21" s="165">
        <v>383</v>
      </c>
      <c r="G21" s="165">
        <v>702</v>
      </c>
      <c r="H21" s="165">
        <v>322</v>
      </c>
      <c r="I21" s="165">
        <v>380</v>
      </c>
    </row>
    <row r="22" spans="1:9" ht="14.45" customHeight="1">
      <c r="A22" s="247" t="s">
        <v>440</v>
      </c>
      <c r="B22" s="165">
        <v>879</v>
      </c>
      <c r="C22" s="165">
        <v>1591</v>
      </c>
      <c r="D22" s="165">
        <v>701</v>
      </c>
      <c r="E22" s="165">
        <v>890</v>
      </c>
      <c r="F22" s="165">
        <v>927</v>
      </c>
      <c r="G22" s="165">
        <v>1680</v>
      </c>
      <c r="H22" s="165">
        <v>750</v>
      </c>
      <c r="I22" s="165">
        <v>930</v>
      </c>
    </row>
    <row r="23" spans="1:9" ht="14.45" customHeight="1">
      <c r="A23" s="247" t="s">
        <v>441</v>
      </c>
      <c r="B23" s="165">
        <v>362</v>
      </c>
      <c r="C23" s="165">
        <v>663</v>
      </c>
      <c r="D23" s="165">
        <v>287</v>
      </c>
      <c r="E23" s="165">
        <v>376</v>
      </c>
      <c r="F23" s="165">
        <v>335</v>
      </c>
      <c r="G23" s="165">
        <v>559</v>
      </c>
      <c r="H23" s="165">
        <v>229</v>
      </c>
      <c r="I23" s="165">
        <v>330</v>
      </c>
    </row>
    <row r="24" spans="1:9" ht="14.45" customHeight="1">
      <c r="A24" s="247" t="s">
        <v>442</v>
      </c>
      <c r="B24" s="165">
        <v>375</v>
      </c>
      <c r="C24" s="165">
        <v>753</v>
      </c>
      <c r="D24" s="165">
        <v>347</v>
      </c>
      <c r="E24" s="165">
        <v>406</v>
      </c>
      <c r="F24" s="165">
        <v>346</v>
      </c>
      <c r="G24" s="165">
        <v>685</v>
      </c>
      <c r="H24" s="165">
        <v>299</v>
      </c>
      <c r="I24" s="165">
        <v>386</v>
      </c>
    </row>
    <row r="25" spans="1:9" ht="14.45" customHeight="1">
      <c r="A25" s="247" t="s">
        <v>443</v>
      </c>
      <c r="B25" s="165">
        <v>372</v>
      </c>
      <c r="C25" s="165">
        <v>812</v>
      </c>
      <c r="D25" s="165">
        <v>384</v>
      </c>
      <c r="E25" s="165">
        <v>428</v>
      </c>
      <c r="F25" s="165">
        <v>423</v>
      </c>
      <c r="G25" s="165">
        <v>854</v>
      </c>
      <c r="H25" s="165">
        <v>392</v>
      </c>
      <c r="I25" s="165">
        <v>462</v>
      </c>
    </row>
    <row r="26" spans="1:9" ht="14.45" customHeight="1">
      <c r="A26" s="247" t="s">
        <v>444</v>
      </c>
      <c r="B26" s="165">
        <v>374</v>
      </c>
      <c r="C26" s="165">
        <v>734</v>
      </c>
      <c r="D26" s="165">
        <v>313</v>
      </c>
      <c r="E26" s="165">
        <v>421</v>
      </c>
      <c r="F26" s="165">
        <v>358</v>
      </c>
      <c r="G26" s="165">
        <v>660</v>
      </c>
      <c r="H26" s="165">
        <v>279</v>
      </c>
      <c r="I26" s="165">
        <v>381</v>
      </c>
    </row>
    <row r="27" spans="1:9" ht="14.45" customHeight="1">
      <c r="A27" s="247" t="s">
        <v>445</v>
      </c>
      <c r="B27" s="165">
        <v>289</v>
      </c>
      <c r="C27" s="165">
        <v>557</v>
      </c>
      <c r="D27" s="165">
        <v>248</v>
      </c>
      <c r="E27" s="165">
        <v>309</v>
      </c>
      <c r="F27" s="165">
        <v>263</v>
      </c>
      <c r="G27" s="165">
        <v>517</v>
      </c>
      <c r="H27" s="165">
        <v>235</v>
      </c>
      <c r="I27" s="165">
        <v>282</v>
      </c>
    </row>
    <row r="28" spans="1:9" ht="14.45" customHeight="1">
      <c r="A28" s="247" t="s">
        <v>446</v>
      </c>
      <c r="B28" s="166">
        <v>51</v>
      </c>
      <c r="C28" s="166">
        <v>128</v>
      </c>
      <c r="D28" s="166">
        <v>60</v>
      </c>
      <c r="E28" s="166">
        <v>68</v>
      </c>
      <c r="F28" s="166">
        <v>47</v>
      </c>
      <c r="G28" s="166">
        <v>117</v>
      </c>
      <c r="H28" s="166">
        <v>54</v>
      </c>
      <c r="I28" s="166">
        <v>63</v>
      </c>
    </row>
    <row r="29" spans="1:9" ht="14.45" customHeight="1">
      <c r="A29" s="247" t="s">
        <v>447</v>
      </c>
      <c r="B29" s="165">
        <v>285</v>
      </c>
      <c r="C29" s="165">
        <v>637</v>
      </c>
      <c r="D29" s="165">
        <v>276</v>
      </c>
      <c r="E29" s="165">
        <v>361</v>
      </c>
      <c r="F29" s="165">
        <v>279</v>
      </c>
      <c r="G29" s="165">
        <v>592</v>
      </c>
      <c r="H29" s="165">
        <v>259</v>
      </c>
      <c r="I29" s="165">
        <v>333</v>
      </c>
    </row>
    <row r="30" spans="1:9" ht="14.45" customHeight="1">
      <c r="A30" s="247" t="s">
        <v>448</v>
      </c>
      <c r="B30" s="166">
        <v>559</v>
      </c>
      <c r="C30" s="166">
        <v>1225</v>
      </c>
      <c r="D30" s="166">
        <v>555</v>
      </c>
      <c r="E30" s="166">
        <v>670</v>
      </c>
      <c r="F30" s="166">
        <v>543</v>
      </c>
      <c r="G30" s="166">
        <v>1155</v>
      </c>
      <c r="H30" s="166">
        <v>528</v>
      </c>
      <c r="I30" s="166">
        <v>627</v>
      </c>
    </row>
    <row r="31" spans="1:9" ht="14.45" customHeight="1">
      <c r="A31" s="247" t="s">
        <v>449</v>
      </c>
      <c r="B31" s="165">
        <v>500</v>
      </c>
      <c r="C31" s="165">
        <v>954</v>
      </c>
      <c r="D31" s="165">
        <v>428</v>
      </c>
      <c r="E31" s="165">
        <v>526</v>
      </c>
      <c r="F31" s="165">
        <v>514</v>
      </c>
      <c r="G31" s="165">
        <v>915</v>
      </c>
      <c r="H31" s="165">
        <v>411</v>
      </c>
      <c r="I31" s="165">
        <v>504</v>
      </c>
    </row>
    <row r="32" spans="1:9" ht="14.45" customHeight="1">
      <c r="A32" s="247" t="s">
        <v>450</v>
      </c>
      <c r="B32" s="165">
        <v>531</v>
      </c>
      <c r="C32" s="165">
        <v>1000</v>
      </c>
      <c r="D32" s="165">
        <v>457</v>
      </c>
      <c r="E32" s="165">
        <v>543</v>
      </c>
      <c r="F32" s="165">
        <v>510</v>
      </c>
      <c r="G32" s="165">
        <v>990</v>
      </c>
      <c r="H32" s="165">
        <v>476</v>
      </c>
      <c r="I32" s="165">
        <v>514</v>
      </c>
    </row>
    <row r="33" spans="1:9" ht="14.45" customHeight="1">
      <c r="A33" s="247" t="s">
        <v>451</v>
      </c>
      <c r="B33" s="165">
        <v>495</v>
      </c>
      <c r="C33" s="165">
        <v>1001</v>
      </c>
      <c r="D33" s="165">
        <v>467</v>
      </c>
      <c r="E33" s="165">
        <v>534</v>
      </c>
      <c r="F33" s="165">
        <v>504</v>
      </c>
      <c r="G33" s="165">
        <v>976</v>
      </c>
      <c r="H33" s="165">
        <v>435</v>
      </c>
      <c r="I33" s="165">
        <v>541</v>
      </c>
    </row>
    <row r="34" spans="1:9" ht="14.45" customHeight="1">
      <c r="A34" s="247" t="s">
        <v>452</v>
      </c>
      <c r="B34" s="165">
        <v>311</v>
      </c>
      <c r="C34" s="165">
        <v>606</v>
      </c>
      <c r="D34" s="165">
        <v>275</v>
      </c>
      <c r="E34" s="165">
        <v>331</v>
      </c>
      <c r="F34" s="165">
        <v>294</v>
      </c>
      <c r="G34" s="165">
        <v>591</v>
      </c>
      <c r="H34" s="165">
        <v>274</v>
      </c>
      <c r="I34" s="165">
        <v>317</v>
      </c>
    </row>
    <row r="35" spans="1:9" ht="14.45" customHeight="1">
      <c r="A35" s="247" t="s">
        <v>453</v>
      </c>
      <c r="B35" s="165">
        <v>241</v>
      </c>
      <c r="C35" s="165">
        <v>480</v>
      </c>
      <c r="D35" s="165">
        <v>220</v>
      </c>
      <c r="E35" s="165">
        <v>260</v>
      </c>
      <c r="F35" s="165">
        <v>240</v>
      </c>
      <c r="G35" s="165">
        <v>467</v>
      </c>
      <c r="H35" s="165">
        <v>216</v>
      </c>
      <c r="I35" s="165">
        <v>251</v>
      </c>
    </row>
    <row r="36" spans="1:9" ht="14.45" customHeight="1">
      <c r="A36" s="247" t="s">
        <v>454</v>
      </c>
      <c r="B36" s="165">
        <v>13</v>
      </c>
      <c r="C36" s="165">
        <v>34</v>
      </c>
      <c r="D36" s="165">
        <v>17</v>
      </c>
      <c r="E36" s="165">
        <v>17</v>
      </c>
      <c r="F36" s="165">
        <v>13</v>
      </c>
      <c r="G36" s="165">
        <v>28</v>
      </c>
      <c r="H36" s="165">
        <v>15</v>
      </c>
      <c r="I36" s="165">
        <v>13</v>
      </c>
    </row>
    <row r="37" spans="1:9" ht="14.45" customHeight="1">
      <c r="A37" s="247" t="s">
        <v>455</v>
      </c>
      <c r="B37" s="165">
        <v>434</v>
      </c>
      <c r="C37" s="165">
        <v>942</v>
      </c>
      <c r="D37" s="165">
        <v>417</v>
      </c>
      <c r="E37" s="165">
        <v>525</v>
      </c>
      <c r="F37" s="165">
        <v>494</v>
      </c>
      <c r="G37" s="165">
        <v>1027</v>
      </c>
      <c r="H37" s="165">
        <v>472</v>
      </c>
      <c r="I37" s="165">
        <v>555</v>
      </c>
    </row>
    <row r="38" spans="1:9" ht="14.45" customHeight="1">
      <c r="A38" s="247" t="s">
        <v>456</v>
      </c>
      <c r="B38" s="165">
        <v>393</v>
      </c>
      <c r="C38" s="165">
        <v>827</v>
      </c>
      <c r="D38" s="165">
        <v>403</v>
      </c>
      <c r="E38" s="165">
        <v>424</v>
      </c>
      <c r="F38" s="165">
        <v>359</v>
      </c>
      <c r="G38" s="165">
        <v>734</v>
      </c>
      <c r="H38" s="165">
        <v>365</v>
      </c>
      <c r="I38" s="165">
        <v>369</v>
      </c>
    </row>
    <row r="39" spans="1:9" ht="14.45" customHeight="1">
      <c r="A39" s="247" t="s">
        <v>457</v>
      </c>
      <c r="B39" s="165">
        <v>158</v>
      </c>
      <c r="C39" s="165">
        <v>403</v>
      </c>
      <c r="D39" s="165">
        <v>178</v>
      </c>
      <c r="E39" s="165">
        <v>225</v>
      </c>
      <c r="F39" s="165">
        <v>143</v>
      </c>
      <c r="G39" s="165">
        <v>339</v>
      </c>
      <c r="H39" s="165">
        <v>149</v>
      </c>
      <c r="I39" s="165">
        <v>190</v>
      </c>
    </row>
    <row r="40" spans="1:9" ht="14.45" customHeight="1">
      <c r="A40" s="247" t="s">
        <v>458</v>
      </c>
      <c r="B40" s="165">
        <v>217</v>
      </c>
      <c r="C40" s="165">
        <v>490</v>
      </c>
      <c r="D40" s="165">
        <v>232</v>
      </c>
      <c r="E40" s="165">
        <v>258</v>
      </c>
      <c r="F40" s="165">
        <v>212</v>
      </c>
      <c r="G40" s="165">
        <v>481</v>
      </c>
      <c r="H40" s="165">
        <v>231</v>
      </c>
      <c r="I40" s="165">
        <v>250</v>
      </c>
    </row>
    <row r="41" spans="1:9" ht="14.45" customHeight="1">
      <c r="A41" s="247" t="s">
        <v>459</v>
      </c>
      <c r="B41" s="165">
        <v>337</v>
      </c>
      <c r="C41" s="165">
        <v>738</v>
      </c>
      <c r="D41" s="165">
        <v>351</v>
      </c>
      <c r="E41" s="165">
        <v>387</v>
      </c>
      <c r="F41" s="165">
        <v>310</v>
      </c>
      <c r="G41" s="165">
        <v>651</v>
      </c>
      <c r="H41" s="165">
        <v>312</v>
      </c>
      <c r="I41" s="165">
        <v>339</v>
      </c>
    </row>
    <row r="42" spans="1:9" ht="14.45" customHeight="1">
      <c r="A42" s="247" t="s">
        <v>460</v>
      </c>
      <c r="B42" s="165">
        <v>181</v>
      </c>
      <c r="C42" s="165">
        <v>410</v>
      </c>
      <c r="D42" s="165">
        <v>193</v>
      </c>
      <c r="E42" s="165">
        <v>217</v>
      </c>
      <c r="F42" s="165">
        <v>179</v>
      </c>
      <c r="G42" s="165">
        <v>397</v>
      </c>
      <c r="H42" s="165">
        <v>190</v>
      </c>
      <c r="I42" s="165">
        <v>207</v>
      </c>
    </row>
    <row r="43" spans="1:9" ht="14.45" customHeight="1">
      <c r="A43" s="247" t="s">
        <v>461</v>
      </c>
      <c r="B43" s="165">
        <v>519</v>
      </c>
      <c r="C43" s="165">
        <v>1261</v>
      </c>
      <c r="D43" s="165">
        <v>579</v>
      </c>
      <c r="E43" s="165">
        <v>682</v>
      </c>
      <c r="F43" s="165">
        <v>484</v>
      </c>
      <c r="G43" s="165">
        <v>1110</v>
      </c>
      <c r="H43" s="165">
        <v>510</v>
      </c>
      <c r="I43" s="165">
        <v>600</v>
      </c>
    </row>
    <row r="44" spans="1:9" ht="14.45" customHeight="1">
      <c r="A44" s="247" t="s">
        <v>462</v>
      </c>
      <c r="B44" s="165">
        <v>923</v>
      </c>
      <c r="C44" s="165">
        <v>1960</v>
      </c>
      <c r="D44" s="165">
        <v>949</v>
      </c>
      <c r="E44" s="165">
        <v>1011</v>
      </c>
      <c r="F44" s="165">
        <v>904</v>
      </c>
      <c r="G44" s="165">
        <v>1863</v>
      </c>
      <c r="H44" s="165">
        <v>887</v>
      </c>
      <c r="I44" s="165">
        <v>976</v>
      </c>
    </row>
    <row r="45" spans="1:9" ht="14.45" customHeight="1">
      <c r="A45" s="247" t="s">
        <v>463</v>
      </c>
      <c r="B45" s="165">
        <v>232</v>
      </c>
      <c r="C45" s="165">
        <v>671</v>
      </c>
      <c r="D45" s="165">
        <v>286</v>
      </c>
      <c r="E45" s="165">
        <v>385</v>
      </c>
      <c r="F45" s="165">
        <v>252</v>
      </c>
      <c r="G45" s="165">
        <v>668</v>
      </c>
      <c r="H45" s="165">
        <v>291</v>
      </c>
      <c r="I45" s="165">
        <v>377</v>
      </c>
    </row>
    <row r="46" spans="1:9" ht="14.45" customHeight="1">
      <c r="A46" s="247" t="s">
        <v>464</v>
      </c>
      <c r="B46" s="165">
        <v>222</v>
      </c>
      <c r="C46" s="165">
        <v>553</v>
      </c>
      <c r="D46" s="165">
        <v>273</v>
      </c>
      <c r="E46" s="165">
        <v>280</v>
      </c>
      <c r="F46" s="165">
        <v>236</v>
      </c>
      <c r="G46" s="165">
        <v>538</v>
      </c>
      <c r="H46" s="165">
        <v>259</v>
      </c>
      <c r="I46" s="165">
        <v>279</v>
      </c>
    </row>
    <row r="47" spans="1:9" ht="14.45" customHeight="1">
      <c r="A47" s="247" t="s">
        <v>465</v>
      </c>
      <c r="B47" s="165">
        <v>595</v>
      </c>
      <c r="C47" s="165">
        <v>1262</v>
      </c>
      <c r="D47" s="165">
        <v>531</v>
      </c>
      <c r="E47" s="165">
        <v>731</v>
      </c>
      <c r="F47" s="165">
        <v>706</v>
      </c>
      <c r="G47" s="165">
        <v>1205</v>
      </c>
      <c r="H47" s="165">
        <v>494</v>
      </c>
      <c r="I47" s="165">
        <v>711</v>
      </c>
    </row>
    <row r="48" spans="1:9" ht="14.45" customHeight="1">
      <c r="A48" s="247" t="s">
        <v>466</v>
      </c>
      <c r="B48" s="165">
        <v>354</v>
      </c>
      <c r="C48" s="165">
        <v>702</v>
      </c>
      <c r="D48" s="165">
        <v>315</v>
      </c>
      <c r="E48" s="165">
        <v>387</v>
      </c>
      <c r="F48" s="165">
        <v>410</v>
      </c>
      <c r="G48" s="165">
        <v>691</v>
      </c>
      <c r="H48" s="165">
        <v>302</v>
      </c>
      <c r="I48" s="165">
        <v>389</v>
      </c>
    </row>
    <row r="49" spans="1:9" ht="14.45" customHeight="1">
      <c r="A49" s="247" t="s">
        <v>467</v>
      </c>
      <c r="B49" s="165">
        <v>522</v>
      </c>
      <c r="C49" s="165">
        <v>964</v>
      </c>
      <c r="D49" s="165">
        <v>445</v>
      </c>
      <c r="E49" s="165">
        <v>519</v>
      </c>
      <c r="F49" s="165">
        <v>536</v>
      </c>
      <c r="G49" s="165">
        <v>924</v>
      </c>
      <c r="H49" s="165">
        <v>446</v>
      </c>
      <c r="I49" s="165">
        <v>478</v>
      </c>
    </row>
    <row r="50" spans="1:9" ht="14.45" customHeight="1">
      <c r="A50" s="247" t="s">
        <v>468</v>
      </c>
      <c r="B50" s="165">
        <v>799</v>
      </c>
      <c r="C50" s="165">
        <v>1432</v>
      </c>
      <c r="D50" s="165">
        <v>727</v>
      </c>
      <c r="E50" s="165">
        <v>705</v>
      </c>
      <c r="F50" s="165">
        <v>742</v>
      </c>
      <c r="G50" s="165">
        <v>1264</v>
      </c>
      <c r="H50" s="165">
        <v>591</v>
      </c>
      <c r="I50" s="165">
        <v>673</v>
      </c>
    </row>
    <row r="51" spans="1:9" ht="14.45" customHeight="1">
      <c r="A51" s="247" t="s">
        <v>469</v>
      </c>
      <c r="B51" s="165">
        <v>776</v>
      </c>
      <c r="C51" s="165">
        <v>1424</v>
      </c>
      <c r="D51" s="165">
        <v>675</v>
      </c>
      <c r="E51" s="165">
        <v>749</v>
      </c>
      <c r="F51" s="165">
        <v>746</v>
      </c>
      <c r="G51" s="165">
        <v>1330</v>
      </c>
      <c r="H51" s="165">
        <v>612</v>
      </c>
      <c r="I51" s="165">
        <v>718</v>
      </c>
    </row>
    <row r="52" spans="1:9" ht="14.45" customHeight="1">
      <c r="A52" s="247" t="s">
        <v>470</v>
      </c>
      <c r="B52" s="165">
        <v>703</v>
      </c>
      <c r="C52" s="165">
        <v>1205</v>
      </c>
      <c r="D52" s="165">
        <v>577</v>
      </c>
      <c r="E52" s="165">
        <v>628</v>
      </c>
      <c r="F52" s="165">
        <v>689</v>
      </c>
      <c r="G52" s="165">
        <v>1254</v>
      </c>
      <c r="H52" s="165">
        <v>644</v>
      </c>
      <c r="I52" s="165">
        <v>610</v>
      </c>
    </row>
    <row r="53" spans="1:9" ht="5.0999999999999996" customHeight="1">
      <c r="A53" s="258"/>
      <c r="B53" s="191"/>
      <c r="C53" s="191"/>
      <c r="D53" s="191"/>
      <c r="E53" s="191"/>
      <c r="F53" s="191"/>
      <c r="G53" s="191"/>
      <c r="H53" s="191"/>
      <c r="I53" s="191"/>
    </row>
    <row r="54" spans="1:9" ht="14.45" customHeight="1">
      <c r="A54" s="388" t="s">
        <v>773</v>
      </c>
      <c r="B54" s="70"/>
      <c r="C54" s="70"/>
      <c r="D54" s="70"/>
      <c r="E54" s="70"/>
      <c r="F54" s="70"/>
      <c r="G54" s="70"/>
      <c r="H54" s="70"/>
      <c r="I54" s="70"/>
    </row>
  </sheetData>
  <mergeCells count="6">
    <mergeCell ref="B4:E4"/>
    <mergeCell ref="F4:I4"/>
    <mergeCell ref="B5:B6"/>
    <mergeCell ref="C5:E5"/>
    <mergeCell ref="F5:F6"/>
    <mergeCell ref="G5:I5"/>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oddHeader>&amp;L&amp;"ＭＳ 明朝,標準"&amp;9第&amp;"Times New Roman,標準" 3 &amp;"ＭＳ 明朝,標準"章　国勢調査</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I54"/>
  <sheetViews>
    <sheetView showGridLines="0" view="pageLayout" zoomScaleNormal="100" zoomScaleSheetLayoutView="100" workbookViewId="0">
      <selection activeCell="A5" sqref="A5:B6"/>
    </sheetView>
  </sheetViews>
  <sheetFormatPr defaultRowHeight="14.45" customHeight="1"/>
  <cols>
    <col min="1" max="1" width="16.875" style="39" customWidth="1"/>
    <col min="2" max="9" width="7.625" style="39" customWidth="1"/>
    <col min="10" max="10" width="10.875" style="39" customWidth="1"/>
    <col min="11" max="256" width="9" style="39"/>
    <col min="257" max="257" width="16.875" style="39" customWidth="1"/>
    <col min="258" max="265" width="9.375" style="39" customWidth="1"/>
    <col min="266" max="266" width="10.875" style="39" customWidth="1"/>
    <col min="267" max="512" width="9" style="39"/>
    <col min="513" max="513" width="16.875" style="39" customWidth="1"/>
    <col min="514" max="521" width="9.375" style="39" customWidth="1"/>
    <col min="522" max="522" width="10.875" style="39" customWidth="1"/>
    <col min="523" max="768" width="9" style="39"/>
    <col min="769" max="769" width="16.875" style="39" customWidth="1"/>
    <col min="770" max="777" width="9.375" style="39" customWidth="1"/>
    <col min="778" max="778" width="10.875" style="39" customWidth="1"/>
    <col min="779" max="1024" width="9" style="39"/>
    <col min="1025" max="1025" width="16.875" style="39" customWidth="1"/>
    <col min="1026" max="1033" width="9.375" style="39" customWidth="1"/>
    <col min="1034" max="1034" width="10.875" style="39" customWidth="1"/>
    <col min="1035" max="1280" width="9" style="39"/>
    <col min="1281" max="1281" width="16.875" style="39" customWidth="1"/>
    <col min="1282" max="1289" width="9.375" style="39" customWidth="1"/>
    <col min="1290" max="1290" width="10.875" style="39" customWidth="1"/>
    <col min="1291" max="1536" width="9" style="39"/>
    <col min="1537" max="1537" width="16.875" style="39" customWidth="1"/>
    <col min="1538" max="1545" width="9.375" style="39" customWidth="1"/>
    <col min="1546" max="1546" width="10.875" style="39" customWidth="1"/>
    <col min="1547" max="1792" width="9" style="39"/>
    <col min="1793" max="1793" width="16.875" style="39" customWidth="1"/>
    <col min="1794" max="1801" width="9.375" style="39" customWidth="1"/>
    <col min="1802" max="1802" width="10.875" style="39" customWidth="1"/>
    <col min="1803" max="2048" width="9" style="39"/>
    <col min="2049" max="2049" width="16.875" style="39" customWidth="1"/>
    <col min="2050" max="2057" width="9.375" style="39" customWidth="1"/>
    <col min="2058" max="2058" width="10.875" style="39" customWidth="1"/>
    <col min="2059" max="2304" width="9" style="39"/>
    <col min="2305" max="2305" width="16.875" style="39" customWidth="1"/>
    <col min="2306" max="2313" width="9.375" style="39" customWidth="1"/>
    <col min="2314" max="2314" width="10.875" style="39" customWidth="1"/>
    <col min="2315" max="2560" width="9" style="39"/>
    <col min="2561" max="2561" width="16.875" style="39" customWidth="1"/>
    <col min="2562" max="2569" width="9.375" style="39" customWidth="1"/>
    <col min="2570" max="2570" width="10.875" style="39" customWidth="1"/>
    <col min="2571" max="2816" width="9" style="39"/>
    <col min="2817" max="2817" width="16.875" style="39" customWidth="1"/>
    <col min="2818" max="2825" width="9.375" style="39" customWidth="1"/>
    <col min="2826" max="2826" width="10.875" style="39" customWidth="1"/>
    <col min="2827" max="3072" width="9" style="39"/>
    <col min="3073" max="3073" width="16.875" style="39" customWidth="1"/>
    <col min="3074" max="3081" width="9.375" style="39" customWidth="1"/>
    <col min="3082" max="3082" width="10.875" style="39" customWidth="1"/>
    <col min="3083" max="3328" width="9" style="39"/>
    <col min="3329" max="3329" width="16.875" style="39" customWidth="1"/>
    <col min="3330" max="3337" width="9.375" style="39" customWidth="1"/>
    <col min="3338" max="3338" width="10.875" style="39" customWidth="1"/>
    <col min="3339" max="3584" width="9" style="39"/>
    <col min="3585" max="3585" width="16.875" style="39" customWidth="1"/>
    <col min="3586" max="3593" width="9.375" style="39" customWidth="1"/>
    <col min="3594" max="3594" width="10.875" style="39" customWidth="1"/>
    <col min="3595" max="3840" width="9" style="39"/>
    <col min="3841" max="3841" width="16.875" style="39" customWidth="1"/>
    <col min="3842" max="3849" width="9.375" style="39" customWidth="1"/>
    <col min="3850" max="3850" width="10.875" style="39" customWidth="1"/>
    <col min="3851" max="4096" width="9" style="39"/>
    <col min="4097" max="4097" width="16.875" style="39" customWidth="1"/>
    <col min="4098" max="4105" width="9.375" style="39" customWidth="1"/>
    <col min="4106" max="4106" width="10.875" style="39" customWidth="1"/>
    <col min="4107" max="4352" width="9" style="39"/>
    <col min="4353" max="4353" width="16.875" style="39" customWidth="1"/>
    <col min="4354" max="4361" width="9.375" style="39" customWidth="1"/>
    <col min="4362" max="4362" width="10.875" style="39" customWidth="1"/>
    <col min="4363" max="4608" width="9" style="39"/>
    <col min="4609" max="4609" width="16.875" style="39" customWidth="1"/>
    <col min="4610" max="4617" width="9.375" style="39" customWidth="1"/>
    <col min="4618" max="4618" width="10.875" style="39" customWidth="1"/>
    <col min="4619" max="4864" width="9" style="39"/>
    <col min="4865" max="4865" width="16.875" style="39" customWidth="1"/>
    <col min="4866" max="4873" width="9.375" style="39" customWidth="1"/>
    <col min="4874" max="4874" width="10.875" style="39" customWidth="1"/>
    <col min="4875" max="5120" width="9" style="39"/>
    <col min="5121" max="5121" width="16.875" style="39" customWidth="1"/>
    <col min="5122" max="5129" width="9.375" style="39" customWidth="1"/>
    <col min="5130" max="5130" width="10.875" style="39" customWidth="1"/>
    <col min="5131" max="5376" width="9" style="39"/>
    <col min="5377" max="5377" width="16.875" style="39" customWidth="1"/>
    <col min="5378" max="5385" width="9.375" style="39" customWidth="1"/>
    <col min="5386" max="5386" width="10.875" style="39" customWidth="1"/>
    <col min="5387" max="5632" width="9" style="39"/>
    <col min="5633" max="5633" width="16.875" style="39" customWidth="1"/>
    <col min="5634" max="5641" width="9.375" style="39" customWidth="1"/>
    <col min="5642" max="5642" width="10.875" style="39" customWidth="1"/>
    <col min="5643" max="5888" width="9" style="39"/>
    <col min="5889" max="5889" width="16.875" style="39" customWidth="1"/>
    <col min="5890" max="5897" width="9.375" style="39" customWidth="1"/>
    <col min="5898" max="5898" width="10.875" style="39" customWidth="1"/>
    <col min="5899" max="6144" width="9" style="39"/>
    <col min="6145" max="6145" width="16.875" style="39" customWidth="1"/>
    <col min="6146" max="6153" width="9.375" style="39" customWidth="1"/>
    <col min="6154" max="6154" width="10.875" style="39" customWidth="1"/>
    <col min="6155" max="6400" width="9" style="39"/>
    <col min="6401" max="6401" width="16.875" style="39" customWidth="1"/>
    <col min="6402" max="6409" width="9.375" style="39" customWidth="1"/>
    <col min="6410" max="6410" width="10.875" style="39" customWidth="1"/>
    <col min="6411" max="6656" width="9" style="39"/>
    <col min="6657" max="6657" width="16.875" style="39" customWidth="1"/>
    <col min="6658" max="6665" width="9.375" style="39" customWidth="1"/>
    <col min="6666" max="6666" width="10.875" style="39" customWidth="1"/>
    <col min="6667" max="6912" width="9" style="39"/>
    <col min="6913" max="6913" width="16.875" style="39" customWidth="1"/>
    <col min="6914" max="6921" width="9.375" style="39" customWidth="1"/>
    <col min="6922" max="6922" width="10.875" style="39" customWidth="1"/>
    <col min="6923" max="7168" width="9" style="39"/>
    <col min="7169" max="7169" width="16.875" style="39" customWidth="1"/>
    <col min="7170" max="7177" width="9.375" style="39" customWidth="1"/>
    <col min="7178" max="7178" width="10.875" style="39" customWidth="1"/>
    <col min="7179" max="7424" width="9" style="39"/>
    <col min="7425" max="7425" width="16.875" style="39" customWidth="1"/>
    <col min="7426" max="7433" width="9.375" style="39" customWidth="1"/>
    <col min="7434" max="7434" width="10.875" style="39" customWidth="1"/>
    <col min="7435" max="7680" width="9" style="39"/>
    <col min="7681" max="7681" width="16.875" style="39" customWidth="1"/>
    <col min="7682" max="7689" width="9.375" style="39" customWidth="1"/>
    <col min="7690" max="7690" width="10.875" style="39" customWidth="1"/>
    <col min="7691" max="7936" width="9" style="39"/>
    <col min="7937" max="7937" width="16.875" style="39" customWidth="1"/>
    <col min="7938" max="7945" width="9.375" style="39" customWidth="1"/>
    <col min="7946" max="7946" width="10.875" style="39" customWidth="1"/>
    <col min="7947" max="8192" width="9" style="39"/>
    <col min="8193" max="8193" width="16.875" style="39" customWidth="1"/>
    <col min="8194" max="8201" width="9.375" style="39" customWidth="1"/>
    <col min="8202" max="8202" width="10.875" style="39" customWidth="1"/>
    <col min="8203" max="8448" width="9" style="39"/>
    <col min="8449" max="8449" width="16.875" style="39" customWidth="1"/>
    <col min="8450" max="8457" width="9.375" style="39" customWidth="1"/>
    <col min="8458" max="8458" width="10.875" style="39" customWidth="1"/>
    <col min="8459" max="8704" width="9" style="39"/>
    <col min="8705" max="8705" width="16.875" style="39" customWidth="1"/>
    <col min="8706" max="8713" width="9.375" style="39" customWidth="1"/>
    <col min="8714" max="8714" width="10.875" style="39" customWidth="1"/>
    <col min="8715" max="8960" width="9" style="39"/>
    <col min="8961" max="8961" width="16.875" style="39" customWidth="1"/>
    <col min="8962" max="8969" width="9.375" style="39" customWidth="1"/>
    <col min="8970" max="8970" width="10.875" style="39" customWidth="1"/>
    <col min="8971" max="9216" width="9" style="39"/>
    <col min="9217" max="9217" width="16.875" style="39" customWidth="1"/>
    <col min="9218" max="9225" width="9.375" style="39" customWidth="1"/>
    <col min="9226" max="9226" width="10.875" style="39" customWidth="1"/>
    <col min="9227" max="9472" width="9" style="39"/>
    <col min="9473" max="9473" width="16.875" style="39" customWidth="1"/>
    <col min="9474" max="9481" width="9.375" style="39" customWidth="1"/>
    <col min="9482" max="9482" width="10.875" style="39" customWidth="1"/>
    <col min="9483" max="9728" width="9" style="39"/>
    <col min="9729" max="9729" width="16.875" style="39" customWidth="1"/>
    <col min="9730" max="9737" width="9.375" style="39" customWidth="1"/>
    <col min="9738" max="9738" width="10.875" style="39" customWidth="1"/>
    <col min="9739" max="9984" width="9" style="39"/>
    <col min="9985" max="9985" width="16.875" style="39" customWidth="1"/>
    <col min="9986" max="9993" width="9.375" style="39" customWidth="1"/>
    <col min="9994" max="9994" width="10.875" style="39" customWidth="1"/>
    <col min="9995" max="10240" width="9" style="39"/>
    <col min="10241" max="10241" width="16.875" style="39" customWidth="1"/>
    <col min="10242" max="10249" width="9.375" style="39" customWidth="1"/>
    <col min="10250" max="10250" width="10.875" style="39" customWidth="1"/>
    <col min="10251" max="10496" width="9" style="39"/>
    <col min="10497" max="10497" width="16.875" style="39" customWidth="1"/>
    <col min="10498" max="10505" width="9.375" style="39" customWidth="1"/>
    <col min="10506" max="10506" width="10.875" style="39" customWidth="1"/>
    <col min="10507" max="10752" width="9" style="39"/>
    <col min="10753" max="10753" width="16.875" style="39" customWidth="1"/>
    <col min="10754" max="10761" width="9.375" style="39" customWidth="1"/>
    <col min="10762" max="10762" width="10.875" style="39" customWidth="1"/>
    <col min="10763" max="11008" width="9" style="39"/>
    <col min="11009" max="11009" width="16.875" style="39" customWidth="1"/>
    <col min="11010" max="11017" width="9.375" style="39" customWidth="1"/>
    <col min="11018" max="11018" width="10.875" style="39" customWidth="1"/>
    <col min="11019" max="11264" width="9" style="39"/>
    <col min="11265" max="11265" width="16.875" style="39" customWidth="1"/>
    <col min="11266" max="11273" width="9.375" style="39" customWidth="1"/>
    <col min="11274" max="11274" width="10.875" style="39" customWidth="1"/>
    <col min="11275" max="11520" width="9" style="39"/>
    <col min="11521" max="11521" width="16.875" style="39" customWidth="1"/>
    <col min="11522" max="11529" width="9.375" style="39" customWidth="1"/>
    <col min="11530" max="11530" width="10.875" style="39" customWidth="1"/>
    <col min="11531" max="11776" width="9" style="39"/>
    <col min="11777" max="11777" width="16.875" style="39" customWidth="1"/>
    <col min="11778" max="11785" width="9.375" style="39" customWidth="1"/>
    <col min="11786" max="11786" width="10.875" style="39" customWidth="1"/>
    <col min="11787" max="12032" width="9" style="39"/>
    <col min="12033" max="12033" width="16.875" style="39" customWidth="1"/>
    <col min="12034" max="12041" width="9.375" style="39" customWidth="1"/>
    <col min="12042" max="12042" width="10.875" style="39" customWidth="1"/>
    <col min="12043" max="12288" width="9" style="39"/>
    <col min="12289" max="12289" width="16.875" style="39" customWidth="1"/>
    <col min="12290" max="12297" width="9.375" style="39" customWidth="1"/>
    <col min="12298" max="12298" width="10.875" style="39" customWidth="1"/>
    <col min="12299" max="12544" width="9" style="39"/>
    <col min="12545" max="12545" width="16.875" style="39" customWidth="1"/>
    <col min="12546" max="12553" width="9.375" style="39" customWidth="1"/>
    <col min="12554" max="12554" width="10.875" style="39" customWidth="1"/>
    <col min="12555" max="12800" width="9" style="39"/>
    <col min="12801" max="12801" width="16.875" style="39" customWidth="1"/>
    <col min="12802" max="12809" width="9.375" style="39" customWidth="1"/>
    <col min="12810" max="12810" width="10.875" style="39" customWidth="1"/>
    <col min="12811" max="13056" width="9" style="39"/>
    <col min="13057" max="13057" width="16.875" style="39" customWidth="1"/>
    <col min="13058" max="13065" width="9.375" style="39" customWidth="1"/>
    <col min="13066" max="13066" width="10.875" style="39" customWidth="1"/>
    <col min="13067" max="13312" width="9" style="39"/>
    <col min="13313" max="13313" width="16.875" style="39" customWidth="1"/>
    <col min="13314" max="13321" width="9.375" style="39" customWidth="1"/>
    <col min="13322" max="13322" width="10.875" style="39" customWidth="1"/>
    <col min="13323" max="13568" width="9" style="39"/>
    <col min="13569" max="13569" width="16.875" style="39" customWidth="1"/>
    <col min="13570" max="13577" width="9.375" style="39" customWidth="1"/>
    <col min="13578" max="13578" width="10.875" style="39" customWidth="1"/>
    <col min="13579" max="13824" width="9" style="39"/>
    <col min="13825" max="13825" width="16.875" style="39" customWidth="1"/>
    <col min="13826" max="13833" width="9.375" style="39" customWidth="1"/>
    <col min="13834" max="13834" width="10.875" style="39" customWidth="1"/>
    <col min="13835" max="14080" width="9" style="39"/>
    <col min="14081" max="14081" width="16.875" style="39" customWidth="1"/>
    <col min="14082" max="14089" width="9.375" style="39" customWidth="1"/>
    <col min="14090" max="14090" width="10.875" style="39" customWidth="1"/>
    <col min="14091" max="14336" width="9" style="39"/>
    <col min="14337" max="14337" width="16.875" style="39" customWidth="1"/>
    <col min="14338" max="14345" width="9.375" style="39" customWidth="1"/>
    <col min="14346" max="14346" width="10.875" style="39" customWidth="1"/>
    <col min="14347" max="14592" width="9" style="39"/>
    <col min="14593" max="14593" width="16.875" style="39" customWidth="1"/>
    <col min="14594" max="14601" width="9.375" style="39" customWidth="1"/>
    <col min="14602" max="14602" width="10.875" style="39" customWidth="1"/>
    <col min="14603" max="14848" width="9" style="39"/>
    <col min="14849" max="14849" width="16.875" style="39" customWidth="1"/>
    <col min="14850" max="14857" width="9.375" style="39" customWidth="1"/>
    <col min="14858" max="14858" width="10.875" style="39" customWidth="1"/>
    <col min="14859" max="15104" width="9" style="39"/>
    <col min="15105" max="15105" width="16.875" style="39" customWidth="1"/>
    <col min="15106" max="15113" width="9.375" style="39" customWidth="1"/>
    <col min="15114" max="15114" width="10.875" style="39" customWidth="1"/>
    <col min="15115" max="15360" width="9" style="39"/>
    <col min="15361" max="15361" width="16.875" style="39" customWidth="1"/>
    <col min="15362" max="15369" width="9.375" style="39" customWidth="1"/>
    <col min="15370" max="15370" width="10.875" style="39" customWidth="1"/>
    <col min="15371" max="15616" width="9" style="39"/>
    <col min="15617" max="15617" width="16.875" style="39" customWidth="1"/>
    <col min="15618" max="15625" width="9.375" style="39" customWidth="1"/>
    <col min="15626" max="15626" width="10.875" style="39" customWidth="1"/>
    <col min="15627" max="15872" width="9" style="39"/>
    <col min="15873" max="15873" width="16.875" style="39" customWidth="1"/>
    <col min="15874" max="15881" width="9.375" style="39" customWidth="1"/>
    <col min="15882" max="15882" width="10.875" style="39" customWidth="1"/>
    <col min="15883" max="16128" width="9" style="39"/>
    <col min="16129" max="16129" width="16.875" style="39" customWidth="1"/>
    <col min="16130" max="16137" width="9.375" style="39" customWidth="1"/>
    <col min="16138" max="16138" width="10.875" style="39" customWidth="1"/>
    <col min="16139" max="16384" width="9" style="39"/>
  </cols>
  <sheetData>
    <row r="1" spans="1:9" ht="12.75" customHeight="1"/>
    <row r="2" spans="1:9" ht="12.75" customHeight="1">
      <c r="A2" s="39" t="s">
        <v>695</v>
      </c>
    </row>
    <row r="3" spans="1:9" ht="14.45" customHeight="1">
      <c r="I3" s="384" t="s">
        <v>665</v>
      </c>
    </row>
    <row r="4" spans="1:9" ht="13.5" customHeight="1">
      <c r="A4" s="330"/>
      <c r="B4" s="520" t="s">
        <v>642</v>
      </c>
      <c r="C4" s="521"/>
      <c r="D4" s="521"/>
      <c r="E4" s="521"/>
      <c r="F4" s="520" t="s">
        <v>537</v>
      </c>
      <c r="G4" s="521"/>
      <c r="H4" s="521"/>
      <c r="I4" s="521"/>
    </row>
    <row r="5" spans="1:9" ht="13.5" customHeight="1">
      <c r="A5" s="340" t="s">
        <v>643</v>
      </c>
      <c r="B5" s="555" t="s">
        <v>137</v>
      </c>
      <c r="C5" s="604" t="s">
        <v>767</v>
      </c>
      <c r="D5" s="605"/>
      <c r="E5" s="635"/>
      <c r="F5" s="555" t="s">
        <v>137</v>
      </c>
      <c r="G5" s="604" t="s">
        <v>767</v>
      </c>
      <c r="H5" s="605"/>
      <c r="I5" s="605"/>
    </row>
    <row r="6" spans="1:9" ht="13.5" customHeight="1">
      <c r="A6" s="342"/>
      <c r="B6" s="556"/>
      <c r="C6" s="412" t="s">
        <v>633</v>
      </c>
      <c r="D6" s="412" t="s">
        <v>54</v>
      </c>
      <c r="E6" s="412" t="s">
        <v>55</v>
      </c>
      <c r="F6" s="556"/>
      <c r="G6" s="412" t="s">
        <v>633</v>
      </c>
      <c r="H6" s="412" t="s">
        <v>54</v>
      </c>
      <c r="I6" s="412" t="s">
        <v>55</v>
      </c>
    </row>
    <row r="7" spans="1:9" ht="5.0999999999999996" customHeight="1">
      <c r="A7" s="226"/>
      <c r="B7" s="216"/>
      <c r="C7" s="216"/>
      <c r="D7" s="216"/>
      <c r="E7" s="216"/>
      <c r="F7" s="216"/>
      <c r="G7" s="216"/>
      <c r="H7" s="216"/>
      <c r="I7" s="216"/>
    </row>
    <row r="8" spans="1:9" ht="14.45" customHeight="1">
      <c r="A8" s="247" t="s">
        <v>382</v>
      </c>
      <c r="B8" s="65">
        <v>373</v>
      </c>
      <c r="C8" s="65">
        <v>689</v>
      </c>
      <c r="D8" s="65">
        <v>370</v>
      </c>
      <c r="E8" s="65">
        <v>319</v>
      </c>
      <c r="F8" s="65">
        <v>383</v>
      </c>
      <c r="G8" s="65">
        <v>619</v>
      </c>
      <c r="H8" s="65">
        <v>326</v>
      </c>
      <c r="I8" s="65">
        <v>293</v>
      </c>
    </row>
    <row r="9" spans="1:9" ht="14.45" customHeight="1">
      <c r="A9" s="247" t="s">
        <v>383</v>
      </c>
      <c r="B9" s="165">
        <v>607</v>
      </c>
      <c r="C9" s="165">
        <v>1124</v>
      </c>
      <c r="D9" s="165">
        <v>543</v>
      </c>
      <c r="E9" s="165">
        <v>581</v>
      </c>
      <c r="F9" s="165">
        <v>589</v>
      </c>
      <c r="G9" s="165">
        <v>1089</v>
      </c>
      <c r="H9" s="165">
        <v>524</v>
      </c>
      <c r="I9" s="165">
        <v>565</v>
      </c>
    </row>
    <row r="10" spans="1:9" ht="14.45" customHeight="1">
      <c r="A10" s="247" t="s">
        <v>384</v>
      </c>
      <c r="B10" s="165">
        <v>1007</v>
      </c>
      <c r="C10" s="165">
        <v>2037</v>
      </c>
      <c r="D10" s="165">
        <v>959</v>
      </c>
      <c r="E10" s="165">
        <v>1078</v>
      </c>
      <c r="F10" s="165">
        <v>1041</v>
      </c>
      <c r="G10" s="165">
        <v>2028</v>
      </c>
      <c r="H10" s="165">
        <v>940</v>
      </c>
      <c r="I10" s="165">
        <v>1088</v>
      </c>
    </row>
    <row r="11" spans="1:9" ht="14.45" customHeight="1">
      <c r="A11" s="247" t="s">
        <v>385</v>
      </c>
      <c r="B11" s="165">
        <v>549</v>
      </c>
      <c r="C11" s="165">
        <v>1128</v>
      </c>
      <c r="D11" s="165">
        <v>509</v>
      </c>
      <c r="E11" s="165">
        <v>619</v>
      </c>
      <c r="F11" s="165">
        <v>616</v>
      </c>
      <c r="G11" s="165">
        <v>1169</v>
      </c>
      <c r="H11" s="165">
        <v>538</v>
      </c>
      <c r="I11" s="165">
        <v>631</v>
      </c>
    </row>
    <row r="12" spans="1:9" ht="14.45" customHeight="1">
      <c r="A12" s="247" t="s">
        <v>386</v>
      </c>
      <c r="B12" s="165">
        <v>771</v>
      </c>
      <c r="C12" s="165">
        <v>1370</v>
      </c>
      <c r="D12" s="165">
        <v>701</v>
      </c>
      <c r="E12" s="165">
        <v>669</v>
      </c>
      <c r="F12" s="165">
        <v>863</v>
      </c>
      <c r="G12" s="165">
        <v>1442</v>
      </c>
      <c r="H12" s="165">
        <v>732</v>
      </c>
      <c r="I12" s="165">
        <v>710</v>
      </c>
    </row>
    <row r="13" spans="1:9" ht="14.45" customHeight="1">
      <c r="A13" s="247" t="s">
        <v>387</v>
      </c>
      <c r="B13" s="165">
        <v>613</v>
      </c>
      <c r="C13" s="165">
        <v>1251</v>
      </c>
      <c r="D13" s="165">
        <v>591</v>
      </c>
      <c r="E13" s="165">
        <v>660</v>
      </c>
      <c r="F13" s="165">
        <v>566</v>
      </c>
      <c r="G13" s="165">
        <v>1117</v>
      </c>
      <c r="H13" s="165">
        <v>518</v>
      </c>
      <c r="I13" s="165">
        <v>599</v>
      </c>
    </row>
    <row r="14" spans="1:9" ht="14.45" customHeight="1">
      <c r="A14" s="247" t="s">
        <v>388</v>
      </c>
      <c r="B14" s="165">
        <v>728</v>
      </c>
      <c r="C14" s="165">
        <v>1588</v>
      </c>
      <c r="D14" s="165">
        <v>749</v>
      </c>
      <c r="E14" s="165">
        <v>839</v>
      </c>
      <c r="F14" s="165">
        <v>654</v>
      </c>
      <c r="G14" s="165">
        <v>1395</v>
      </c>
      <c r="H14" s="165">
        <v>658</v>
      </c>
      <c r="I14" s="165">
        <v>737</v>
      </c>
    </row>
    <row r="15" spans="1:9" ht="14.45" customHeight="1">
      <c r="A15" s="247" t="s">
        <v>389</v>
      </c>
      <c r="B15" s="165">
        <v>375</v>
      </c>
      <c r="C15" s="165">
        <v>835</v>
      </c>
      <c r="D15" s="165">
        <v>407</v>
      </c>
      <c r="E15" s="165">
        <v>428</v>
      </c>
      <c r="F15" s="165">
        <v>381</v>
      </c>
      <c r="G15" s="165">
        <v>759</v>
      </c>
      <c r="H15" s="165">
        <v>375</v>
      </c>
      <c r="I15" s="165">
        <v>384</v>
      </c>
    </row>
    <row r="16" spans="1:9" ht="14.45" customHeight="1">
      <c r="A16" s="247" t="s">
        <v>390</v>
      </c>
      <c r="B16" s="165">
        <v>449</v>
      </c>
      <c r="C16" s="165">
        <v>1032</v>
      </c>
      <c r="D16" s="165">
        <v>474</v>
      </c>
      <c r="E16" s="165">
        <v>558</v>
      </c>
      <c r="F16" s="165">
        <v>451</v>
      </c>
      <c r="G16" s="165">
        <v>1000</v>
      </c>
      <c r="H16" s="165">
        <v>459</v>
      </c>
      <c r="I16" s="165">
        <v>541</v>
      </c>
    </row>
    <row r="17" spans="1:9" ht="14.45" customHeight="1">
      <c r="A17" s="247" t="s">
        <v>391</v>
      </c>
      <c r="B17" s="165">
        <v>506</v>
      </c>
      <c r="C17" s="165">
        <v>1205</v>
      </c>
      <c r="D17" s="165">
        <v>550</v>
      </c>
      <c r="E17" s="165">
        <v>655</v>
      </c>
      <c r="F17" s="165">
        <v>532</v>
      </c>
      <c r="G17" s="165">
        <v>1327</v>
      </c>
      <c r="H17" s="165">
        <v>631</v>
      </c>
      <c r="I17" s="165">
        <v>696</v>
      </c>
    </row>
    <row r="18" spans="1:9" ht="14.45" customHeight="1">
      <c r="A18" s="247" t="s">
        <v>392</v>
      </c>
      <c r="B18" s="165">
        <v>354</v>
      </c>
      <c r="C18" s="165">
        <v>808</v>
      </c>
      <c r="D18" s="165">
        <v>341</v>
      </c>
      <c r="E18" s="165">
        <v>467</v>
      </c>
      <c r="F18" s="165">
        <v>385</v>
      </c>
      <c r="G18" s="165">
        <v>815</v>
      </c>
      <c r="H18" s="165">
        <v>336</v>
      </c>
      <c r="I18" s="165">
        <v>479</v>
      </c>
    </row>
    <row r="19" spans="1:9" ht="14.45" customHeight="1">
      <c r="A19" s="247" t="s">
        <v>393</v>
      </c>
      <c r="B19" s="165">
        <v>832</v>
      </c>
      <c r="C19" s="165">
        <v>1665</v>
      </c>
      <c r="D19" s="165">
        <v>792</v>
      </c>
      <c r="E19" s="165">
        <v>873</v>
      </c>
      <c r="F19" s="165">
        <v>841</v>
      </c>
      <c r="G19" s="165">
        <v>1663</v>
      </c>
      <c r="H19" s="165">
        <v>758</v>
      </c>
      <c r="I19" s="165">
        <v>905</v>
      </c>
    </row>
    <row r="20" spans="1:9" ht="14.45" customHeight="1">
      <c r="A20" s="247" t="s">
        <v>394</v>
      </c>
      <c r="B20" s="166">
        <v>670</v>
      </c>
      <c r="C20" s="166">
        <v>1461</v>
      </c>
      <c r="D20" s="166">
        <v>720</v>
      </c>
      <c r="E20" s="166">
        <v>741</v>
      </c>
      <c r="F20" s="165">
        <v>635</v>
      </c>
      <c r="G20" s="166">
        <v>1307</v>
      </c>
      <c r="H20" s="166">
        <v>643</v>
      </c>
      <c r="I20" s="166">
        <v>664</v>
      </c>
    </row>
    <row r="21" spans="1:9" ht="14.45" customHeight="1">
      <c r="A21" s="247" t="s">
        <v>395</v>
      </c>
      <c r="B21" s="165">
        <v>764</v>
      </c>
      <c r="C21" s="165">
        <v>1609</v>
      </c>
      <c r="D21" s="165">
        <v>745</v>
      </c>
      <c r="E21" s="165">
        <v>864</v>
      </c>
      <c r="F21" s="165">
        <v>768</v>
      </c>
      <c r="G21" s="166">
        <v>1560</v>
      </c>
      <c r="H21" s="165">
        <v>732</v>
      </c>
      <c r="I21" s="165">
        <v>828</v>
      </c>
    </row>
    <row r="22" spans="1:9" ht="14.45" customHeight="1">
      <c r="A22" s="247" t="s">
        <v>396</v>
      </c>
      <c r="B22" s="166">
        <v>219</v>
      </c>
      <c r="C22" s="166">
        <v>469</v>
      </c>
      <c r="D22" s="166">
        <v>227</v>
      </c>
      <c r="E22" s="166">
        <v>242</v>
      </c>
      <c r="F22" s="166">
        <v>215</v>
      </c>
      <c r="G22" s="166">
        <v>446</v>
      </c>
      <c r="H22" s="166">
        <v>218</v>
      </c>
      <c r="I22" s="166">
        <v>228</v>
      </c>
    </row>
    <row r="23" spans="1:9" ht="14.45" customHeight="1">
      <c r="A23" s="247" t="s">
        <v>397</v>
      </c>
      <c r="B23" s="165">
        <v>750</v>
      </c>
      <c r="C23" s="165">
        <v>1524</v>
      </c>
      <c r="D23" s="165">
        <v>740</v>
      </c>
      <c r="E23" s="165">
        <v>784</v>
      </c>
      <c r="F23" s="165">
        <v>757</v>
      </c>
      <c r="G23" s="165">
        <v>1553</v>
      </c>
      <c r="H23" s="165">
        <v>740</v>
      </c>
      <c r="I23" s="165">
        <v>813</v>
      </c>
    </row>
    <row r="24" spans="1:9" ht="14.45" customHeight="1">
      <c r="A24" s="247" t="s">
        <v>398</v>
      </c>
      <c r="B24" s="165">
        <v>262</v>
      </c>
      <c r="C24" s="165">
        <v>555</v>
      </c>
      <c r="D24" s="165">
        <v>262</v>
      </c>
      <c r="E24" s="165">
        <v>293</v>
      </c>
      <c r="F24" s="165">
        <v>288</v>
      </c>
      <c r="G24" s="165">
        <v>589</v>
      </c>
      <c r="H24" s="165">
        <v>280</v>
      </c>
      <c r="I24" s="165">
        <v>309</v>
      </c>
    </row>
    <row r="25" spans="1:9" ht="14.45" customHeight="1">
      <c r="A25" s="247" t="s">
        <v>399</v>
      </c>
      <c r="B25" s="165">
        <v>761</v>
      </c>
      <c r="C25" s="165">
        <v>1601</v>
      </c>
      <c r="D25" s="165">
        <v>735</v>
      </c>
      <c r="E25" s="165">
        <v>866</v>
      </c>
      <c r="F25" s="165">
        <v>745</v>
      </c>
      <c r="G25" s="165">
        <v>1531</v>
      </c>
      <c r="H25" s="165">
        <v>709</v>
      </c>
      <c r="I25" s="165">
        <v>822</v>
      </c>
    </row>
    <row r="26" spans="1:9" ht="14.45" customHeight="1">
      <c r="A26" s="247" t="s">
        <v>400</v>
      </c>
      <c r="B26" s="165">
        <v>448</v>
      </c>
      <c r="C26" s="165">
        <v>1138</v>
      </c>
      <c r="D26" s="165">
        <v>550</v>
      </c>
      <c r="E26" s="165">
        <v>588</v>
      </c>
      <c r="F26" s="165">
        <v>466</v>
      </c>
      <c r="G26" s="165">
        <v>1040</v>
      </c>
      <c r="H26" s="165">
        <v>457</v>
      </c>
      <c r="I26" s="165">
        <v>583</v>
      </c>
    </row>
    <row r="27" spans="1:9" ht="14.45" customHeight="1">
      <c r="A27" s="247" t="s">
        <v>401</v>
      </c>
      <c r="B27" s="165">
        <v>1247</v>
      </c>
      <c r="C27" s="165">
        <v>2804</v>
      </c>
      <c r="D27" s="165">
        <v>1232</v>
      </c>
      <c r="E27" s="165">
        <v>1572</v>
      </c>
      <c r="F27" s="165">
        <v>1199</v>
      </c>
      <c r="G27" s="165">
        <v>2531</v>
      </c>
      <c r="H27" s="165">
        <v>1125</v>
      </c>
      <c r="I27" s="165">
        <v>1406</v>
      </c>
    </row>
    <row r="28" spans="1:9" ht="14.45" customHeight="1">
      <c r="A28" s="247" t="s">
        <v>402</v>
      </c>
      <c r="B28" s="165">
        <v>532</v>
      </c>
      <c r="C28" s="165">
        <v>1276</v>
      </c>
      <c r="D28" s="165">
        <v>556</v>
      </c>
      <c r="E28" s="165">
        <v>720</v>
      </c>
      <c r="F28" s="165">
        <v>550</v>
      </c>
      <c r="G28" s="165">
        <v>1256</v>
      </c>
      <c r="H28" s="165">
        <v>545</v>
      </c>
      <c r="I28" s="165">
        <v>711</v>
      </c>
    </row>
    <row r="29" spans="1:9" ht="14.45" customHeight="1">
      <c r="A29" s="247" t="s">
        <v>403</v>
      </c>
      <c r="B29" s="165">
        <v>939</v>
      </c>
      <c r="C29" s="165">
        <v>2224</v>
      </c>
      <c r="D29" s="165">
        <v>1035</v>
      </c>
      <c r="E29" s="165">
        <v>1189</v>
      </c>
      <c r="F29" s="165">
        <v>948</v>
      </c>
      <c r="G29" s="165">
        <v>2182</v>
      </c>
      <c r="H29" s="165">
        <v>1024</v>
      </c>
      <c r="I29" s="165">
        <v>1158</v>
      </c>
    </row>
    <row r="30" spans="1:9" ht="14.45" customHeight="1">
      <c r="A30" s="247" t="s">
        <v>404</v>
      </c>
      <c r="B30" s="165">
        <v>1350</v>
      </c>
      <c r="C30" s="165">
        <v>3107</v>
      </c>
      <c r="D30" s="165">
        <v>1482</v>
      </c>
      <c r="E30" s="165">
        <v>1625</v>
      </c>
      <c r="F30" s="165">
        <v>1336</v>
      </c>
      <c r="G30" s="165">
        <v>3022</v>
      </c>
      <c r="H30" s="165">
        <v>1434</v>
      </c>
      <c r="I30" s="165">
        <v>1588</v>
      </c>
    </row>
    <row r="31" spans="1:9" ht="14.45" customHeight="1">
      <c r="A31" s="247" t="s">
        <v>405</v>
      </c>
      <c r="B31" s="165">
        <v>588</v>
      </c>
      <c r="C31" s="165">
        <v>1464</v>
      </c>
      <c r="D31" s="165">
        <v>665</v>
      </c>
      <c r="E31" s="165">
        <v>799</v>
      </c>
      <c r="F31" s="165">
        <v>584</v>
      </c>
      <c r="G31" s="165">
        <v>1425</v>
      </c>
      <c r="H31" s="165">
        <v>628</v>
      </c>
      <c r="I31" s="165">
        <v>797</v>
      </c>
    </row>
    <row r="32" spans="1:9" ht="14.45" customHeight="1">
      <c r="A32" s="247" t="s">
        <v>406</v>
      </c>
      <c r="B32" s="165">
        <v>587</v>
      </c>
      <c r="C32" s="165">
        <v>1337</v>
      </c>
      <c r="D32" s="165">
        <v>609</v>
      </c>
      <c r="E32" s="165">
        <v>728</v>
      </c>
      <c r="F32" s="165">
        <v>602</v>
      </c>
      <c r="G32" s="165">
        <v>1334</v>
      </c>
      <c r="H32" s="165">
        <v>628</v>
      </c>
      <c r="I32" s="165">
        <v>706</v>
      </c>
    </row>
    <row r="33" spans="1:9" ht="14.45" customHeight="1">
      <c r="A33" s="247" t="s">
        <v>407</v>
      </c>
      <c r="B33" s="165">
        <v>758</v>
      </c>
      <c r="C33" s="165">
        <v>1671</v>
      </c>
      <c r="D33" s="165">
        <v>796</v>
      </c>
      <c r="E33" s="165">
        <v>875</v>
      </c>
      <c r="F33" s="165">
        <v>772</v>
      </c>
      <c r="G33" s="165">
        <v>1660</v>
      </c>
      <c r="H33" s="165">
        <v>790</v>
      </c>
      <c r="I33" s="165">
        <v>870</v>
      </c>
    </row>
    <row r="34" spans="1:9" ht="14.45" customHeight="1">
      <c r="A34" s="247" t="s">
        <v>408</v>
      </c>
      <c r="B34" s="165">
        <v>278</v>
      </c>
      <c r="C34" s="165">
        <v>604</v>
      </c>
      <c r="D34" s="165">
        <v>307</v>
      </c>
      <c r="E34" s="165">
        <v>297</v>
      </c>
      <c r="F34" s="165">
        <v>264</v>
      </c>
      <c r="G34" s="165">
        <v>599</v>
      </c>
      <c r="H34" s="165">
        <v>289</v>
      </c>
      <c r="I34" s="165">
        <v>310</v>
      </c>
    </row>
    <row r="35" spans="1:9" ht="14.45" customHeight="1">
      <c r="A35" s="247" t="s">
        <v>409</v>
      </c>
      <c r="B35" s="165">
        <v>943</v>
      </c>
      <c r="C35" s="165">
        <v>2073</v>
      </c>
      <c r="D35" s="165">
        <v>978</v>
      </c>
      <c r="E35" s="165">
        <v>1095</v>
      </c>
      <c r="F35" s="165">
        <v>897</v>
      </c>
      <c r="G35" s="165">
        <v>2008</v>
      </c>
      <c r="H35" s="165">
        <v>932</v>
      </c>
      <c r="I35" s="165">
        <v>1076</v>
      </c>
    </row>
    <row r="36" spans="1:9" ht="14.45" customHeight="1">
      <c r="A36" s="247" t="s">
        <v>410</v>
      </c>
      <c r="B36" s="165">
        <v>734</v>
      </c>
      <c r="C36" s="165">
        <v>2356</v>
      </c>
      <c r="D36" s="165">
        <v>1157</v>
      </c>
      <c r="E36" s="165">
        <v>1199</v>
      </c>
      <c r="F36" s="165">
        <v>745</v>
      </c>
      <c r="G36" s="165">
        <v>2337</v>
      </c>
      <c r="H36" s="165">
        <v>1112</v>
      </c>
      <c r="I36" s="165">
        <v>1225</v>
      </c>
    </row>
    <row r="37" spans="1:9" ht="14.45" customHeight="1">
      <c r="A37" s="247" t="s">
        <v>411</v>
      </c>
      <c r="B37" s="165">
        <v>1037</v>
      </c>
      <c r="C37" s="165">
        <v>2440</v>
      </c>
      <c r="D37" s="165">
        <v>1129</v>
      </c>
      <c r="E37" s="165">
        <v>1311</v>
      </c>
      <c r="F37" s="165">
        <v>1010</v>
      </c>
      <c r="G37" s="165">
        <v>2379</v>
      </c>
      <c r="H37" s="165">
        <v>1105</v>
      </c>
      <c r="I37" s="165">
        <v>1274</v>
      </c>
    </row>
    <row r="38" spans="1:9" ht="14.45" customHeight="1">
      <c r="A38" s="247" t="s">
        <v>412</v>
      </c>
      <c r="B38" s="165">
        <v>220</v>
      </c>
      <c r="C38" s="165">
        <v>381</v>
      </c>
      <c r="D38" s="165">
        <v>173</v>
      </c>
      <c r="E38" s="165">
        <v>208</v>
      </c>
      <c r="F38" s="165">
        <v>209</v>
      </c>
      <c r="G38" s="165">
        <v>354</v>
      </c>
      <c r="H38" s="165">
        <v>162</v>
      </c>
      <c r="I38" s="165">
        <v>192</v>
      </c>
    </row>
    <row r="39" spans="1:9" ht="14.45" customHeight="1">
      <c r="A39" s="247" t="s">
        <v>413</v>
      </c>
      <c r="B39" s="165">
        <v>841</v>
      </c>
      <c r="C39" s="165">
        <v>2028</v>
      </c>
      <c r="D39" s="165">
        <v>917</v>
      </c>
      <c r="E39" s="165">
        <v>1111</v>
      </c>
      <c r="F39" s="165">
        <v>760</v>
      </c>
      <c r="G39" s="165">
        <v>1722</v>
      </c>
      <c r="H39" s="165">
        <v>767</v>
      </c>
      <c r="I39" s="165">
        <v>955</v>
      </c>
    </row>
    <row r="40" spans="1:9" ht="14.45" customHeight="1">
      <c r="A40" s="247" t="s">
        <v>414</v>
      </c>
      <c r="B40" s="165">
        <v>136</v>
      </c>
      <c r="C40" s="165">
        <v>269</v>
      </c>
      <c r="D40" s="165">
        <v>121</v>
      </c>
      <c r="E40" s="165">
        <v>148</v>
      </c>
      <c r="F40" s="165">
        <v>128</v>
      </c>
      <c r="G40" s="165">
        <v>269</v>
      </c>
      <c r="H40" s="165">
        <v>121</v>
      </c>
      <c r="I40" s="165">
        <v>148</v>
      </c>
    </row>
    <row r="41" spans="1:9" ht="14.45" customHeight="1">
      <c r="A41" s="247" t="s">
        <v>415</v>
      </c>
      <c r="B41" s="165">
        <v>528</v>
      </c>
      <c r="C41" s="165">
        <v>1235</v>
      </c>
      <c r="D41" s="165">
        <v>605</v>
      </c>
      <c r="E41" s="165">
        <v>630</v>
      </c>
      <c r="F41" s="165">
        <v>485</v>
      </c>
      <c r="G41" s="165">
        <v>1083</v>
      </c>
      <c r="H41" s="165">
        <v>516</v>
      </c>
      <c r="I41" s="165">
        <v>567</v>
      </c>
    </row>
    <row r="42" spans="1:9" ht="14.45" customHeight="1">
      <c r="A42" s="247" t="s">
        <v>416</v>
      </c>
      <c r="B42" s="165">
        <v>647</v>
      </c>
      <c r="C42" s="165">
        <v>1674</v>
      </c>
      <c r="D42" s="165">
        <v>775</v>
      </c>
      <c r="E42" s="165">
        <v>899</v>
      </c>
      <c r="F42" s="165">
        <v>635</v>
      </c>
      <c r="G42" s="165">
        <v>1615</v>
      </c>
      <c r="H42" s="165">
        <v>776</v>
      </c>
      <c r="I42" s="165">
        <v>839</v>
      </c>
    </row>
    <row r="43" spans="1:9" ht="14.45" customHeight="1">
      <c r="A43" s="247" t="s">
        <v>417</v>
      </c>
      <c r="B43" s="165">
        <v>160</v>
      </c>
      <c r="C43" s="165">
        <v>327</v>
      </c>
      <c r="D43" s="165">
        <v>159</v>
      </c>
      <c r="E43" s="165">
        <v>168</v>
      </c>
      <c r="F43" s="165">
        <v>151</v>
      </c>
      <c r="G43" s="165">
        <v>318</v>
      </c>
      <c r="H43" s="165">
        <v>153</v>
      </c>
      <c r="I43" s="165">
        <v>165</v>
      </c>
    </row>
    <row r="44" spans="1:9" ht="14.45" customHeight="1">
      <c r="A44" s="247" t="s">
        <v>418</v>
      </c>
      <c r="B44" s="165">
        <v>347</v>
      </c>
      <c r="C44" s="165">
        <v>794</v>
      </c>
      <c r="D44" s="165">
        <v>373</v>
      </c>
      <c r="E44" s="165">
        <v>421</v>
      </c>
      <c r="F44" s="165">
        <v>463</v>
      </c>
      <c r="G44" s="165">
        <v>1037</v>
      </c>
      <c r="H44" s="165">
        <v>522</v>
      </c>
      <c r="I44" s="165">
        <v>515</v>
      </c>
    </row>
    <row r="45" spans="1:9" ht="14.45" customHeight="1">
      <c r="A45" s="247" t="s">
        <v>419</v>
      </c>
      <c r="B45" s="165">
        <v>612</v>
      </c>
      <c r="C45" s="165">
        <v>1573</v>
      </c>
      <c r="D45" s="165">
        <v>743</v>
      </c>
      <c r="E45" s="165">
        <v>830</v>
      </c>
      <c r="F45" s="165">
        <v>627</v>
      </c>
      <c r="G45" s="165">
        <v>1478</v>
      </c>
      <c r="H45" s="165">
        <v>669</v>
      </c>
      <c r="I45" s="165">
        <v>809</v>
      </c>
    </row>
    <row r="46" spans="1:9" ht="14.45" customHeight="1">
      <c r="A46" s="247" t="s">
        <v>420</v>
      </c>
      <c r="B46" s="165">
        <v>1011</v>
      </c>
      <c r="C46" s="165">
        <v>2239</v>
      </c>
      <c r="D46" s="165">
        <v>1060</v>
      </c>
      <c r="E46" s="165">
        <v>1179</v>
      </c>
      <c r="F46" s="165">
        <v>994</v>
      </c>
      <c r="G46" s="165">
        <v>2137</v>
      </c>
      <c r="H46" s="165">
        <v>1027</v>
      </c>
      <c r="I46" s="165">
        <v>1110</v>
      </c>
    </row>
    <row r="47" spans="1:9" ht="14.45" customHeight="1">
      <c r="A47" s="247" t="s">
        <v>421</v>
      </c>
      <c r="B47" s="165">
        <v>568</v>
      </c>
      <c r="C47" s="165">
        <v>1383</v>
      </c>
      <c r="D47" s="165">
        <v>703</v>
      </c>
      <c r="E47" s="165">
        <v>680</v>
      </c>
      <c r="F47" s="165">
        <v>548</v>
      </c>
      <c r="G47" s="165">
        <v>1296</v>
      </c>
      <c r="H47" s="165">
        <v>640</v>
      </c>
      <c r="I47" s="165">
        <v>656</v>
      </c>
    </row>
    <row r="48" spans="1:9" ht="14.45" customHeight="1">
      <c r="A48" s="247" t="s">
        <v>422</v>
      </c>
      <c r="B48" s="165">
        <v>594</v>
      </c>
      <c r="C48" s="165">
        <v>1487</v>
      </c>
      <c r="D48" s="165">
        <v>719</v>
      </c>
      <c r="E48" s="165">
        <v>768</v>
      </c>
      <c r="F48" s="165">
        <v>643</v>
      </c>
      <c r="G48" s="165">
        <v>1574</v>
      </c>
      <c r="H48" s="165">
        <v>738</v>
      </c>
      <c r="I48" s="165">
        <v>836</v>
      </c>
    </row>
    <row r="49" spans="1:9" ht="14.45" customHeight="1">
      <c r="A49" s="247" t="s">
        <v>423</v>
      </c>
      <c r="B49" s="165">
        <v>386</v>
      </c>
      <c r="C49" s="165">
        <v>811</v>
      </c>
      <c r="D49" s="165">
        <v>372</v>
      </c>
      <c r="E49" s="165">
        <v>439</v>
      </c>
      <c r="F49" s="165">
        <v>372</v>
      </c>
      <c r="G49" s="165">
        <v>777</v>
      </c>
      <c r="H49" s="165">
        <v>362</v>
      </c>
      <c r="I49" s="165">
        <v>415</v>
      </c>
    </row>
    <row r="50" spans="1:9" ht="14.45" customHeight="1">
      <c r="A50" s="247" t="s">
        <v>424</v>
      </c>
      <c r="B50" s="165">
        <v>710</v>
      </c>
      <c r="C50" s="165">
        <v>1519</v>
      </c>
      <c r="D50" s="165">
        <v>727</v>
      </c>
      <c r="E50" s="165">
        <v>792</v>
      </c>
      <c r="F50" s="165">
        <v>782</v>
      </c>
      <c r="G50" s="165">
        <v>1547</v>
      </c>
      <c r="H50" s="165">
        <v>728</v>
      </c>
      <c r="I50" s="165">
        <v>819</v>
      </c>
    </row>
    <row r="51" spans="1:9" ht="14.45" customHeight="1">
      <c r="A51" s="247" t="s">
        <v>425</v>
      </c>
      <c r="B51" s="165">
        <v>703</v>
      </c>
      <c r="C51" s="165">
        <v>1470</v>
      </c>
      <c r="D51" s="165">
        <v>659</v>
      </c>
      <c r="E51" s="165">
        <v>811</v>
      </c>
      <c r="F51" s="165">
        <v>644</v>
      </c>
      <c r="G51" s="165">
        <v>1308</v>
      </c>
      <c r="H51" s="165">
        <v>574</v>
      </c>
      <c r="I51" s="165">
        <v>734</v>
      </c>
    </row>
    <row r="52" spans="1:9" ht="14.45" customHeight="1">
      <c r="A52" s="247" t="s">
        <v>426</v>
      </c>
      <c r="B52" s="165">
        <v>677</v>
      </c>
      <c r="C52" s="165">
        <v>1583</v>
      </c>
      <c r="D52" s="165">
        <v>750</v>
      </c>
      <c r="E52" s="165">
        <v>833</v>
      </c>
      <c r="F52" s="165">
        <v>667</v>
      </c>
      <c r="G52" s="165">
        <v>1538</v>
      </c>
      <c r="H52" s="165">
        <v>724</v>
      </c>
      <c r="I52" s="165">
        <v>814</v>
      </c>
    </row>
    <row r="53" spans="1:9" ht="5.0999999999999996" customHeight="1">
      <c r="A53" s="258"/>
      <c r="B53" s="191"/>
      <c r="C53" s="191"/>
      <c r="D53" s="191"/>
      <c r="E53" s="191"/>
      <c r="F53" s="191"/>
      <c r="G53" s="191"/>
      <c r="H53" s="191"/>
      <c r="I53" s="191"/>
    </row>
    <row r="54" spans="1:9" ht="14.45" customHeight="1">
      <c r="A54" s="388" t="s">
        <v>773</v>
      </c>
      <c r="B54" s="67"/>
      <c r="C54" s="67"/>
      <c r="D54" s="67"/>
      <c r="E54" s="67"/>
      <c r="F54" s="67"/>
      <c r="G54" s="67"/>
      <c r="H54" s="67"/>
      <c r="I54" s="67"/>
    </row>
  </sheetData>
  <mergeCells count="6">
    <mergeCell ref="B4:E4"/>
    <mergeCell ref="F4:I4"/>
    <mergeCell ref="B5:B6"/>
    <mergeCell ref="C5:E5"/>
    <mergeCell ref="F5:F6"/>
    <mergeCell ref="G5:I5"/>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oddHeader>&amp;R&amp;"ＭＳ 明朝,標準"&amp;9第&amp;"Times New Roman,標準" 3 &amp;"ＭＳ 明朝,標準"章　国勢調査</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I54"/>
  <sheetViews>
    <sheetView showGridLines="0" view="pageLayout" zoomScaleNormal="100" zoomScaleSheetLayoutView="100" workbookViewId="0">
      <selection activeCell="A5" sqref="A5:B6"/>
    </sheetView>
  </sheetViews>
  <sheetFormatPr defaultRowHeight="14.45" customHeight="1"/>
  <cols>
    <col min="1" max="1" width="16.875" style="39" customWidth="1"/>
    <col min="2" max="9" width="7.625" style="39" customWidth="1"/>
    <col min="10" max="10" width="10.875" style="39" customWidth="1"/>
    <col min="11" max="256" width="9" style="39"/>
    <col min="257" max="257" width="16.875" style="39" customWidth="1"/>
    <col min="258" max="265" width="9.375" style="39" customWidth="1"/>
    <col min="266" max="266" width="10.875" style="39" customWidth="1"/>
    <col min="267" max="512" width="9" style="39"/>
    <col min="513" max="513" width="16.875" style="39" customWidth="1"/>
    <col min="514" max="521" width="9.375" style="39" customWidth="1"/>
    <col min="522" max="522" width="10.875" style="39" customWidth="1"/>
    <col min="523" max="768" width="9" style="39"/>
    <col min="769" max="769" width="16.875" style="39" customWidth="1"/>
    <col min="770" max="777" width="9.375" style="39" customWidth="1"/>
    <col min="778" max="778" width="10.875" style="39" customWidth="1"/>
    <col min="779" max="1024" width="9" style="39"/>
    <col min="1025" max="1025" width="16.875" style="39" customWidth="1"/>
    <col min="1026" max="1033" width="9.375" style="39" customWidth="1"/>
    <col min="1034" max="1034" width="10.875" style="39" customWidth="1"/>
    <col min="1035" max="1280" width="9" style="39"/>
    <col min="1281" max="1281" width="16.875" style="39" customWidth="1"/>
    <col min="1282" max="1289" width="9.375" style="39" customWidth="1"/>
    <col min="1290" max="1290" width="10.875" style="39" customWidth="1"/>
    <col min="1291" max="1536" width="9" style="39"/>
    <col min="1537" max="1537" width="16.875" style="39" customWidth="1"/>
    <col min="1538" max="1545" width="9.375" style="39" customWidth="1"/>
    <col min="1546" max="1546" width="10.875" style="39" customWidth="1"/>
    <col min="1547" max="1792" width="9" style="39"/>
    <col min="1793" max="1793" width="16.875" style="39" customWidth="1"/>
    <col min="1794" max="1801" width="9.375" style="39" customWidth="1"/>
    <col min="1802" max="1802" width="10.875" style="39" customWidth="1"/>
    <col min="1803" max="2048" width="9" style="39"/>
    <col min="2049" max="2049" width="16.875" style="39" customWidth="1"/>
    <col min="2050" max="2057" width="9.375" style="39" customWidth="1"/>
    <col min="2058" max="2058" width="10.875" style="39" customWidth="1"/>
    <col min="2059" max="2304" width="9" style="39"/>
    <col min="2305" max="2305" width="16.875" style="39" customWidth="1"/>
    <col min="2306" max="2313" width="9.375" style="39" customWidth="1"/>
    <col min="2314" max="2314" width="10.875" style="39" customWidth="1"/>
    <col min="2315" max="2560" width="9" style="39"/>
    <col min="2561" max="2561" width="16.875" style="39" customWidth="1"/>
    <col min="2562" max="2569" width="9.375" style="39" customWidth="1"/>
    <col min="2570" max="2570" width="10.875" style="39" customWidth="1"/>
    <col min="2571" max="2816" width="9" style="39"/>
    <col min="2817" max="2817" width="16.875" style="39" customWidth="1"/>
    <col min="2818" max="2825" width="9.375" style="39" customWidth="1"/>
    <col min="2826" max="2826" width="10.875" style="39" customWidth="1"/>
    <col min="2827" max="3072" width="9" style="39"/>
    <col min="3073" max="3073" width="16.875" style="39" customWidth="1"/>
    <col min="3074" max="3081" width="9.375" style="39" customWidth="1"/>
    <col min="3082" max="3082" width="10.875" style="39" customWidth="1"/>
    <col min="3083" max="3328" width="9" style="39"/>
    <col min="3329" max="3329" width="16.875" style="39" customWidth="1"/>
    <col min="3330" max="3337" width="9.375" style="39" customWidth="1"/>
    <col min="3338" max="3338" width="10.875" style="39" customWidth="1"/>
    <col min="3339" max="3584" width="9" style="39"/>
    <col min="3585" max="3585" width="16.875" style="39" customWidth="1"/>
    <col min="3586" max="3593" width="9.375" style="39" customWidth="1"/>
    <col min="3594" max="3594" width="10.875" style="39" customWidth="1"/>
    <col min="3595" max="3840" width="9" style="39"/>
    <col min="3841" max="3841" width="16.875" style="39" customWidth="1"/>
    <col min="3842" max="3849" width="9.375" style="39" customWidth="1"/>
    <col min="3850" max="3850" width="10.875" style="39" customWidth="1"/>
    <col min="3851" max="4096" width="9" style="39"/>
    <col min="4097" max="4097" width="16.875" style="39" customWidth="1"/>
    <col min="4098" max="4105" width="9.375" style="39" customWidth="1"/>
    <col min="4106" max="4106" width="10.875" style="39" customWidth="1"/>
    <col min="4107" max="4352" width="9" style="39"/>
    <col min="4353" max="4353" width="16.875" style="39" customWidth="1"/>
    <col min="4354" max="4361" width="9.375" style="39" customWidth="1"/>
    <col min="4362" max="4362" width="10.875" style="39" customWidth="1"/>
    <col min="4363" max="4608" width="9" style="39"/>
    <col min="4609" max="4609" width="16.875" style="39" customWidth="1"/>
    <col min="4610" max="4617" width="9.375" style="39" customWidth="1"/>
    <col min="4618" max="4618" width="10.875" style="39" customWidth="1"/>
    <col min="4619" max="4864" width="9" style="39"/>
    <col min="4865" max="4865" width="16.875" style="39" customWidth="1"/>
    <col min="4866" max="4873" width="9.375" style="39" customWidth="1"/>
    <col min="4874" max="4874" width="10.875" style="39" customWidth="1"/>
    <col min="4875" max="5120" width="9" style="39"/>
    <col min="5121" max="5121" width="16.875" style="39" customWidth="1"/>
    <col min="5122" max="5129" width="9.375" style="39" customWidth="1"/>
    <col min="5130" max="5130" width="10.875" style="39" customWidth="1"/>
    <col min="5131" max="5376" width="9" style="39"/>
    <col min="5377" max="5377" width="16.875" style="39" customWidth="1"/>
    <col min="5378" max="5385" width="9.375" style="39" customWidth="1"/>
    <col min="5386" max="5386" width="10.875" style="39" customWidth="1"/>
    <col min="5387" max="5632" width="9" style="39"/>
    <col min="5633" max="5633" width="16.875" style="39" customWidth="1"/>
    <col min="5634" max="5641" width="9.375" style="39" customWidth="1"/>
    <col min="5642" max="5642" width="10.875" style="39" customWidth="1"/>
    <col min="5643" max="5888" width="9" style="39"/>
    <col min="5889" max="5889" width="16.875" style="39" customWidth="1"/>
    <col min="5890" max="5897" width="9.375" style="39" customWidth="1"/>
    <col min="5898" max="5898" width="10.875" style="39" customWidth="1"/>
    <col min="5899" max="6144" width="9" style="39"/>
    <col min="6145" max="6145" width="16.875" style="39" customWidth="1"/>
    <col min="6146" max="6153" width="9.375" style="39" customWidth="1"/>
    <col min="6154" max="6154" width="10.875" style="39" customWidth="1"/>
    <col min="6155" max="6400" width="9" style="39"/>
    <col min="6401" max="6401" width="16.875" style="39" customWidth="1"/>
    <col min="6402" max="6409" width="9.375" style="39" customWidth="1"/>
    <col min="6410" max="6410" width="10.875" style="39" customWidth="1"/>
    <col min="6411" max="6656" width="9" style="39"/>
    <col min="6657" max="6657" width="16.875" style="39" customWidth="1"/>
    <col min="6658" max="6665" width="9.375" style="39" customWidth="1"/>
    <col min="6666" max="6666" width="10.875" style="39" customWidth="1"/>
    <col min="6667" max="6912" width="9" style="39"/>
    <col min="6913" max="6913" width="16.875" style="39" customWidth="1"/>
    <col min="6914" max="6921" width="9.375" style="39" customWidth="1"/>
    <col min="6922" max="6922" width="10.875" style="39" customWidth="1"/>
    <col min="6923" max="7168" width="9" style="39"/>
    <col min="7169" max="7169" width="16.875" style="39" customWidth="1"/>
    <col min="7170" max="7177" width="9.375" style="39" customWidth="1"/>
    <col min="7178" max="7178" width="10.875" style="39" customWidth="1"/>
    <col min="7179" max="7424" width="9" style="39"/>
    <col min="7425" max="7425" width="16.875" style="39" customWidth="1"/>
    <col min="7426" max="7433" width="9.375" style="39" customWidth="1"/>
    <col min="7434" max="7434" width="10.875" style="39" customWidth="1"/>
    <col min="7435" max="7680" width="9" style="39"/>
    <col min="7681" max="7681" width="16.875" style="39" customWidth="1"/>
    <col min="7682" max="7689" width="9.375" style="39" customWidth="1"/>
    <col min="7690" max="7690" width="10.875" style="39" customWidth="1"/>
    <col min="7691" max="7936" width="9" style="39"/>
    <col min="7937" max="7937" width="16.875" style="39" customWidth="1"/>
    <col min="7938" max="7945" width="9.375" style="39" customWidth="1"/>
    <col min="7946" max="7946" width="10.875" style="39" customWidth="1"/>
    <col min="7947" max="8192" width="9" style="39"/>
    <col min="8193" max="8193" width="16.875" style="39" customWidth="1"/>
    <col min="8194" max="8201" width="9.375" style="39" customWidth="1"/>
    <col min="8202" max="8202" width="10.875" style="39" customWidth="1"/>
    <col min="8203" max="8448" width="9" style="39"/>
    <col min="8449" max="8449" width="16.875" style="39" customWidth="1"/>
    <col min="8450" max="8457" width="9.375" style="39" customWidth="1"/>
    <col min="8458" max="8458" width="10.875" style="39" customWidth="1"/>
    <col min="8459" max="8704" width="9" style="39"/>
    <col min="8705" max="8705" width="16.875" style="39" customWidth="1"/>
    <col min="8706" max="8713" width="9.375" style="39" customWidth="1"/>
    <col min="8714" max="8714" width="10.875" style="39" customWidth="1"/>
    <col min="8715" max="8960" width="9" style="39"/>
    <col min="8961" max="8961" width="16.875" style="39" customWidth="1"/>
    <col min="8962" max="8969" width="9.375" style="39" customWidth="1"/>
    <col min="8970" max="8970" width="10.875" style="39" customWidth="1"/>
    <col min="8971" max="9216" width="9" style="39"/>
    <col min="9217" max="9217" width="16.875" style="39" customWidth="1"/>
    <col min="9218" max="9225" width="9.375" style="39" customWidth="1"/>
    <col min="9226" max="9226" width="10.875" style="39" customWidth="1"/>
    <col min="9227" max="9472" width="9" style="39"/>
    <col min="9473" max="9473" width="16.875" style="39" customWidth="1"/>
    <col min="9474" max="9481" width="9.375" style="39" customWidth="1"/>
    <col min="9482" max="9482" width="10.875" style="39" customWidth="1"/>
    <col min="9483" max="9728" width="9" style="39"/>
    <col min="9729" max="9729" width="16.875" style="39" customWidth="1"/>
    <col min="9730" max="9737" width="9.375" style="39" customWidth="1"/>
    <col min="9738" max="9738" width="10.875" style="39" customWidth="1"/>
    <col min="9739" max="9984" width="9" style="39"/>
    <col min="9985" max="9985" width="16.875" style="39" customWidth="1"/>
    <col min="9986" max="9993" width="9.375" style="39" customWidth="1"/>
    <col min="9994" max="9994" width="10.875" style="39" customWidth="1"/>
    <col min="9995" max="10240" width="9" style="39"/>
    <col min="10241" max="10241" width="16.875" style="39" customWidth="1"/>
    <col min="10242" max="10249" width="9.375" style="39" customWidth="1"/>
    <col min="10250" max="10250" width="10.875" style="39" customWidth="1"/>
    <col min="10251" max="10496" width="9" style="39"/>
    <col min="10497" max="10497" width="16.875" style="39" customWidth="1"/>
    <col min="10498" max="10505" width="9.375" style="39" customWidth="1"/>
    <col min="10506" max="10506" width="10.875" style="39" customWidth="1"/>
    <col min="10507" max="10752" width="9" style="39"/>
    <col min="10753" max="10753" width="16.875" style="39" customWidth="1"/>
    <col min="10754" max="10761" width="9.375" style="39" customWidth="1"/>
    <col min="10762" max="10762" width="10.875" style="39" customWidth="1"/>
    <col min="10763" max="11008" width="9" style="39"/>
    <col min="11009" max="11009" width="16.875" style="39" customWidth="1"/>
    <col min="11010" max="11017" width="9.375" style="39" customWidth="1"/>
    <col min="11018" max="11018" width="10.875" style="39" customWidth="1"/>
    <col min="11019" max="11264" width="9" style="39"/>
    <col min="11265" max="11265" width="16.875" style="39" customWidth="1"/>
    <col min="11266" max="11273" width="9.375" style="39" customWidth="1"/>
    <col min="11274" max="11274" width="10.875" style="39" customWidth="1"/>
    <col min="11275" max="11520" width="9" style="39"/>
    <col min="11521" max="11521" width="16.875" style="39" customWidth="1"/>
    <col min="11522" max="11529" width="9.375" style="39" customWidth="1"/>
    <col min="11530" max="11530" width="10.875" style="39" customWidth="1"/>
    <col min="11531" max="11776" width="9" style="39"/>
    <col min="11777" max="11777" width="16.875" style="39" customWidth="1"/>
    <col min="11778" max="11785" width="9.375" style="39" customWidth="1"/>
    <col min="11786" max="11786" width="10.875" style="39" customWidth="1"/>
    <col min="11787" max="12032" width="9" style="39"/>
    <col min="12033" max="12033" width="16.875" style="39" customWidth="1"/>
    <col min="12034" max="12041" width="9.375" style="39" customWidth="1"/>
    <col min="12042" max="12042" width="10.875" style="39" customWidth="1"/>
    <col min="12043" max="12288" width="9" style="39"/>
    <col min="12289" max="12289" width="16.875" style="39" customWidth="1"/>
    <col min="12290" max="12297" width="9.375" style="39" customWidth="1"/>
    <col min="12298" max="12298" width="10.875" style="39" customWidth="1"/>
    <col min="12299" max="12544" width="9" style="39"/>
    <col min="12545" max="12545" width="16.875" style="39" customWidth="1"/>
    <col min="12546" max="12553" width="9.375" style="39" customWidth="1"/>
    <col min="12554" max="12554" width="10.875" style="39" customWidth="1"/>
    <col min="12555" max="12800" width="9" style="39"/>
    <col min="12801" max="12801" width="16.875" style="39" customWidth="1"/>
    <col min="12802" max="12809" width="9.375" style="39" customWidth="1"/>
    <col min="12810" max="12810" width="10.875" style="39" customWidth="1"/>
    <col min="12811" max="13056" width="9" style="39"/>
    <col min="13057" max="13057" width="16.875" style="39" customWidth="1"/>
    <col min="13058" max="13065" width="9.375" style="39" customWidth="1"/>
    <col min="13066" max="13066" width="10.875" style="39" customWidth="1"/>
    <col min="13067" max="13312" width="9" style="39"/>
    <col min="13313" max="13313" width="16.875" style="39" customWidth="1"/>
    <col min="13314" max="13321" width="9.375" style="39" customWidth="1"/>
    <col min="13322" max="13322" width="10.875" style="39" customWidth="1"/>
    <col min="13323" max="13568" width="9" style="39"/>
    <col min="13569" max="13569" width="16.875" style="39" customWidth="1"/>
    <col min="13570" max="13577" width="9.375" style="39" customWidth="1"/>
    <col min="13578" max="13578" width="10.875" style="39" customWidth="1"/>
    <col min="13579" max="13824" width="9" style="39"/>
    <col min="13825" max="13825" width="16.875" style="39" customWidth="1"/>
    <col min="13826" max="13833" width="9.375" style="39" customWidth="1"/>
    <col min="13834" max="13834" width="10.875" style="39" customWidth="1"/>
    <col min="13835" max="14080" width="9" style="39"/>
    <col min="14081" max="14081" width="16.875" style="39" customWidth="1"/>
    <col min="14082" max="14089" width="9.375" style="39" customWidth="1"/>
    <col min="14090" max="14090" width="10.875" style="39" customWidth="1"/>
    <col min="14091" max="14336" width="9" style="39"/>
    <col min="14337" max="14337" width="16.875" style="39" customWidth="1"/>
    <col min="14338" max="14345" width="9.375" style="39" customWidth="1"/>
    <col min="14346" max="14346" width="10.875" style="39" customWidth="1"/>
    <col min="14347" max="14592" width="9" style="39"/>
    <col min="14593" max="14593" width="16.875" style="39" customWidth="1"/>
    <col min="14594" max="14601" width="9.375" style="39" customWidth="1"/>
    <col min="14602" max="14602" width="10.875" style="39" customWidth="1"/>
    <col min="14603" max="14848" width="9" style="39"/>
    <col min="14849" max="14849" width="16.875" style="39" customWidth="1"/>
    <col min="14850" max="14857" width="9.375" style="39" customWidth="1"/>
    <col min="14858" max="14858" width="10.875" style="39" customWidth="1"/>
    <col min="14859" max="15104" width="9" style="39"/>
    <col min="15105" max="15105" width="16.875" style="39" customWidth="1"/>
    <col min="15106" max="15113" width="9.375" style="39" customWidth="1"/>
    <col min="15114" max="15114" width="10.875" style="39" customWidth="1"/>
    <col min="15115" max="15360" width="9" style="39"/>
    <col min="15361" max="15361" width="16.875" style="39" customWidth="1"/>
    <col min="15362" max="15369" width="9.375" style="39" customWidth="1"/>
    <col min="15370" max="15370" width="10.875" style="39" customWidth="1"/>
    <col min="15371" max="15616" width="9" style="39"/>
    <col min="15617" max="15617" width="16.875" style="39" customWidth="1"/>
    <col min="15618" max="15625" width="9.375" style="39" customWidth="1"/>
    <col min="15626" max="15626" width="10.875" style="39" customWidth="1"/>
    <col min="15627" max="15872" width="9" style="39"/>
    <col min="15873" max="15873" width="16.875" style="39" customWidth="1"/>
    <col min="15874" max="15881" width="9.375" style="39" customWidth="1"/>
    <col min="15882" max="15882" width="10.875" style="39" customWidth="1"/>
    <col min="15883" max="16128" width="9" style="39"/>
    <col min="16129" max="16129" width="16.875" style="39" customWidth="1"/>
    <col min="16130" max="16137" width="9.375" style="39" customWidth="1"/>
    <col min="16138" max="16138" width="10.875" style="39" customWidth="1"/>
    <col min="16139" max="16384" width="9" style="39"/>
  </cols>
  <sheetData>
    <row r="1" spans="1:9" ht="12.75" customHeight="1"/>
    <row r="2" spans="1:9" ht="12.75" customHeight="1">
      <c r="A2" s="39" t="s">
        <v>695</v>
      </c>
    </row>
    <row r="3" spans="1:9" ht="14.45" customHeight="1">
      <c r="I3" s="384" t="s">
        <v>665</v>
      </c>
    </row>
    <row r="4" spans="1:9" ht="13.5" customHeight="1">
      <c r="A4" s="330"/>
      <c r="B4" s="520" t="s">
        <v>642</v>
      </c>
      <c r="C4" s="521"/>
      <c r="D4" s="521"/>
      <c r="E4" s="521"/>
      <c r="F4" s="520" t="s">
        <v>537</v>
      </c>
      <c r="G4" s="521"/>
      <c r="H4" s="521"/>
      <c r="I4" s="521"/>
    </row>
    <row r="5" spans="1:9" ht="13.5" customHeight="1">
      <c r="A5" s="340" t="s">
        <v>643</v>
      </c>
      <c r="B5" s="555" t="s">
        <v>137</v>
      </c>
      <c r="C5" s="604" t="s">
        <v>767</v>
      </c>
      <c r="D5" s="605"/>
      <c r="E5" s="635"/>
      <c r="F5" s="555" t="s">
        <v>137</v>
      </c>
      <c r="G5" s="604" t="s">
        <v>767</v>
      </c>
      <c r="H5" s="605"/>
      <c r="I5" s="605"/>
    </row>
    <row r="6" spans="1:9" ht="13.5" customHeight="1">
      <c r="A6" s="342"/>
      <c r="B6" s="556"/>
      <c r="C6" s="412" t="s">
        <v>633</v>
      </c>
      <c r="D6" s="412" t="s">
        <v>54</v>
      </c>
      <c r="E6" s="412" t="s">
        <v>55</v>
      </c>
      <c r="F6" s="556"/>
      <c r="G6" s="412" t="s">
        <v>633</v>
      </c>
      <c r="H6" s="412" t="s">
        <v>54</v>
      </c>
      <c r="I6" s="412" t="s">
        <v>55</v>
      </c>
    </row>
    <row r="7" spans="1:9" ht="5.0999999999999996" customHeight="1">
      <c r="A7" s="226"/>
      <c r="B7" s="216"/>
      <c r="C7" s="216"/>
      <c r="D7" s="216"/>
      <c r="E7" s="216"/>
      <c r="F7" s="216"/>
      <c r="G7" s="216"/>
      <c r="H7" s="216"/>
      <c r="I7" s="216"/>
    </row>
    <row r="8" spans="1:9" ht="14.45" customHeight="1">
      <c r="A8" s="247" t="s">
        <v>337</v>
      </c>
      <c r="B8" s="165">
        <v>399</v>
      </c>
      <c r="C8" s="165">
        <v>843</v>
      </c>
      <c r="D8" s="165">
        <v>413</v>
      </c>
      <c r="E8" s="165">
        <v>430</v>
      </c>
      <c r="F8" s="165">
        <v>397</v>
      </c>
      <c r="G8" s="165">
        <v>833</v>
      </c>
      <c r="H8" s="165">
        <v>396</v>
      </c>
      <c r="I8" s="165">
        <v>437</v>
      </c>
    </row>
    <row r="9" spans="1:9" ht="14.45" customHeight="1">
      <c r="A9" s="247" t="s">
        <v>338</v>
      </c>
      <c r="B9" s="165">
        <v>699</v>
      </c>
      <c r="C9" s="165">
        <v>1708</v>
      </c>
      <c r="D9" s="165">
        <v>783</v>
      </c>
      <c r="E9" s="165">
        <v>925</v>
      </c>
      <c r="F9" s="165">
        <v>777</v>
      </c>
      <c r="G9" s="165">
        <v>1828</v>
      </c>
      <c r="H9" s="165">
        <v>832</v>
      </c>
      <c r="I9" s="165">
        <v>996</v>
      </c>
    </row>
    <row r="10" spans="1:9" ht="14.45" customHeight="1">
      <c r="A10" s="247" t="s">
        <v>339</v>
      </c>
      <c r="B10" s="165">
        <v>957</v>
      </c>
      <c r="C10" s="165">
        <v>2211</v>
      </c>
      <c r="D10" s="165">
        <v>1097</v>
      </c>
      <c r="E10" s="165">
        <v>1114</v>
      </c>
      <c r="F10" s="165">
        <v>1007</v>
      </c>
      <c r="G10" s="165">
        <v>2196</v>
      </c>
      <c r="H10" s="165">
        <v>1066</v>
      </c>
      <c r="I10" s="165">
        <v>1130</v>
      </c>
    </row>
    <row r="11" spans="1:9" ht="14.45" customHeight="1">
      <c r="A11" s="247" t="s">
        <v>340</v>
      </c>
      <c r="B11" s="165">
        <v>386</v>
      </c>
      <c r="C11" s="165">
        <v>968</v>
      </c>
      <c r="D11" s="165">
        <v>459</v>
      </c>
      <c r="E11" s="165">
        <v>509</v>
      </c>
      <c r="F11" s="165">
        <v>462</v>
      </c>
      <c r="G11" s="165">
        <v>1255</v>
      </c>
      <c r="H11" s="165">
        <v>556</v>
      </c>
      <c r="I11" s="165">
        <v>699</v>
      </c>
    </row>
    <row r="12" spans="1:9" ht="14.45" customHeight="1">
      <c r="A12" s="247" t="s">
        <v>341</v>
      </c>
      <c r="B12" s="165">
        <v>1067</v>
      </c>
      <c r="C12" s="165">
        <v>2022</v>
      </c>
      <c r="D12" s="165">
        <v>986</v>
      </c>
      <c r="E12" s="165">
        <v>1036</v>
      </c>
      <c r="F12" s="165">
        <v>1017</v>
      </c>
      <c r="G12" s="165">
        <v>1854</v>
      </c>
      <c r="H12" s="165">
        <v>898</v>
      </c>
      <c r="I12" s="165">
        <v>956</v>
      </c>
    </row>
    <row r="13" spans="1:9" ht="14.45" customHeight="1">
      <c r="A13" s="247" t="s">
        <v>342</v>
      </c>
      <c r="B13" s="165">
        <v>555</v>
      </c>
      <c r="C13" s="165">
        <v>1123</v>
      </c>
      <c r="D13" s="165">
        <v>546</v>
      </c>
      <c r="E13" s="165">
        <v>577</v>
      </c>
      <c r="F13" s="165">
        <v>555</v>
      </c>
      <c r="G13" s="165">
        <v>1026</v>
      </c>
      <c r="H13" s="165">
        <v>486</v>
      </c>
      <c r="I13" s="165">
        <v>540</v>
      </c>
    </row>
    <row r="14" spans="1:9" ht="14.45" customHeight="1">
      <c r="A14" s="247" t="s">
        <v>343</v>
      </c>
      <c r="B14" s="165">
        <v>227</v>
      </c>
      <c r="C14" s="165">
        <v>621</v>
      </c>
      <c r="D14" s="165">
        <v>288</v>
      </c>
      <c r="E14" s="165">
        <v>333</v>
      </c>
      <c r="F14" s="165">
        <v>223</v>
      </c>
      <c r="G14" s="165">
        <v>595</v>
      </c>
      <c r="H14" s="165">
        <v>284</v>
      </c>
      <c r="I14" s="165">
        <v>311</v>
      </c>
    </row>
    <row r="15" spans="1:9" ht="14.45" customHeight="1">
      <c r="A15" s="247" t="s">
        <v>344</v>
      </c>
      <c r="B15" s="165">
        <v>258</v>
      </c>
      <c r="C15" s="165">
        <v>735</v>
      </c>
      <c r="D15" s="165">
        <v>330</v>
      </c>
      <c r="E15" s="165">
        <v>405</v>
      </c>
      <c r="F15" s="165">
        <v>256</v>
      </c>
      <c r="G15" s="165">
        <v>710</v>
      </c>
      <c r="H15" s="165">
        <v>319</v>
      </c>
      <c r="I15" s="165">
        <v>391</v>
      </c>
    </row>
    <row r="16" spans="1:9" ht="14.45" customHeight="1">
      <c r="A16" s="247" t="s">
        <v>345</v>
      </c>
      <c r="B16" s="166">
        <v>84</v>
      </c>
      <c r="C16" s="166">
        <v>254</v>
      </c>
      <c r="D16" s="166">
        <v>126</v>
      </c>
      <c r="E16" s="166">
        <v>128</v>
      </c>
      <c r="F16" s="166">
        <v>83</v>
      </c>
      <c r="G16" s="166">
        <v>221</v>
      </c>
      <c r="H16" s="166">
        <v>114</v>
      </c>
      <c r="I16" s="166">
        <v>107</v>
      </c>
    </row>
    <row r="17" spans="1:9" ht="14.45" customHeight="1">
      <c r="A17" s="247" t="s">
        <v>346</v>
      </c>
      <c r="B17" s="65">
        <v>451</v>
      </c>
      <c r="C17" s="65">
        <v>1248</v>
      </c>
      <c r="D17" s="65">
        <v>593</v>
      </c>
      <c r="E17" s="65">
        <v>655</v>
      </c>
      <c r="F17" s="65">
        <v>447</v>
      </c>
      <c r="G17" s="65">
        <v>1231</v>
      </c>
      <c r="H17" s="65">
        <v>575</v>
      </c>
      <c r="I17" s="65">
        <v>656</v>
      </c>
    </row>
    <row r="18" spans="1:9" ht="14.45" customHeight="1">
      <c r="A18" s="247" t="s">
        <v>347</v>
      </c>
      <c r="B18" s="70">
        <v>77</v>
      </c>
      <c r="C18" s="70">
        <v>176</v>
      </c>
      <c r="D18" s="70">
        <v>94</v>
      </c>
      <c r="E18" s="70">
        <v>82</v>
      </c>
      <c r="F18" s="70">
        <v>87</v>
      </c>
      <c r="G18" s="70">
        <v>162</v>
      </c>
      <c r="H18" s="70">
        <v>83</v>
      </c>
      <c r="I18" s="70">
        <v>79</v>
      </c>
    </row>
    <row r="19" spans="1:9" ht="14.45" customHeight="1">
      <c r="A19" s="247" t="s">
        <v>348</v>
      </c>
      <c r="B19" s="70">
        <v>222</v>
      </c>
      <c r="C19" s="70">
        <v>634</v>
      </c>
      <c r="D19" s="70">
        <v>306</v>
      </c>
      <c r="E19" s="70">
        <v>328</v>
      </c>
      <c r="F19" s="70">
        <v>228</v>
      </c>
      <c r="G19" s="70">
        <v>610</v>
      </c>
      <c r="H19" s="70">
        <v>296</v>
      </c>
      <c r="I19" s="70">
        <v>314</v>
      </c>
    </row>
    <row r="20" spans="1:9" ht="14.45" customHeight="1">
      <c r="A20" s="247" t="s">
        <v>349</v>
      </c>
      <c r="B20" s="70">
        <v>298</v>
      </c>
      <c r="C20" s="70">
        <v>728</v>
      </c>
      <c r="D20" s="70">
        <v>346</v>
      </c>
      <c r="E20" s="70">
        <v>382</v>
      </c>
      <c r="F20" s="165">
        <v>295</v>
      </c>
      <c r="G20" s="70">
        <v>728</v>
      </c>
      <c r="H20" s="70">
        <v>343</v>
      </c>
      <c r="I20" s="70">
        <v>385</v>
      </c>
    </row>
    <row r="21" spans="1:9" ht="14.45" customHeight="1">
      <c r="A21" s="247" t="s">
        <v>350</v>
      </c>
      <c r="B21" s="165">
        <v>292</v>
      </c>
      <c r="C21" s="165">
        <v>679</v>
      </c>
      <c r="D21" s="165">
        <v>305</v>
      </c>
      <c r="E21" s="165">
        <v>374</v>
      </c>
      <c r="F21" s="165">
        <v>273</v>
      </c>
      <c r="G21" s="165">
        <v>653</v>
      </c>
      <c r="H21" s="165">
        <v>295</v>
      </c>
      <c r="I21" s="165">
        <v>358</v>
      </c>
    </row>
    <row r="22" spans="1:9" ht="14.45" customHeight="1">
      <c r="A22" s="247" t="s">
        <v>351</v>
      </c>
      <c r="B22" s="165">
        <v>473</v>
      </c>
      <c r="C22" s="165">
        <v>1228</v>
      </c>
      <c r="D22" s="165">
        <v>585</v>
      </c>
      <c r="E22" s="165">
        <v>643</v>
      </c>
      <c r="F22" s="165">
        <v>499</v>
      </c>
      <c r="G22" s="165">
        <v>1336</v>
      </c>
      <c r="H22" s="165">
        <v>616</v>
      </c>
      <c r="I22" s="165">
        <v>720</v>
      </c>
    </row>
    <row r="23" spans="1:9" ht="14.45" customHeight="1">
      <c r="A23" s="247" t="s">
        <v>352</v>
      </c>
      <c r="B23" s="165">
        <v>680</v>
      </c>
      <c r="C23" s="165">
        <v>1781</v>
      </c>
      <c r="D23" s="165">
        <v>844</v>
      </c>
      <c r="E23" s="165">
        <v>937</v>
      </c>
      <c r="F23" s="165">
        <v>673</v>
      </c>
      <c r="G23" s="165">
        <v>1659</v>
      </c>
      <c r="H23" s="165">
        <v>783</v>
      </c>
      <c r="I23" s="165">
        <v>876</v>
      </c>
    </row>
    <row r="24" spans="1:9" ht="14.45" customHeight="1">
      <c r="A24" s="247" t="s">
        <v>353</v>
      </c>
      <c r="B24" s="165">
        <v>493</v>
      </c>
      <c r="C24" s="165">
        <v>1583</v>
      </c>
      <c r="D24" s="165">
        <v>747</v>
      </c>
      <c r="E24" s="165">
        <v>836</v>
      </c>
      <c r="F24" s="283">
        <v>487</v>
      </c>
      <c r="G24" s="283">
        <v>1458</v>
      </c>
      <c r="H24" s="283">
        <v>672</v>
      </c>
      <c r="I24" s="283">
        <v>786</v>
      </c>
    </row>
    <row r="25" spans="1:9" ht="14.45" customHeight="1">
      <c r="A25" s="247" t="s">
        <v>354</v>
      </c>
      <c r="B25" s="165">
        <v>186</v>
      </c>
      <c r="C25" s="165">
        <v>408</v>
      </c>
      <c r="D25" s="165">
        <v>200</v>
      </c>
      <c r="E25" s="165">
        <v>208</v>
      </c>
      <c r="F25" s="283">
        <v>183</v>
      </c>
      <c r="G25" s="283">
        <v>395</v>
      </c>
      <c r="H25" s="283">
        <v>195</v>
      </c>
      <c r="I25" s="283">
        <v>200</v>
      </c>
    </row>
    <row r="26" spans="1:9" ht="14.45" customHeight="1">
      <c r="A26" s="247" t="s">
        <v>355</v>
      </c>
      <c r="B26" s="165">
        <v>345</v>
      </c>
      <c r="C26" s="165">
        <v>750</v>
      </c>
      <c r="D26" s="165">
        <v>376</v>
      </c>
      <c r="E26" s="165">
        <v>374</v>
      </c>
      <c r="F26" s="283">
        <v>373</v>
      </c>
      <c r="G26" s="283">
        <v>719</v>
      </c>
      <c r="H26" s="283">
        <v>368</v>
      </c>
      <c r="I26" s="283">
        <v>351</v>
      </c>
    </row>
    <row r="27" spans="1:9" ht="14.45" customHeight="1">
      <c r="A27" s="247" t="s">
        <v>356</v>
      </c>
      <c r="B27" s="165">
        <v>112</v>
      </c>
      <c r="C27" s="165">
        <v>328</v>
      </c>
      <c r="D27" s="165">
        <v>155</v>
      </c>
      <c r="E27" s="165">
        <v>173</v>
      </c>
      <c r="F27" s="283">
        <v>112</v>
      </c>
      <c r="G27" s="283">
        <v>307</v>
      </c>
      <c r="H27" s="283">
        <v>149</v>
      </c>
      <c r="I27" s="283">
        <v>158</v>
      </c>
    </row>
    <row r="28" spans="1:9" ht="14.45" customHeight="1">
      <c r="A28" s="247" t="s">
        <v>357</v>
      </c>
      <c r="B28" s="165">
        <v>448</v>
      </c>
      <c r="C28" s="165">
        <v>1003</v>
      </c>
      <c r="D28" s="165">
        <v>470</v>
      </c>
      <c r="E28" s="165">
        <v>533</v>
      </c>
      <c r="F28" s="165">
        <v>455</v>
      </c>
      <c r="G28" s="165">
        <v>940</v>
      </c>
      <c r="H28" s="165">
        <v>437</v>
      </c>
      <c r="I28" s="165">
        <v>503</v>
      </c>
    </row>
    <row r="29" spans="1:9" ht="14.45" customHeight="1">
      <c r="A29" s="247" t="s">
        <v>358</v>
      </c>
      <c r="B29" s="165">
        <v>388</v>
      </c>
      <c r="C29" s="165">
        <v>781</v>
      </c>
      <c r="D29" s="165">
        <v>381</v>
      </c>
      <c r="E29" s="165">
        <v>400</v>
      </c>
      <c r="F29" s="165">
        <v>396</v>
      </c>
      <c r="G29" s="165">
        <v>761</v>
      </c>
      <c r="H29" s="165">
        <v>379</v>
      </c>
      <c r="I29" s="165">
        <v>382</v>
      </c>
    </row>
    <row r="30" spans="1:9" ht="14.45" customHeight="1">
      <c r="A30" s="247" t="s">
        <v>359</v>
      </c>
      <c r="B30" s="165">
        <v>70</v>
      </c>
      <c r="C30" s="165">
        <v>234</v>
      </c>
      <c r="D30" s="165">
        <v>117</v>
      </c>
      <c r="E30" s="165">
        <v>117</v>
      </c>
      <c r="F30" s="165">
        <v>69</v>
      </c>
      <c r="G30" s="165">
        <v>208</v>
      </c>
      <c r="H30" s="165">
        <v>114</v>
      </c>
      <c r="I30" s="165">
        <v>94</v>
      </c>
    </row>
    <row r="31" spans="1:9" ht="14.45" customHeight="1">
      <c r="A31" s="247" t="s">
        <v>360</v>
      </c>
      <c r="B31" s="165">
        <v>42</v>
      </c>
      <c r="C31" s="165">
        <v>89</v>
      </c>
      <c r="D31" s="165">
        <v>45</v>
      </c>
      <c r="E31" s="165">
        <v>44</v>
      </c>
      <c r="F31" s="165">
        <v>39</v>
      </c>
      <c r="G31" s="165">
        <v>74</v>
      </c>
      <c r="H31" s="165">
        <v>39</v>
      </c>
      <c r="I31" s="165">
        <v>35</v>
      </c>
    </row>
    <row r="32" spans="1:9" ht="14.45" customHeight="1">
      <c r="A32" s="247" t="s">
        <v>361</v>
      </c>
      <c r="B32" s="165">
        <v>19</v>
      </c>
      <c r="C32" s="165">
        <v>53</v>
      </c>
      <c r="D32" s="165">
        <v>26</v>
      </c>
      <c r="E32" s="165">
        <v>27</v>
      </c>
      <c r="F32" s="165">
        <v>16</v>
      </c>
      <c r="G32" s="165">
        <v>37</v>
      </c>
      <c r="H32" s="165">
        <v>18</v>
      </c>
      <c r="I32" s="165">
        <v>19</v>
      </c>
    </row>
    <row r="33" spans="1:9" ht="14.45" customHeight="1">
      <c r="A33" s="247" t="s">
        <v>362</v>
      </c>
      <c r="B33" s="165">
        <v>28</v>
      </c>
      <c r="C33" s="165">
        <v>76</v>
      </c>
      <c r="D33" s="165">
        <v>37</v>
      </c>
      <c r="E33" s="165">
        <v>39</v>
      </c>
      <c r="F33" s="165">
        <v>23</v>
      </c>
      <c r="G33" s="165">
        <v>56</v>
      </c>
      <c r="H33" s="165">
        <v>24</v>
      </c>
      <c r="I33" s="165">
        <v>32</v>
      </c>
    </row>
    <row r="34" spans="1:9" ht="14.45" customHeight="1">
      <c r="A34" s="247" t="s">
        <v>363</v>
      </c>
      <c r="B34" s="165">
        <v>350</v>
      </c>
      <c r="C34" s="165">
        <v>1072</v>
      </c>
      <c r="D34" s="165">
        <v>532</v>
      </c>
      <c r="E34" s="165">
        <v>540</v>
      </c>
      <c r="F34" s="165">
        <v>359</v>
      </c>
      <c r="G34" s="165">
        <v>985</v>
      </c>
      <c r="H34" s="165">
        <v>497</v>
      </c>
      <c r="I34" s="165">
        <v>488</v>
      </c>
    </row>
    <row r="35" spans="1:9" ht="14.45" customHeight="1">
      <c r="A35" s="247" t="s">
        <v>364</v>
      </c>
      <c r="B35" s="165">
        <v>126</v>
      </c>
      <c r="C35" s="165">
        <v>201</v>
      </c>
      <c r="D35" s="165">
        <v>123</v>
      </c>
      <c r="E35" s="165">
        <v>78</v>
      </c>
      <c r="F35" s="165">
        <v>116</v>
      </c>
      <c r="G35" s="165">
        <v>162</v>
      </c>
      <c r="H35" s="165">
        <v>110</v>
      </c>
      <c r="I35" s="165">
        <v>52</v>
      </c>
    </row>
    <row r="36" spans="1:9" ht="14.45" customHeight="1">
      <c r="A36" s="247" t="s">
        <v>365</v>
      </c>
      <c r="B36" s="165">
        <v>410</v>
      </c>
      <c r="C36" s="165">
        <v>1210</v>
      </c>
      <c r="D36" s="165">
        <v>564</v>
      </c>
      <c r="E36" s="165">
        <v>646</v>
      </c>
      <c r="F36" s="165">
        <v>407</v>
      </c>
      <c r="G36" s="165">
        <v>1117</v>
      </c>
      <c r="H36" s="165">
        <v>506</v>
      </c>
      <c r="I36" s="165">
        <v>611</v>
      </c>
    </row>
    <row r="37" spans="1:9" ht="14.45" customHeight="1">
      <c r="A37" s="247" t="s">
        <v>366</v>
      </c>
      <c r="B37" s="165">
        <v>122</v>
      </c>
      <c r="C37" s="165">
        <v>284</v>
      </c>
      <c r="D37" s="165">
        <v>129</v>
      </c>
      <c r="E37" s="165">
        <v>155</v>
      </c>
      <c r="F37" s="165">
        <v>115</v>
      </c>
      <c r="G37" s="165">
        <v>289</v>
      </c>
      <c r="H37" s="165">
        <v>143</v>
      </c>
      <c r="I37" s="165">
        <v>146</v>
      </c>
    </row>
    <row r="38" spans="1:9" ht="14.45" customHeight="1">
      <c r="A38" s="247" t="s">
        <v>367</v>
      </c>
      <c r="B38" s="165">
        <v>34</v>
      </c>
      <c r="C38" s="165">
        <v>62</v>
      </c>
      <c r="D38" s="165">
        <v>30</v>
      </c>
      <c r="E38" s="165">
        <v>32</v>
      </c>
      <c r="F38" s="165">
        <v>36</v>
      </c>
      <c r="G38" s="165">
        <v>66</v>
      </c>
      <c r="H38" s="165">
        <v>33</v>
      </c>
      <c r="I38" s="165">
        <v>33</v>
      </c>
    </row>
    <row r="39" spans="1:9" ht="14.45" customHeight="1">
      <c r="A39" s="243" t="s">
        <v>368</v>
      </c>
      <c r="B39" s="155" t="s">
        <v>369</v>
      </c>
      <c r="C39" s="155" t="s">
        <v>369</v>
      </c>
      <c r="D39" s="155" t="s">
        <v>369</v>
      </c>
      <c r="E39" s="155" t="s">
        <v>369</v>
      </c>
      <c r="F39" s="155" t="s">
        <v>4</v>
      </c>
      <c r="G39" s="155" t="s">
        <v>4</v>
      </c>
      <c r="H39" s="155" t="s">
        <v>4</v>
      </c>
      <c r="I39" s="155" t="s">
        <v>4</v>
      </c>
    </row>
    <row r="40" spans="1:9" ht="14.45" customHeight="1">
      <c r="A40" s="247" t="s">
        <v>370</v>
      </c>
      <c r="B40" s="165">
        <v>12</v>
      </c>
      <c r="C40" s="165">
        <v>52</v>
      </c>
      <c r="D40" s="165">
        <v>20</v>
      </c>
      <c r="E40" s="165">
        <v>32</v>
      </c>
      <c r="F40" s="165">
        <v>11</v>
      </c>
      <c r="G40" s="165">
        <v>46</v>
      </c>
      <c r="H40" s="165">
        <v>18</v>
      </c>
      <c r="I40" s="165">
        <v>28</v>
      </c>
    </row>
    <row r="41" spans="1:9" ht="14.45" customHeight="1">
      <c r="A41" s="247" t="s">
        <v>371</v>
      </c>
      <c r="B41" s="165">
        <v>78</v>
      </c>
      <c r="C41" s="165">
        <v>221</v>
      </c>
      <c r="D41" s="165">
        <v>118</v>
      </c>
      <c r="E41" s="165">
        <v>103</v>
      </c>
      <c r="F41" s="165">
        <v>98</v>
      </c>
      <c r="G41" s="165">
        <v>285</v>
      </c>
      <c r="H41" s="165">
        <v>155</v>
      </c>
      <c r="I41" s="165">
        <v>130</v>
      </c>
    </row>
    <row r="42" spans="1:9" ht="14.45" customHeight="1">
      <c r="A42" s="424" t="s">
        <v>766</v>
      </c>
      <c r="B42" s="165">
        <v>104</v>
      </c>
      <c r="C42" s="165">
        <v>345</v>
      </c>
      <c r="D42" s="165">
        <v>169</v>
      </c>
      <c r="E42" s="165">
        <v>176</v>
      </c>
      <c r="F42" s="165">
        <v>99</v>
      </c>
      <c r="G42" s="165">
        <v>318</v>
      </c>
      <c r="H42" s="165">
        <v>150</v>
      </c>
      <c r="I42" s="165">
        <v>168</v>
      </c>
    </row>
    <row r="43" spans="1:9" ht="14.45" customHeight="1">
      <c r="A43" s="247" t="s">
        <v>372</v>
      </c>
      <c r="B43" s="165">
        <v>723</v>
      </c>
      <c r="C43" s="165">
        <v>1671</v>
      </c>
      <c r="D43" s="165">
        <v>777</v>
      </c>
      <c r="E43" s="165">
        <v>894</v>
      </c>
      <c r="F43" s="165">
        <v>735</v>
      </c>
      <c r="G43" s="165">
        <v>1608</v>
      </c>
      <c r="H43" s="165">
        <v>776</v>
      </c>
      <c r="I43" s="165">
        <v>832</v>
      </c>
    </row>
    <row r="44" spans="1:9" ht="14.45" customHeight="1">
      <c r="A44" s="247" t="s">
        <v>373</v>
      </c>
      <c r="B44" s="165">
        <v>686</v>
      </c>
      <c r="C44" s="165">
        <v>1624</v>
      </c>
      <c r="D44" s="165">
        <v>792</v>
      </c>
      <c r="E44" s="165">
        <v>832</v>
      </c>
      <c r="F44" s="165">
        <v>679</v>
      </c>
      <c r="G44" s="165">
        <v>1587</v>
      </c>
      <c r="H44" s="165">
        <v>734</v>
      </c>
      <c r="I44" s="165">
        <v>853</v>
      </c>
    </row>
    <row r="45" spans="1:9" ht="14.45" customHeight="1">
      <c r="A45" s="247" t="s">
        <v>374</v>
      </c>
      <c r="B45" s="165">
        <v>796</v>
      </c>
      <c r="C45" s="165">
        <v>1793</v>
      </c>
      <c r="D45" s="165">
        <v>840</v>
      </c>
      <c r="E45" s="165">
        <v>953</v>
      </c>
      <c r="F45" s="165">
        <v>805</v>
      </c>
      <c r="G45" s="165">
        <v>1705</v>
      </c>
      <c r="H45" s="165">
        <v>780</v>
      </c>
      <c r="I45" s="165">
        <v>925</v>
      </c>
    </row>
    <row r="46" spans="1:9" ht="14.45" customHeight="1">
      <c r="A46" s="247" t="s">
        <v>375</v>
      </c>
      <c r="B46" s="165">
        <v>586</v>
      </c>
      <c r="C46" s="165">
        <v>1356</v>
      </c>
      <c r="D46" s="165">
        <v>664</v>
      </c>
      <c r="E46" s="165">
        <v>692</v>
      </c>
      <c r="F46" s="165">
        <v>586</v>
      </c>
      <c r="G46" s="165">
        <v>1337</v>
      </c>
      <c r="H46" s="165">
        <v>648</v>
      </c>
      <c r="I46" s="165">
        <v>689</v>
      </c>
    </row>
    <row r="47" spans="1:9" ht="14.45" customHeight="1">
      <c r="A47" s="247" t="s">
        <v>376</v>
      </c>
      <c r="B47" s="165">
        <v>105</v>
      </c>
      <c r="C47" s="165">
        <v>242</v>
      </c>
      <c r="D47" s="165">
        <v>104</v>
      </c>
      <c r="E47" s="165">
        <v>138</v>
      </c>
      <c r="F47" s="165">
        <v>103</v>
      </c>
      <c r="G47" s="165">
        <v>246</v>
      </c>
      <c r="H47" s="165">
        <v>112</v>
      </c>
      <c r="I47" s="165">
        <v>134</v>
      </c>
    </row>
    <row r="48" spans="1:9" ht="14.45" customHeight="1">
      <c r="A48" s="247" t="s">
        <v>377</v>
      </c>
      <c r="B48" s="165">
        <v>635</v>
      </c>
      <c r="C48" s="165">
        <v>1521</v>
      </c>
      <c r="D48" s="165">
        <v>751</v>
      </c>
      <c r="E48" s="165">
        <v>770</v>
      </c>
      <c r="F48" s="165">
        <v>646</v>
      </c>
      <c r="G48" s="165">
        <v>1541</v>
      </c>
      <c r="H48" s="165">
        <v>744</v>
      </c>
      <c r="I48" s="165">
        <v>797</v>
      </c>
    </row>
    <row r="49" spans="1:9" ht="14.45" customHeight="1">
      <c r="A49" s="247" t="s">
        <v>378</v>
      </c>
      <c r="B49" s="166">
        <v>237</v>
      </c>
      <c r="C49" s="166">
        <v>575</v>
      </c>
      <c r="D49" s="166">
        <v>274</v>
      </c>
      <c r="E49" s="166">
        <v>301</v>
      </c>
      <c r="F49" s="166">
        <v>293</v>
      </c>
      <c r="G49" s="166">
        <v>615</v>
      </c>
      <c r="H49" s="166">
        <v>300</v>
      </c>
      <c r="I49" s="166">
        <v>315</v>
      </c>
    </row>
    <row r="50" spans="1:9" ht="14.45" customHeight="1">
      <c r="A50" s="247" t="s">
        <v>379</v>
      </c>
      <c r="B50" s="165">
        <v>417</v>
      </c>
      <c r="C50" s="165">
        <v>1319</v>
      </c>
      <c r="D50" s="165">
        <v>604</v>
      </c>
      <c r="E50" s="165">
        <v>715</v>
      </c>
      <c r="F50" s="165">
        <v>427</v>
      </c>
      <c r="G50" s="165">
        <v>1278</v>
      </c>
      <c r="H50" s="165">
        <v>588</v>
      </c>
      <c r="I50" s="165">
        <v>690</v>
      </c>
    </row>
    <row r="51" spans="1:9" ht="14.45" customHeight="1">
      <c r="A51" s="247" t="s">
        <v>380</v>
      </c>
      <c r="B51" s="165">
        <v>396</v>
      </c>
      <c r="C51" s="165">
        <v>890</v>
      </c>
      <c r="D51" s="165">
        <v>417</v>
      </c>
      <c r="E51" s="165">
        <v>473</v>
      </c>
      <c r="F51" s="165">
        <v>417</v>
      </c>
      <c r="G51" s="165">
        <v>950</v>
      </c>
      <c r="H51" s="165">
        <v>446</v>
      </c>
      <c r="I51" s="165">
        <v>504</v>
      </c>
    </row>
    <row r="52" spans="1:9" ht="14.45" customHeight="1">
      <c r="A52" s="247" t="s">
        <v>381</v>
      </c>
      <c r="B52" s="165">
        <v>821</v>
      </c>
      <c r="C52" s="165">
        <v>2154</v>
      </c>
      <c r="D52" s="165">
        <v>1057</v>
      </c>
      <c r="E52" s="165">
        <v>1097</v>
      </c>
      <c r="F52" s="165">
        <v>852</v>
      </c>
      <c r="G52" s="165">
        <v>2137</v>
      </c>
      <c r="H52" s="165">
        <v>1047</v>
      </c>
      <c r="I52" s="165">
        <v>1090</v>
      </c>
    </row>
    <row r="53" spans="1:9" ht="5.0999999999999996" customHeight="1">
      <c r="A53" s="258"/>
      <c r="B53" s="191"/>
      <c r="C53" s="191"/>
      <c r="D53" s="191"/>
      <c r="E53" s="191"/>
      <c r="F53" s="191"/>
      <c r="G53" s="191"/>
      <c r="H53" s="191"/>
      <c r="I53" s="191"/>
    </row>
    <row r="54" spans="1:9" ht="14.45" customHeight="1">
      <c r="A54" s="388" t="s">
        <v>773</v>
      </c>
      <c r="B54" s="67"/>
      <c r="C54" s="67"/>
      <c r="D54" s="67"/>
      <c r="E54" s="67"/>
      <c r="F54" s="67"/>
      <c r="G54" s="67"/>
      <c r="H54" s="67"/>
      <c r="I54" s="67"/>
    </row>
  </sheetData>
  <mergeCells count="6">
    <mergeCell ref="B4:E4"/>
    <mergeCell ref="F4:I4"/>
    <mergeCell ref="B5:B6"/>
    <mergeCell ref="C5:E5"/>
    <mergeCell ref="F5:F6"/>
    <mergeCell ref="G5:I5"/>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oddHeader>&amp;L&amp;"ＭＳ 明朝,標準"&amp;9第&amp;"Times New Roman,標準" 3 &amp;"ＭＳ 明朝,標準"章　国勢調査</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I54"/>
  <sheetViews>
    <sheetView showGridLines="0" view="pageLayout" zoomScaleNormal="100" zoomScaleSheetLayoutView="100" workbookViewId="0">
      <selection activeCell="A5" sqref="A5:B6"/>
    </sheetView>
  </sheetViews>
  <sheetFormatPr defaultRowHeight="14.45" customHeight="1"/>
  <cols>
    <col min="1" max="1" width="16.875" style="39" customWidth="1"/>
    <col min="2" max="9" width="7.625" style="39" customWidth="1"/>
    <col min="10" max="10" width="10.875" style="39" customWidth="1"/>
    <col min="11" max="256" width="9" style="39"/>
    <col min="257" max="257" width="16.875" style="39" customWidth="1"/>
    <col min="258" max="265" width="9.375" style="39" customWidth="1"/>
    <col min="266" max="266" width="10.875" style="39" customWidth="1"/>
    <col min="267" max="512" width="9" style="39"/>
    <col min="513" max="513" width="16.875" style="39" customWidth="1"/>
    <col min="514" max="521" width="9.375" style="39" customWidth="1"/>
    <col min="522" max="522" width="10.875" style="39" customWidth="1"/>
    <col min="523" max="768" width="9" style="39"/>
    <col min="769" max="769" width="16.875" style="39" customWidth="1"/>
    <col min="770" max="777" width="9.375" style="39" customWidth="1"/>
    <col min="778" max="778" width="10.875" style="39" customWidth="1"/>
    <col min="779" max="1024" width="9" style="39"/>
    <col min="1025" max="1025" width="16.875" style="39" customWidth="1"/>
    <col min="1026" max="1033" width="9.375" style="39" customWidth="1"/>
    <col min="1034" max="1034" width="10.875" style="39" customWidth="1"/>
    <col min="1035" max="1280" width="9" style="39"/>
    <col min="1281" max="1281" width="16.875" style="39" customWidth="1"/>
    <col min="1282" max="1289" width="9.375" style="39" customWidth="1"/>
    <col min="1290" max="1290" width="10.875" style="39" customWidth="1"/>
    <col min="1291" max="1536" width="9" style="39"/>
    <col min="1537" max="1537" width="16.875" style="39" customWidth="1"/>
    <col min="1538" max="1545" width="9.375" style="39" customWidth="1"/>
    <col min="1546" max="1546" width="10.875" style="39" customWidth="1"/>
    <col min="1547" max="1792" width="9" style="39"/>
    <col min="1793" max="1793" width="16.875" style="39" customWidth="1"/>
    <col min="1794" max="1801" width="9.375" style="39" customWidth="1"/>
    <col min="1802" max="1802" width="10.875" style="39" customWidth="1"/>
    <col min="1803" max="2048" width="9" style="39"/>
    <col min="2049" max="2049" width="16.875" style="39" customWidth="1"/>
    <col min="2050" max="2057" width="9.375" style="39" customWidth="1"/>
    <col min="2058" max="2058" width="10.875" style="39" customWidth="1"/>
    <col min="2059" max="2304" width="9" style="39"/>
    <col min="2305" max="2305" width="16.875" style="39" customWidth="1"/>
    <col min="2306" max="2313" width="9.375" style="39" customWidth="1"/>
    <col min="2314" max="2314" width="10.875" style="39" customWidth="1"/>
    <col min="2315" max="2560" width="9" style="39"/>
    <col min="2561" max="2561" width="16.875" style="39" customWidth="1"/>
    <col min="2562" max="2569" width="9.375" style="39" customWidth="1"/>
    <col min="2570" max="2570" width="10.875" style="39" customWidth="1"/>
    <col min="2571" max="2816" width="9" style="39"/>
    <col min="2817" max="2817" width="16.875" style="39" customWidth="1"/>
    <col min="2818" max="2825" width="9.375" style="39" customWidth="1"/>
    <col min="2826" max="2826" width="10.875" style="39" customWidth="1"/>
    <col min="2827" max="3072" width="9" style="39"/>
    <col min="3073" max="3073" width="16.875" style="39" customWidth="1"/>
    <col min="3074" max="3081" width="9.375" style="39" customWidth="1"/>
    <col min="3082" max="3082" width="10.875" style="39" customWidth="1"/>
    <col min="3083" max="3328" width="9" style="39"/>
    <col min="3329" max="3329" width="16.875" style="39" customWidth="1"/>
    <col min="3330" max="3337" width="9.375" style="39" customWidth="1"/>
    <col min="3338" max="3338" width="10.875" style="39" customWidth="1"/>
    <col min="3339" max="3584" width="9" style="39"/>
    <col min="3585" max="3585" width="16.875" style="39" customWidth="1"/>
    <col min="3586" max="3593" width="9.375" style="39" customWidth="1"/>
    <col min="3594" max="3594" width="10.875" style="39" customWidth="1"/>
    <col min="3595" max="3840" width="9" style="39"/>
    <col min="3841" max="3841" width="16.875" style="39" customWidth="1"/>
    <col min="3842" max="3849" width="9.375" style="39" customWidth="1"/>
    <col min="3850" max="3850" width="10.875" style="39" customWidth="1"/>
    <col min="3851" max="4096" width="9" style="39"/>
    <col min="4097" max="4097" width="16.875" style="39" customWidth="1"/>
    <col min="4098" max="4105" width="9.375" style="39" customWidth="1"/>
    <col min="4106" max="4106" width="10.875" style="39" customWidth="1"/>
    <col min="4107" max="4352" width="9" style="39"/>
    <col min="4353" max="4353" width="16.875" style="39" customWidth="1"/>
    <col min="4354" max="4361" width="9.375" style="39" customWidth="1"/>
    <col min="4362" max="4362" width="10.875" style="39" customWidth="1"/>
    <col min="4363" max="4608" width="9" style="39"/>
    <col min="4609" max="4609" width="16.875" style="39" customWidth="1"/>
    <col min="4610" max="4617" width="9.375" style="39" customWidth="1"/>
    <col min="4618" max="4618" width="10.875" style="39" customWidth="1"/>
    <col min="4619" max="4864" width="9" style="39"/>
    <col min="4865" max="4865" width="16.875" style="39" customWidth="1"/>
    <col min="4866" max="4873" width="9.375" style="39" customWidth="1"/>
    <col min="4874" max="4874" width="10.875" style="39" customWidth="1"/>
    <col min="4875" max="5120" width="9" style="39"/>
    <col min="5121" max="5121" width="16.875" style="39" customWidth="1"/>
    <col min="5122" max="5129" width="9.375" style="39" customWidth="1"/>
    <col min="5130" max="5130" width="10.875" style="39" customWidth="1"/>
    <col min="5131" max="5376" width="9" style="39"/>
    <col min="5377" max="5377" width="16.875" style="39" customWidth="1"/>
    <col min="5378" max="5385" width="9.375" style="39" customWidth="1"/>
    <col min="5386" max="5386" width="10.875" style="39" customWidth="1"/>
    <col min="5387" max="5632" width="9" style="39"/>
    <col min="5633" max="5633" width="16.875" style="39" customWidth="1"/>
    <col min="5634" max="5641" width="9.375" style="39" customWidth="1"/>
    <col min="5642" max="5642" width="10.875" style="39" customWidth="1"/>
    <col min="5643" max="5888" width="9" style="39"/>
    <col min="5889" max="5889" width="16.875" style="39" customWidth="1"/>
    <col min="5890" max="5897" width="9.375" style="39" customWidth="1"/>
    <col min="5898" max="5898" width="10.875" style="39" customWidth="1"/>
    <col min="5899" max="6144" width="9" style="39"/>
    <col min="6145" max="6145" width="16.875" style="39" customWidth="1"/>
    <col min="6146" max="6153" width="9.375" style="39" customWidth="1"/>
    <col min="6154" max="6154" width="10.875" style="39" customWidth="1"/>
    <col min="6155" max="6400" width="9" style="39"/>
    <col min="6401" max="6401" width="16.875" style="39" customWidth="1"/>
    <col min="6402" max="6409" width="9.375" style="39" customWidth="1"/>
    <col min="6410" max="6410" width="10.875" style="39" customWidth="1"/>
    <col min="6411" max="6656" width="9" style="39"/>
    <col min="6657" max="6657" width="16.875" style="39" customWidth="1"/>
    <col min="6658" max="6665" width="9.375" style="39" customWidth="1"/>
    <col min="6666" max="6666" width="10.875" style="39" customWidth="1"/>
    <col min="6667" max="6912" width="9" style="39"/>
    <col min="6913" max="6913" width="16.875" style="39" customWidth="1"/>
    <col min="6914" max="6921" width="9.375" style="39" customWidth="1"/>
    <col min="6922" max="6922" width="10.875" style="39" customWidth="1"/>
    <col min="6923" max="7168" width="9" style="39"/>
    <col min="7169" max="7169" width="16.875" style="39" customWidth="1"/>
    <col min="7170" max="7177" width="9.375" style="39" customWidth="1"/>
    <col min="7178" max="7178" width="10.875" style="39" customWidth="1"/>
    <col min="7179" max="7424" width="9" style="39"/>
    <col min="7425" max="7425" width="16.875" style="39" customWidth="1"/>
    <col min="7426" max="7433" width="9.375" style="39" customWidth="1"/>
    <col min="7434" max="7434" width="10.875" style="39" customWidth="1"/>
    <col min="7435" max="7680" width="9" style="39"/>
    <col min="7681" max="7681" width="16.875" style="39" customWidth="1"/>
    <col min="7682" max="7689" width="9.375" style="39" customWidth="1"/>
    <col min="7690" max="7690" width="10.875" style="39" customWidth="1"/>
    <col min="7691" max="7936" width="9" style="39"/>
    <col min="7937" max="7937" width="16.875" style="39" customWidth="1"/>
    <col min="7938" max="7945" width="9.375" style="39" customWidth="1"/>
    <col min="7946" max="7946" width="10.875" style="39" customWidth="1"/>
    <col min="7947" max="8192" width="9" style="39"/>
    <col min="8193" max="8193" width="16.875" style="39" customWidth="1"/>
    <col min="8194" max="8201" width="9.375" style="39" customWidth="1"/>
    <col min="8202" max="8202" width="10.875" style="39" customWidth="1"/>
    <col min="8203" max="8448" width="9" style="39"/>
    <col min="8449" max="8449" width="16.875" style="39" customWidth="1"/>
    <col min="8450" max="8457" width="9.375" style="39" customWidth="1"/>
    <col min="8458" max="8458" width="10.875" style="39" customWidth="1"/>
    <col min="8459" max="8704" width="9" style="39"/>
    <col min="8705" max="8705" width="16.875" style="39" customWidth="1"/>
    <col min="8706" max="8713" width="9.375" style="39" customWidth="1"/>
    <col min="8714" max="8714" width="10.875" style="39" customWidth="1"/>
    <col min="8715" max="8960" width="9" style="39"/>
    <col min="8961" max="8961" width="16.875" style="39" customWidth="1"/>
    <col min="8962" max="8969" width="9.375" style="39" customWidth="1"/>
    <col min="8970" max="8970" width="10.875" style="39" customWidth="1"/>
    <col min="8971" max="9216" width="9" style="39"/>
    <col min="9217" max="9217" width="16.875" style="39" customWidth="1"/>
    <col min="9218" max="9225" width="9.375" style="39" customWidth="1"/>
    <col min="9226" max="9226" width="10.875" style="39" customWidth="1"/>
    <col min="9227" max="9472" width="9" style="39"/>
    <col min="9473" max="9473" width="16.875" style="39" customWidth="1"/>
    <col min="9474" max="9481" width="9.375" style="39" customWidth="1"/>
    <col min="9482" max="9482" width="10.875" style="39" customWidth="1"/>
    <col min="9483" max="9728" width="9" style="39"/>
    <col min="9729" max="9729" width="16.875" style="39" customWidth="1"/>
    <col min="9730" max="9737" width="9.375" style="39" customWidth="1"/>
    <col min="9738" max="9738" width="10.875" style="39" customWidth="1"/>
    <col min="9739" max="9984" width="9" style="39"/>
    <col min="9985" max="9985" width="16.875" style="39" customWidth="1"/>
    <col min="9986" max="9993" width="9.375" style="39" customWidth="1"/>
    <col min="9994" max="9994" width="10.875" style="39" customWidth="1"/>
    <col min="9995" max="10240" width="9" style="39"/>
    <col min="10241" max="10241" width="16.875" style="39" customWidth="1"/>
    <col min="10242" max="10249" width="9.375" style="39" customWidth="1"/>
    <col min="10250" max="10250" width="10.875" style="39" customWidth="1"/>
    <col min="10251" max="10496" width="9" style="39"/>
    <col min="10497" max="10497" width="16.875" style="39" customWidth="1"/>
    <col min="10498" max="10505" width="9.375" style="39" customWidth="1"/>
    <col min="10506" max="10506" width="10.875" style="39" customWidth="1"/>
    <col min="10507" max="10752" width="9" style="39"/>
    <col min="10753" max="10753" width="16.875" style="39" customWidth="1"/>
    <col min="10754" max="10761" width="9.375" style="39" customWidth="1"/>
    <col min="10762" max="10762" width="10.875" style="39" customWidth="1"/>
    <col min="10763" max="11008" width="9" style="39"/>
    <col min="11009" max="11009" width="16.875" style="39" customWidth="1"/>
    <col min="11010" max="11017" width="9.375" style="39" customWidth="1"/>
    <col min="11018" max="11018" width="10.875" style="39" customWidth="1"/>
    <col min="11019" max="11264" width="9" style="39"/>
    <col min="11265" max="11265" width="16.875" style="39" customWidth="1"/>
    <col min="11266" max="11273" width="9.375" style="39" customWidth="1"/>
    <col min="11274" max="11274" width="10.875" style="39" customWidth="1"/>
    <col min="11275" max="11520" width="9" style="39"/>
    <col min="11521" max="11521" width="16.875" style="39" customWidth="1"/>
    <col min="11522" max="11529" width="9.375" style="39" customWidth="1"/>
    <col min="11530" max="11530" width="10.875" style="39" customWidth="1"/>
    <col min="11531" max="11776" width="9" style="39"/>
    <col min="11777" max="11777" width="16.875" style="39" customWidth="1"/>
    <col min="11778" max="11785" width="9.375" style="39" customWidth="1"/>
    <col min="11786" max="11786" width="10.875" style="39" customWidth="1"/>
    <col min="11787" max="12032" width="9" style="39"/>
    <col min="12033" max="12033" width="16.875" style="39" customWidth="1"/>
    <col min="12034" max="12041" width="9.375" style="39" customWidth="1"/>
    <col min="12042" max="12042" width="10.875" style="39" customWidth="1"/>
    <col min="12043" max="12288" width="9" style="39"/>
    <col min="12289" max="12289" width="16.875" style="39" customWidth="1"/>
    <col min="12290" max="12297" width="9.375" style="39" customWidth="1"/>
    <col min="12298" max="12298" width="10.875" style="39" customWidth="1"/>
    <col min="12299" max="12544" width="9" style="39"/>
    <col min="12545" max="12545" width="16.875" style="39" customWidth="1"/>
    <col min="12546" max="12553" width="9.375" style="39" customWidth="1"/>
    <col min="12554" max="12554" width="10.875" style="39" customWidth="1"/>
    <col min="12555" max="12800" width="9" style="39"/>
    <col min="12801" max="12801" width="16.875" style="39" customWidth="1"/>
    <col min="12802" max="12809" width="9.375" style="39" customWidth="1"/>
    <col min="12810" max="12810" width="10.875" style="39" customWidth="1"/>
    <col min="12811" max="13056" width="9" style="39"/>
    <col min="13057" max="13057" width="16.875" style="39" customWidth="1"/>
    <col min="13058" max="13065" width="9.375" style="39" customWidth="1"/>
    <col min="13066" max="13066" width="10.875" style="39" customWidth="1"/>
    <col min="13067" max="13312" width="9" style="39"/>
    <col min="13313" max="13313" width="16.875" style="39" customWidth="1"/>
    <col min="13314" max="13321" width="9.375" style="39" customWidth="1"/>
    <col min="13322" max="13322" width="10.875" style="39" customWidth="1"/>
    <col min="13323" max="13568" width="9" style="39"/>
    <col min="13569" max="13569" width="16.875" style="39" customWidth="1"/>
    <col min="13570" max="13577" width="9.375" style="39" customWidth="1"/>
    <col min="13578" max="13578" width="10.875" style="39" customWidth="1"/>
    <col min="13579" max="13824" width="9" style="39"/>
    <col min="13825" max="13825" width="16.875" style="39" customWidth="1"/>
    <col min="13826" max="13833" width="9.375" style="39" customWidth="1"/>
    <col min="13834" max="13834" width="10.875" style="39" customWidth="1"/>
    <col min="13835" max="14080" width="9" style="39"/>
    <col min="14081" max="14081" width="16.875" style="39" customWidth="1"/>
    <col min="14082" max="14089" width="9.375" style="39" customWidth="1"/>
    <col min="14090" max="14090" width="10.875" style="39" customWidth="1"/>
    <col min="14091" max="14336" width="9" style="39"/>
    <col min="14337" max="14337" width="16.875" style="39" customWidth="1"/>
    <col min="14338" max="14345" width="9.375" style="39" customWidth="1"/>
    <col min="14346" max="14346" width="10.875" style="39" customWidth="1"/>
    <col min="14347" max="14592" width="9" style="39"/>
    <col min="14593" max="14593" width="16.875" style="39" customWidth="1"/>
    <col min="14594" max="14601" width="9.375" style="39" customWidth="1"/>
    <col min="14602" max="14602" width="10.875" style="39" customWidth="1"/>
    <col min="14603" max="14848" width="9" style="39"/>
    <col min="14849" max="14849" width="16.875" style="39" customWidth="1"/>
    <col min="14850" max="14857" width="9.375" style="39" customWidth="1"/>
    <col min="14858" max="14858" width="10.875" style="39" customWidth="1"/>
    <col min="14859" max="15104" width="9" style="39"/>
    <col min="15105" max="15105" width="16.875" style="39" customWidth="1"/>
    <col min="15106" max="15113" width="9.375" style="39" customWidth="1"/>
    <col min="15114" max="15114" width="10.875" style="39" customWidth="1"/>
    <col min="15115" max="15360" width="9" style="39"/>
    <col min="15361" max="15361" width="16.875" style="39" customWidth="1"/>
    <col min="15362" max="15369" width="9.375" style="39" customWidth="1"/>
    <col min="15370" max="15370" width="10.875" style="39" customWidth="1"/>
    <col min="15371" max="15616" width="9" style="39"/>
    <col min="15617" max="15617" width="16.875" style="39" customWidth="1"/>
    <col min="15618" max="15625" width="9.375" style="39" customWidth="1"/>
    <col min="15626" max="15626" width="10.875" style="39" customWidth="1"/>
    <col min="15627" max="15872" width="9" style="39"/>
    <col min="15873" max="15873" width="16.875" style="39" customWidth="1"/>
    <col min="15874" max="15881" width="9.375" style="39" customWidth="1"/>
    <col min="15882" max="15882" width="10.875" style="39" customWidth="1"/>
    <col min="15883" max="16128" width="9" style="39"/>
    <col min="16129" max="16129" width="16.875" style="39" customWidth="1"/>
    <col min="16130" max="16137" width="9.375" style="39" customWidth="1"/>
    <col min="16138" max="16138" width="10.875" style="39" customWidth="1"/>
    <col min="16139" max="16384" width="9" style="39"/>
  </cols>
  <sheetData>
    <row r="1" spans="1:9" ht="12.75" customHeight="1"/>
    <row r="2" spans="1:9" ht="12.75" customHeight="1">
      <c r="A2" s="39" t="s">
        <v>695</v>
      </c>
    </row>
    <row r="3" spans="1:9" ht="14.45" customHeight="1">
      <c r="I3" s="384" t="s">
        <v>665</v>
      </c>
    </row>
    <row r="4" spans="1:9" ht="13.5" customHeight="1">
      <c r="A4" s="330"/>
      <c r="B4" s="520" t="s">
        <v>642</v>
      </c>
      <c r="C4" s="521"/>
      <c r="D4" s="521"/>
      <c r="E4" s="521"/>
      <c r="F4" s="520" t="s">
        <v>537</v>
      </c>
      <c r="G4" s="521"/>
      <c r="H4" s="521"/>
      <c r="I4" s="521"/>
    </row>
    <row r="5" spans="1:9" ht="13.5" customHeight="1">
      <c r="A5" s="340" t="s">
        <v>643</v>
      </c>
      <c r="B5" s="555" t="s">
        <v>137</v>
      </c>
      <c r="C5" s="604" t="s">
        <v>767</v>
      </c>
      <c r="D5" s="605"/>
      <c r="E5" s="635"/>
      <c r="F5" s="555" t="s">
        <v>137</v>
      </c>
      <c r="G5" s="604" t="s">
        <v>767</v>
      </c>
      <c r="H5" s="605"/>
      <c r="I5" s="605"/>
    </row>
    <row r="6" spans="1:9" ht="13.5" customHeight="1">
      <c r="A6" s="342"/>
      <c r="B6" s="556"/>
      <c r="C6" s="412" t="s">
        <v>633</v>
      </c>
      <c r="D6" s="412" t="s">
        <v>54</v>
      </c>
      <c r="E6" s="412" t="s">
        <v>55</v>
      </c>
      <c r="F6" s="556"/>
      <c r="G6" s="412" t="s">
        <v>633</v>
      </c>
      <c r="H6" s="412" t="s">
        <v>54</v>
      </c>
      <c r="I6" s="412" t="s">
        <v>55</v>
      </c>
    </row>
    <row r="7" spans="1:9" ht="5.0999999999999996" customHeight="1">
      <c r="A7" s="226"/>
      <c r="B7" s="216"/>
      <c r="C7" s="216"/>
      <c r="D7" s="216"/>
      <c r="E7" s="216"/>
      <c r="F7" s="216"/>
      <c r="G7" s="216"/>
      <c r="H7" s="216"/>
      <c r="I7" s="216"/>
    </row>
    <row r="8" spans="1:9" ht="14.45" customHeight="1">
      <c r="A8" s="247" t="s">
        <v>292</v>
      </c>
      <c r="B8" s="166">
        <v>517</v>
      </c>
      <c r="C8" s="166">
        <v>1277</v>
      </c>
      <c r="D8" s="166">
        <v>641</v>
      </c>
      <c r="E8" s="166">
        <v>636</v>
      </c>
      <c r="F8" s="166">
        <v>548</v>
      </c>
      <c r="G8" s="166">
        <v>1245</v>
      </c>
      <c r="H8" s="166">
        <v>615</v>
      </c>
      <c r="I8" s="166">
        <v>630</v>
      </c>
    </row>
    <row r="9" spans="1:9" ht="14.45" customHeight="1">
      <c r="A9" s="247" t="s">
        <v>293</v>
      </c>
      <c r="B9" s="166">
        <v>564</v>
      </c>
      <c r="C9" s="166">
        <v>1269</v>
      </c>
      <c r="D9" s="166">
        <v>619</v>
      </c>
      <c r="E9" s="166">
        <v>650</v>
      </c>
      <c r="F9" s="166">
        <v>603</v>
      </c>
      <c r="G9" s="166">
        <v>1335</v>
      </c>
      <c r="H9" s="166">
        <v>641</v>
      </c>
      <c r="I9" s="166">
        <v>694</v>
      </c>
    </row>
    <row r="10" spans="1:9" ht="14.45" customHeight="1">
      <c r="A10" s="247" t="s">
        <v>294</v>
      </c>
      <c r="B10" s="165">
        <v>478</v>
      </c>
      <c r="C10" s="165">
        <v>1331</v>
      </c>
      <c r="D10" s="165">
        <v>644</v>
      </c>
      <c r="E10" s="70">
        <v>687</v>
      </c>
      <c r="F10" s="165">
        <v>497</v>
      </c>
      <c r="G10" s="165">
        <v>1406</v>
      </c>
      <c r="H10" s="165">
        <v>666</v>
      </c>
      <c r="I10" s="70">
        <v>740</v>
      </c>
    </row>
    <row r="11" spans="1:9" ht="14.45" customHeight="1">
      <c r="A11" s="247" t="s">
        <v>295</v>
      </c>
      <c r="B11" s="165">
        <v>94</v>
      </c>
      <c r="C11" s="165">
        <v>231</v>
      </c>
      <c r="D11" s="165">
        <v>117</v>
      </c>
      <c r="E11" s="70">
        <v>114</v>
      </c>
      <c r="F11" s="165">
        <v>110</v>
      </c>
      <c r="G11" s="165">
        <v>259</v>
      </c>
      <c r="H11" s="165">
        <v>134</v>
      </c>
      <c r="I11" s="70">
        <v>125</v>
      </c>
    </row>
    <row r="12" spans="1:9" ht="14.45" customHeight="1">
      <c r="A12" s="247" t="s">
        <v>296</v>
      </c>
      <c r="B12" s="165">
        <v>179</v>
      </c>
      <c r="C12" s="165">
        <v>443</v>
      </c>
      <c r="D12" s="165">
        <v>210</v>
      </c>
      <c r="E12" s="70">
        <v>233</v>
      </c>
      <c r="F12" s="165">
        <v>260</v>
      </c>
      <c r="G12" s="165">
        <v>592</v>
      </c>
      <c r="H12" s="165">
        <v>281</v>
      </c>
      <c r="I12" s="70">
        <v>311</v>
      </c>
    </row>
    <row r="13" spans="1:9" ht="14.45" customHeight="1">
      <c r="A13" s="247" t="s">
        <v>297</v>
      </c>
      <c r="B13" s="165">
        <v>240</v>
      </c>
      <c r="C13" s="165">
        <v>655</v>
      </c>
      <c r="D13" s="165">
        <v>314</v>
      </c>
      <c r="E13" s="70">
        <v>341</v>
      </c>
      <c r="F13" s="165">
        <v>662</v>
      </c>
      <c r="G13" s="165">
        <v>1718</v>
      </c>
      <c r="H13" s="165">
        <v>851</v>
      </c>
      <c r="I13" s="70">
        <v>867</v>
      </c>
    </row>
    <row r="14" spans="1:9" ht="14.45" customHeight="1">
      <c r="A14" s="243" t="s">
        <v>298</v>
      </c>
      <c r="B14" s="155" t="s">
        <v>575</v>
      </c>
      <c r="C14" s="155" t="s">
        <v>575</v>
      </c>
      <c r="D14" s="155" t="s">
        <v>575</v>
      </c>
      <c r="E14" s="155" t="s">
        <v>575</v>
      </c>
      <c r="F14" s="155" t="s">
        <v>575</v>
      </c>
      <c r="G14" s="155" t="s">
        <v>575</v>
      </c>
      <c r="H14" s="155" t="s">
        <v>575</v>
      </c>
      <c r="I14" s="155" t="s">
        <v>575</v>
      </c>
    </row>
    <row r="15" spans="1:9" ht="14.45" customHeight="1">
      <c r="A15" s="243" t="s">
        <v>299</v>
      </c>
      <c r="B15" s="165">
        <v>118</v>
      </c>
      <c r="C15" s="165">
        <v>402</v>
      </c>
      <c r="D15" s="165">
        <v>186</v>
      </c>
      <c r="E15" s="70">
        <v>216</v>
      </c>
      <c r="F15" s="165">
        <v>125</v>
      </c>
      <c r="G15" s="165">
        <v>405</v>
      </c>
      <c r="H15" s="165">
        <v>191</v>
      </c>
      <c r="I15" s="70">
        <v>214</v>
      </c>
    </row>
    <row r="16" spans="1:9" ht="14.45" customHeight="1">
      <c r="A16" s="243" t="s">
        <v>300</v>
      </c>
      <c r="B16" s="165">
        <v>546</v>
      </c>
      <c r="C16" s="165">
        <v>1894</v>
      </c>
      <c r="D16" s="165">
        <v>864</v>
      </c>
      <c r="E16" s="70">
        <v>1030</v>
      </c>
      <c r="F16" s="165">
        <v>528</v>
      </c>
      <c r="G16" s="165">
        <v>1703</v>
      </c>
      <c r="H16" s="165">
        <v>781</v>
      </c>
      <c r="I16" s="70">
        <v>922</v>
      </c>
    </row>
    <row r="17" spans="1:9" ht="14.45" customHeight="1">
      <c r="A17" s="243" t="s">
        <v>301</v>
      </c>
      <c r="B17" s="165">
        <v>676</v>
      </c>
      <c r="C17" s="165">
        <v>1852</v>
      </c>
      <c r="D17" s="165">
        <v>890</v>
      </c>
      <c r="E17" s="70">
        <v>962</v>
      </c>
      <c r="F17" s="165">
        <v>610</v>
      </c>
      <c r="G17" s="165">
        <v>1634</v>
      </c>
      <c r="H17" s="165">
        <v>785</v>
      </c>
      <c r="I17" s="70">
        <v>849</v>
      </c>
    </row>
    <row r="18" spans="1:9" ht="14.45" customHeight="1">
      <c r="A18" s="243" t="s">
        <v>302</v>
      </c>
      <c r="B18" s="165">
        <v>1199</v>
      </c>
      <c r="C18" s="165">
        <v>2964</v>
      </c>
      <c r="D18" s="165">
        <v>1381</v>
      </c>
      <c r="E18" s="70">
        <v>1583</v>
      </c>
      <c r="F18" s="165">
        <v>1526</v>
      </c>
      <c r="G18" s="165">
        <v>3645</v>
      </c>
      <c r="H18" s="165">
        <v>1710</v>
      </c>
      <c r="I18" s="70">
        <v>1935</v>
      </c>
    </row>
    <row r="19" spans="1:9" ht="14.45" customHeight="1">
      <c r="A19" s="247" t="s">
        <v>303</v>
      </c>
      <c r="B19" s="165">
        <v>178</v>
      </c>
      <c r="C19" s="165">
        <v>642</v>
      </c>
      <c r="D19" s="165">
        <v>294</v>
      </c>
      <c r="E19" s="70">
        <v>348</v>
      </c>
      <c r="F19" s="165">
        <v>154</v>
      </c>
      <c r="G19" s="165">
        <v>512</v>
      </c>
      <c r="H19" s="165">
        <v>233</v>
      </c>
      <c r="I19" s="70">
        <v>279</v>
      </c>
    </row>
    <row r="20" spans="1:9" ht="14.45" customHeight="1">
      <c r="A20" s="243" t="s">
        <v>304</v>
      </c>
      <c r="B20" s="165">
        <v>229</v>
      </c>
      <c r="C20" s="165">
        <v>709</v>
      </c>
      <c r="D20" s="165">
        <v>362</v>
      </c>
      <c r="E20" s="70">
        <v>347</v>
      </c>
      <c r="F20" s="165">
        <v>215</v>
      </c>
      <c r="G20" s="165">
        <v>626</v>
      </c>
      <c r="H20" s="165">
        <v>324</v>
      </c>
      <c r="I20" s="70">
        <v>302</v>
      </c>
    </row>
    <row r="21" spans="1:9" ht="14.45" customHeight="1">
      <c r="A21" s="247" t="s">
        <v>305</v>
      </c>
      <c r="B21" s="165">
        <v>357</v>
      </c>
      <c r="C21" s="165">
        <v>1056</v>
      </c>
      <c r="D21" s="165">
        <v>455</v>
      </c>
      <c r="E21" s="70">
        <v>601</v>
      </c>
      <c r="F21" s="165">
        <v>320</v>
      </c>
      <c r="G21" s="165">
        <v>927</v>
      </c>
      <c r="H21" s="165">
        <v>418</v>
      </c>
      <c r="I21" s="70">
        <v>509</v>
      </c>
    </row>
    <row r="22" spans="1:9" ht="14.45" customHeight="1">
      <c r="A22" s="247" t="s">
        <v>306</v>
      </c>
      <c r="B22" s="155" t="s">
        <v>575</v>
      </c>
      <c r="C22" s="155" t="s">
        <v>575</v>
      </c>
      <c r="D22" s="155" t="s">
        <v>575</v>
      </c>
      <c r="E22" s="155" t="s">
        <v>575</v>
      </c>
      <c r="F22" s="155" t="s">
        <v>575</v>
      </c>
      <c r="G22" s="155" t="s">
        <v>575</v>
      </c>
      <c r="H22" s="155" t="s">
        <v>575</v>
      </c>
      <c r="I22" s="155" t="s">
        <v>575</v>
      </c>
    </row>
    <row r="23" spans="1:9" ht="14.45" customHeight="1">
      <c r="A23" s="247" t="s">
        <v>307</v>
      </c>
      <c r="B23" s="165">
        <v>1022</v>
      </c>
      <c r="C23" s="165">
        <v>2732</v>
      </c>
      <c r="D23" s="165">
        <v>1327</v>
      </c>
      <c r="E23" s="70">
        <v>1405</v>
      </c>
      <c r="F23" s="165">
        <v>1153</v>
      </c>
      <c r="G23" s="165">
        <v>2866</v>
      </c>
      <c r="H23" s="165">
        <v>1383</v>
      </c>
      <c r="I23" s="70">
        <v>1483</v>
      </c>
    </row>
    <row r="24" spans="1:9" ht="14.45" customHeight="1">
      <c r="A24" s="243" t="s">
        <v>308</v>
      </c>
      <c r="B24" s="165">
        <v>1935</v>
      </c>
      <c r="C24" s="165">
        <v>5066</v>
      </c>
      <c r="D24" s="165">
        <v>2453</v>
      </c>
      <c r="E24" s="70">
        <v>2613</v>
      </c>
      <c r="F24" s="165">
        <v>2066</v>
      </c>
      <c r="G24" s="165">
        <v>5133</v>
      </c>
      <c r="H24" s="165">
        <v>2421</v>
      </c>
      <c r="I24" s="70">
        <v>2712</v>
      </c>
    </row>
    <row r="25" spans="1:9" ht="14.45" customHeight="1">
      <c r="A25" s="243" t="s">
        <v>309</v>
      </c>
      <c r="B25" s="165">
        <v>2980</v>
      </c>
      <c r="C25" s="165">
        <v>6759</v>
      </c>
      <c r="D25" s="165">
        <v>3280</v>
      </c>
      <c r="E25" s="70">
        <v>3479</v>
      </c>
      <c r="F25" s="165">
        <v>3150</v>
      </c>
      <c r="G25" s="165">
        <v>7083</v>
      </c>
      <c r="H25" s="165">
        <v>3442</v>
      </c>
      <c r="I25" s="70">
        <v>3641</v>
      </c>
    </row>
    <row r="26" spans="1:9" ht="14.45" customHeight="1">
      <c r="A26" s="243" t="s">
        <v>310</v>
      </c>
      <c r="B26" s="165">
        <v>239</v>
      </c>
      <c r="C26" s="165">
        <v>469</v>
      </c>
      <c r="D26" s="165">
        <v>233</v>
      </c>
      <c r="E26" s="70">
        <v>236</v>
      </c>
      <c r="F26" s="165">
        <v>259</v>
      </c>
      <c r="G26" s="165">
        <v>542</v>
      </c>
      <c r="H26" s="165">
        <v>251</v>
      </c>
      <c r="I26" s="70">
        <v>291</v>
      </c>
    </row>
    <row r="27" spans="1:9" ht="14.45" customHeight="1">
      <c r="A27" s="247" t="s">
        <v>311</v>
      </c>
      <c r="B27" s="165">
        <v>260</v>
      </c>
      <c r="C27" s="165">
        <v>611</v>
      </c>
      <c r="D27" s="165">
        <v>299</v>
      </c>
      <c r="E27" s="70">
        <v>312</v>
      </c>
      <c r="F27" s="165">
        <v>249</v>
      </c>
      <c r="G27" s="165">
        <v>551</v>
      </c>
      <c r="H27" s="165">
        <v>277</v>
      </c>
      <c r="I27" s="70">
        <v>274</v>
      </c>
    </row>
    <row r="28" spans="1:9" ht="14.45" customHeight="1">
      <c r="A28" s="247" t="s">
        <v>312</v>
      </c>
      <c r="B28" s="165">
        <v>111</v>
      </c>
      <c r="C28" s="165">
        <v>216</v>
      </c>
      <c r="D28" s="165">
        <v>119</v>
      </c>
      <c r="E28" s="165">
        <v>97</v>
      </c>
      <c r="F28" s="165">
        <v>112</v>
      </c>
      <c r="G28" s="165">
        <v>239</v>
      </c>
      <c r="H28" s="165">
        <v>123</v>
      </c>
      <c r="I28" s="165">
        <v>116</v>
      </c>
    </row>
    <row r="29" spans="1:9" ht="14.45" customHeight="1">
      <c r="A29" s="247" t="s">
        <v>313</v>
      </c>
      <c r="B29" s="165">
        <v>266</v>
      </c>
      <c r="C29" s="165">
        <v>572</v>
      </c>
      <c r="D29" s="165">
        <v>295</v>
      </c>
      <c r="E29" s="165">
        <v>277</v>
      </c>
      <c r="F29" s="165">
        <v>275</v>
      </c>
      <c r="G29" s="165">
        <v>532</v>
      </c>
      <c r="H29" s="165">
        <v>272</v>
      </c>
      <c r="I29" s="165">
        <v>260</v>
      </c>
    </row>
    <row r="30" spans="1:9" ht="14.45" customHeight="1">
      <c r="A30" s="247" t="s">
        <v>314</v>
      </c>
      <c r="B30" s="165">
        <v>394</v>
      </c>
      <c r="C30" s="166">
        <v>779</v>
      </c>
      <c r="D30" s="166">
        <v>402</v>
      </c>
      <c r="E30" s="166">
        <v>377</v>
      </c>
      <c r="F30" s="165">
        <v>392</v>
      </c>
      <c r="G30" s="166">
        <v>716</v>
      </c>
      <c r="H30" s="166">
        <v>345</v>
      </c>
      <c r="I30" s="166">
        <v>371</v>
      </c>
    </row>
    <row r="31" spans="1:9" ht="14.45" customHeight="1">
      <c r="A31" s="247" t="s">
        <v>315</v>
      </c>
      <c r="B31" s="165">
        <v>671</v>
      </c>
      <c r="C31" s="166">
        <v>1414</v>
      </c>
      <c r="D31" s="166">
        <v>674</v>
      </c>
      <c r="E31" s="166">
        <v>740</v>
      </c>
      <c r="F31" s="165">
        <v>670</v>
      </c>
      <c r="G31" s="166">
        <v>1376</v>
      </c>
      <c r="H31" s="166">
        <v>668</v>
      </c>
      <c r="I31" s="166">
        <v>708</v>
      </c>
    </row>
    <row r="32" spans="1:9" ht="14.45" customHeight="1">
      <c r="A32" s="247" t="s">
        <v>316</v>
      </c>
      <c r="B32" s="165">
        <v>457</v>
      </c>
      <c r="C32" s="166">
        <v>1004</v>
      </c>
      <c r="D32" s="166">
        <v>478</v>
      </c>
      <c r="E32" s="166">
        <v>526</v>
      </c>
      <c r="F32" s="165">
        <v>462</v>
      </c>
      <c r="G32" s="166">
        <v>968</v>
      </c>
      <c r="H32" s="166">
        <v>461</v>
      </c>
      <c r="I32" s="166">
        <v>507</v>
      </c>
    </row>
    <row r="33" spans="1:9" ht="14.45" customHeight="1">
      <c r="A33" s="247" t="s">
        <v>317</v>
      </c>
      <c r="B33" s="165">
        <v>296</v>
      </c>
      <c r="C33" s="166">
        <v>989</v>
      </c>
      <c r="D33" s="166">
        <v>426</v>
      </c>
      <c r="E33" s="166">
        <v>563</v>
      </c>
      <c r="F33" s="165">
        <v>294</v>
      </c>
      <c r="G33" s="166">
        <v>933</v>
      </c>
      <c r="H33" s="166">
        <v>399</v>
      </c>
      <c r="I33" s="166">
        <v>534</v>
      </c>
    </row>
    <row r="34" spans="1:9" ht="14.45" customHeight="1">
      <c r="A34" s="247" t="s">
        <v>318</v>
      </c>
      <c r="B34" s="165">
        <v>161</v>
      </c>
      <c r="C34" s="166">
        <v>366</v>
      </c>
      <c r="D34" s="166">
        <v>182</v>
      </c>
      <c r="E34" s="166">
        <v>184</v>
      </c>
      <c r="F34" s="165">
        <v>157</v>
      </c>
      <c r="G34" s="166">
        <v>347</v>
      </c>
      <c r="H34" s="166">
        <v>170</v>
      </c>
      <c r="I34" s="166">
        <v>177</v>
      </c>
    </row>
    <row r="35" spans="1:9" ht="14.45" customHeight="1">
      <c r="A35" s="247" t="s">
        <v>319</v>
      </c>
      <c r="B35" s="165">
        <v>354</v>
      </c>
      <c r="C35" s="166">
        <v>857</v>
      </c>
      <c r="D35" s="166">
        <v>404</v>
      </c>
      <c r="E35" s="166">
        <v>453</v>
      </c>
      <c r="F35" s="165">
        <v>360</v>
      </c>
      <c r="G35" s="166">
        <v>795</v>
      </c>
      <c r="H35" s="166">
        <v>377</v>
      </c>
      <c r="I35" s="166">
        <v>418</v>
      </c>
    </row>
    <row r="36" spans="1:9" ht="14.45" customHeight="1">
      <c r="A36" s="247" t="s">
        <v>320</v>
      </c>
      <c r="B36" s="165">
        <v>345</v>
      </c>
      <c r="C36" s="166">
        <v>753</v>
      </c>
      <c r="D36" s="166">
        <v>371</v>
      </c>
      <c r="E36" s="166">
        <v>382</v>
      </c>
      <c r="F36" s="165">
        <v>350</v>
      </c>
      <c r="G36" s="166">
        <v>728</v>
      </c>
      <c r="H36" s="166">
        <v>360</v>
      </c>
      <c r="I36" s="166">
        <v>368</v>
      </c>
    </row>
    <row r="37" spans="1:9" ht="14.45" customHeight="1">
      <c r="A37" s="247" t="s">
        <v>321</v>
      </c>
      <c r="B37" s="165">
        <v>1065</v>
      </c>
      <c r="C37" s="166">
        <v>2631</v>
      </c>
      <c r="D37" s="166">
        <v>1262</v>
      </c>
      <c r="E37" s="166">
        <v>1369</v>
      </c>
      <c r="F37" s="165">
        <v>1122</v>
      </c>
      <c r="G37" s="166">
        <v>2604</v>
      </c>
      <c r="H37" s="166">
        <v>1221</v>
      </c>
      <c r="I37" s="166">
        <v>1383</v>
      </c>
    </row>
    <row r="38" spans="1:9" ht="14.45" customHeight="1">
      <c r="A38" s="247" t="s">
        <v>322</v>
      </c>
      <c r="B38" s="165">
        <v>3226</v>
      </c>
      <c r="C38" s="166">
        <v>8314</v>
      </c>
      <c r="D38" s="166">
        <v>3911</v>
      </c>
      <c r="E38" s="166">
        <v>4403</v>
      </c>
      <c r="F38" s="165">
        <v>3476</v>
      </c>
      <c r="G38" s="166">
        <v>8394</v>
      </c>
      <c r="H38" s="166">
        <v>3959</v>
      </c>
      <c r="I38" s="166">
        <v>4435</v>
      </c>
    </row>
    <row r="39" spans="1:9" ht="14.45" customHeight="1">
      <c r="A39" s="247" t="s">
        <v>323</v>
      </c>
      <c r="B39" s="165">
        <v>324</v>
      </c>
      <c r="C39" s="166">
        <v>1146</v>
      </c>
      <c r="D39" s="166">
        <v>568</v>
      </c>
      <c r="E39" s="166">
        <v>578</v>
      </c>
      <c r="F39" s="165">
        <v>351</v>
      </c>
      <c r="G39" s="166">
        <v>1112</v>
      </c>
      <c r="H39" s="166">
        <v>549</v>
      </c>
      <c r="I39" s="166">
        <v>563</v>
      </c>
    </row>
    <row r="40" spans="1:9" ht="14.45" customHeight="1">
      <c r="A40" s="247" t="s">
        <v>324</v>
      </c>
      <c r="B40" s="166">
        <v>83</v>
      </c>
      <c r="C40" s="166">
        <v>285</v>
      </c>
      <c r="D40" s="166">
        <v>140</v>
      </c>
      <c r="E40" s="166">
        <v>145</v>
      </c>
      <c r="F40" s="166">
        <v>197</v>
      </c>
      <c r="G40" s="166">
        <v>462</v>
      </c>
      <c r="H40" s="166">
        <v>223</v>
      </c>
      <c r="I40" s="166">
        <v>239</v>
      </c>
    </row>
    <row r="41" spans="1:9" ht="14.45" customHeight="1">
      <c r="A41" s="247" t="s">
        <v>325</v>
      </c>
      <c r="B41" s="166">
        <v>231</v>
      </c>
      <c r="C41" s="166">
        <v>482</v>
      </c>
      <c r="D41" s="166">
        <v>259</v>
      </c>
      <c r="E41" s="166">
        <v>223</v>
      </c>
      <c r="F41" s="166">
        <v>296</v>
      </c>
      <c r="G41" s="166">
        <v>482</v>
      </c>
      <c r="H41" s="166">
        <v>248</v>
      </c>
      <c r="I41" s="166">
        <v>234</v>
      </c>
    </row>
    <row r="42" spans="1:9" ht="14.45" customHeight="1">
      <c r="A42" s="247" t="s">
        <v>326</v>
      </c>
      <c r="B42" s="166">
        <v>386</v>
      </c>
      <c r="C42" s="166">
        <v>965</v>
      </c>
      <c r="D42" s="166">
        <v>497</v>
      </c>
      <c r="E42" s="166">
        <v>468</v>
      </c>
      <c r="F42" s="166">
        <v>468</v>
      </c>
      <c r="G42" s="166">
        <v>1137</v>
      </c>
      <c r="H42" s="166">
        <v>572</v>
      </c>
      <c r="I42" s="166">
        <v>565</v>
      </c>
    </row>
    <row r="43" spans="1:9" ht="14.45" customHeight="1">
      <c r="A43" s="247" t="s">
        <v>327</v>
      </c>
      <c r="B43" s="166">
        <v>288</v>
      </c>
      <c r="C43" s="165">
        <v>699</v>
      </c>
      <c r="D43" s="165">
        <v>360</v>
      </c>
      <c r="E43" s="165">
        <v>339</v>
      </c>
      <c r="F43" s="166">
        <v>326</v>
      </c>
      <c r="G43" s="165">
        <v>755</v>
      </c>
      <c r="H43" s="165">
        <v>377</v>
      </c>
      <c r="I43" s="165">
        <v>378</v>
      </c>
    </row>
    <row r="44" spans="1:9" ht="14.45" customHeight="1">
      <c r="A44" s="247" t="s">
        <v>328</v>
      </c>
      <c r="B44" s="165">
        <v>141</v>
      </c>
      <c r="C44" s="165">
        <v>374</v>
      </c>
      <c r="D44" s="165">
        <v>195</v>
      </c>
      <c r="E44" s="165">
        <v>179</v>
      </c>
      <c r="F44" s="165">
        <v>145</v>
      </c>
      <c r="G44" s="165">
        <v>387</v>
      </c>
      <c r="H44" s="165">
        <v>201</v>
      </c>
      <c r="I44" s="165">
        <v>186</v>
      </c>
    </row>
    <row r="45" spans="1:9" ht="14.45" customHeight="1">
      <c r="A45" s="247" t="s">
        <v>329</v>
      </c>
      <c r="B45" s="165">
        <v>268</v>
      </c>
      <c r="C45" s="165">
        <v>882</v>
      </c>
      <c r="D45" s="165">
        <v>437</v>
      </c>
      <c r="E45" s="70">
        <v>445</v>
      </c>
      <c r="F45" s="165">
        <v>260</v>
      </c>
      <c r="G45" s="165">
        <v>798</v>
      </c>
      <c r="H45" s="165">
        <v>401</v>
      </c>
      <c r="I45" s="70">
        <v>397</v>
      </c>
    </row>
    <row r="46" spans="1:9" ht="14.45" customHeight="1">
      <c r="A46" s="247" t="s">
        <v>330</v>
      </c>
      <c r="B46" s="165">
        <v>247</v>
      </c>
      <c r="C46" s="165">
        <v>827</v>
      </c>
      <c r="D46" s="165">
        <v>413</v>
      </c>
      <c r="E46" s="70">
        <v>414</v>
      </c>
      <c r="F46" s="165">
        <v>242</v>
      </c>
      <c r="G46" s="165">
        <v>753</v>
      </c>
      <c r="H46" s="165">
        <v>383</v>
      </c>
      <c r="I46" s="70">
        <v>370</v>
      </c>
    </row>
    <row r="47" spans="1:9" ht="14.45" customHeight="1">
      <c r="A47" s="247" t="s">
        <v>331</v>
      </c>
      <c r="B47" s="165">
        <v>219</v>
      </c>
      <c r="C47" s="165">
        <v>843</v>
      </c>
      <c r="D47" s="165">
        <v>385</v>
      </c>
      <c r="E47" s="70">
        <v>458</v>
      </c>
      <c r="F47" s="165">
        <v>213</v>
      </c>
      <c r="G47" s="165">
        <v>758</v>
      </c>
      <c r="H47" s="165">
        <v>342</v>
      </c>
      <c r="I47" s="70">
        <v>416</v>
      </c>
    </row>
    <row r="48" spans="1:9" ht="14.45" customHeight="1">
      <c r="A48" s="247" t="s">
        <v>332</v>
      </c>
      <c r="B48" s="165">
        <v>103</v>
      </c>
      <c r="C48" s="165">
        <v>313</v>
      </c>
      <c r="D48" s="165">
        <v>147</v>
      </c>
      <c r="E48" s="70">
        <v>166</v>
      </c>
      <c r="F48" s="165">
        <v>99</v>
      </c>
      <c r="G48" s="165">
        <v>282</v>
      </c>
      <c r="H48" s="165">
        <v>133</v>
      </c>
      <c r="I48" s="70">
        <v>149</v>
      </c>
    </row>
    <row r="49" spans="1:9" ht="14.45" customHeight="1">
      <c r="A49" s="247" t="s">
        <v>333</v>
      </c>
      <c r="B49" s="165">
        <v>784</v>
      </c>
      <c r="C49" s="165">
        <v>2383</v>
      </c>
      <c r="D49" s="165">
        <v>1150</v>
      </c>
      <c r="E49" s="70">
        <v>1233</v>
      </c>
      <c r="F49" s="165">
        <v>773</v>
      </c>
      <c r="G49" s="165">
        <v>2204</v>
      </c>
      <c r="H49" s="165">
        <v>1074</v>
      </c>
      <c r="I49" s="70">
        <v>1130</v>
      </c>
    </row>
    <row r="50" spans="1:9" ht="14.45" customHeight="1">
      <c r="A50" s="247" t="s">
        <v>334</v>
      </c>
      <c r="B50" s="165">
        <v>1020</v>
      </c>
      <c r="C50" s="165">
        <v>2820</v>
      </c>
      <c r="D50" s="165">
        <v>1378</v>
      </c>
      <c r="E50" s="70">
        <v>1442</v>
      </c>
      <c r="F50" s="165">
        <v>1043</v>
      </c>
      <c r="G50" s="165">
        <v>2693</v>
      </c>
      <c r="H50" s="165">
        <v>1320</v>
      </c>
      <c r="I50" s="70">
        <v>1373</v>
      </c>
    </row>
    <row r="51" spans="1:9" ht="14.45" customHeight="1">
      <c r="A51" s="247" t="s">
        <v>335</v>
      </c>
      <c r="B51" s="165">
        <v>811</v>
      </c>
      <c r="C51" s="165">
        <v>2608</v>
      </c>
      <c r="D51" s="165">
        <v>1233</v>
      </c>
      <c r="E51" s="70">
        <v>1375</v>
      </c>
      <c r="F51" s="165">
        <v>746</v>
      </c>
      <c r="G51" s="165">
        <v>2280</v>
      </c>
      <c r="H51" s="165">
        <v>1107</v>
      </c>
      <c r="I51" s="70">
        <v>1173</v>
      </c>
    </row>
    <row r="52" spans="1:9" ht="14.45" customHeight="1">
      <c r="A52" s="247" t="s">
        <v>336</v>
      </c>
      <c r="B52" s="165">
        <v>33</v>
      </c>
      <c r="C52" s="165">
        <v>75</v>
      </c>
      <c r="D52" s="165">
        <v>35</v>
      </c>
      <c r="E52" s="70">
        <v>40</v>
      </c>
      <c r="F52" s="165">
        <v>32</v>
      </c>
      <c r="G52" s="165">
        <v>69</v>
      </c>
      <c r="H52" s="165">
        <v>35</v>
      </c>
      <c r="I52" s="70">
        <v>34</v>
      </c>
    </row>
    <row r="53" spans="1:9" ht="5.0999999999999996" customHeight="1">
      <c r="A53" s="258"/>
      <c r="B53" s="191"/>
      <c r="C53" s="191"/>
      <c r="D53" s="191"/>
      <c r="E53" s="191"/>
      <c r="F53" s="191"/>
      <c r="G53" s="191"/>
      <c r="H53" s="191"/>
      <c r="I53" s="191"/>
    </row>
    <row r="54" spans="1:9" ht="14.45" customHeight="1">
      <c r="A54" s="388" t="s">
        <v>773</v>
      </c>
      <c r="B54" s="67"/>
      <c r="C54" s="67"/>
      <c r="D54" s="67"/>
      <c r="E54" s="67"/>
      <c r="F54" s="67"/>
      <c r="G54" s="67"/>
      <c r="H54" s="67"/>
      <c r="I54" s="67"/>
    </row>
  </sheetData>
  <mergeCells count="6">
    <mergeCell ref="B4:E4"/>
    <mergeCell ref="F4:I4"/>
    <mergeCell ref="B5:B6"/>
    <mergeCell ref="C5:E5"/>
    <mergeCell ref="F5:F6"/>
    <mergeCell ref="G5:I5"/>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oddHeader>&amp;R&amp;"ＭＳ 明朝,標準"&amp;9第&amp;"Times New Roman,標準" 3 &amp;"ＭＳ 明朝,標準"章　国勢調査</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J32"/>
  <sheetViews>
    <sheetView showGridLines="0" view="pageLayout" zoomScaleNormal="100" zoomScaleSheetLayoutView="115" workbookViewId="0">
      <selection activeCell="A5" sqref="A5:B6"/>
    </sheetView>
  </sheetViews>
  <sheetFormatPr defaultRowHeight="14.45" customHeight="1"/>
  <cols>
    <col min="1" max="1" width="16.875" style="39" customWidth="1"/>
    <col min="2" max="9" width="7.625" style="39" customWidth="1"/>
    <col min="10" max="10" width="10.875" style="39" customWidth="1"/>
    <col min="11" max="256" width="9" style="39"/>
    <col min="257" max="257" width="16.875" style="39" customWidth="1"/>
    <col min="258" max="265" width="9.375" style="39" customWidth="1"/>
    <col min="266" max="266" width="10.875" style="39" customWidth="1"/>
    <col min="267" max="512" width="9" style="39"/>
    <col min="513" max="513" width="16.875" style="39" customWidth="1"/>
    <col min="514" max="521" width="9.375" style="39" customWidth="1"/>
    <col min="522" max="522" width="10.875" style="39" customWidth="1"/>
    <col min="523" max="768" width="9" style="39"/>
    <col min="769" max="769" width="16.875" style="39" customWidth="1"/>
    <col min="770" max="777" width="9.375" style="39" customWidth="1"/>
    <col min="778" max="778" width="10.875" style="39" customWidth="1"/>
    <col min="779" max="1024" width="9" style="39"/>
    <col min="1025" max="1025" width="16.875" style="39" customWidth="1"/>
    <col min="1026" max="1033" width="9.375" style="39" customWidth="1"/>
    <col min="1034" max="1034" width="10.875" style="39" customWidth="1"/>
    <col min="1035" max="1280" width="9" style="39"/>
    <col min="1281" max="1281" width="16.875" style="39" customWidth="1"/>
    <col min="1282" max="1289" width="9.375" style="39" customWidth="1"/>
    <col min="1290" max="1290" width="10.875" style="39" customWidth="1"/>
    <col min="1291" max="1536" width="9" style="39"/>
    <col min="1537" max="1537" width="16.875" style="39" customWidth="1"/>
    <col min="1538" max="1545" width="9.375" style="39" customWidth="1"/>
    <col min="1546" max="1546" width="10.875" style="39" customWidth="1"/>
    <col min="1547" max="1792" width="9" style="39"/>
    <col min="1793" max="1793" width="16.875" style="39" customWidth="1"/>
    <col min="1794" max="1801" width="9.375" style="39" customWidth="1"/>
    <col min="1802" max="1802" width="10.875" style="39" customWidth="1"/>
    <col min="1803" max="2048" width="9" style="39"/>
    <col min="2049" max="2049" width="16.875" style="39" customWidth="1"/>
    <col min="2050" max="2057" width="9.375" style="39" customWidth="1"/>
    <col min="2058" max="2058" width="10.875" style="39" customWidth="1"/>
    <col min="2059" max="2304" width="9" style="39"/>
    <col min="2305" max="2305" width="16.875" style="39" customWidth="1"/>
    <col min="2306" max="2313" width="9.375" style="39" customWidth="1"/>
    <col min="2314" max="2314" width="10.875" style="39" customWidth="1"/>
    <col min="2315" max="2560" width="9" style="39"/>
    <col min="2561" max="2561" width="16.875" style="39" customWidth="1"/>
    <col min="2562" max="2569" width="9.375" style="39" customWidth="1"/>
    <col min="2570" max="2570" width="10.875" style="39" customWidth="1"/>
    <col min="2571" max="2816" width="9" style="39"/>
    <col min="2817" max="2817" width="16.875" style="39" customWidth="1"/>
    <col min="2818" max="2825" width="9.375" style="39" customWidth="1"/>
    <col min="2826" max="2826" width="10.875" style="39" customWidth="1"/>
    <col min="2827" max="3072" width="9" style="39"/>
    <col min="3073" max="3073" width="16.875" style="39" customWidth="1"/>
    <col min="3074" max="3081" width="9.375" style="39" customWidth="1"/>
    <col min="3082" max="3082" width="10.875" style="39" customWidth="1"/>
    <col min="3083" max="3328" width="9" style="39"/>
    <col min="3329" max="3329" width="16.875" style="39" customWidth="1"/>
    <col min="3330" max="3337" width="9.375" style="39" customWidth="1"/>
    <col min="3338" max="3338" width="10.875" style="39" customWidth="1"/>
    <col min="3339" max="3584" width="9" style="39"/>
    <col min="3585" max="3585" width="16.875" style="39" customWidth="1"/>
    <col min="3586" max="3593" width="9.375" style="39" customWidth="1"/>
    <col min="3594" max="3594" width="10.875" style="39" customWidth="1"/>
    <col min="3595" max="3840" width="9" style="39"/>
    <col min="3841" max="3841" width="16.875" style="39" customWidth="1"/>
    <col min="3842" max="3849" width="9.375" style="39" customWidth="1"/>
    <col min="3850" max="3850" width="10.875" style="39" customWidth="1"/>
    <col min="3851" max="4096" width="9" style="39"/>
    <col min="4097" max="4097" width="16.875" style="39" customWidth="1"/>
    <col min="4098" max="4105" width="9.375" style="39" customWidth="1"/>
    <col min="4106" max="4106" width="10.875" style="39" customWidth="1"/>
    <col min="4107" max="4352" width="9" style="39"/>
    <col min="4353" max="4353" width="16.875" style="39" customWidth="1"/>
    <col min="4354" max="4361" width="9.375" style="39" customWidth="1"/>
    <col min="4362" max="4362" width="10.875" style="39" customWidth="1"/>
    <col min="4363" max="4608" width="9" style="39"/>
    <col min="4609" max="4609" width="16.875" style="39" customWidth="1"/>
    <col min="4610" max="4617" width="9.375" style="39" customWidth="1"/>
    <col min="4618" max="4618" width="10.875" style="39" customWidth="1"/>
    <col min="4619" max="4864" width="9" style="39"/>
    <col min="4865" max="4865" width="16.875" style="39" customWidth="1"/>
    <col min="4866" max="4873" width="9.375" style="39" customWidth="1"/>
    <col min="4874" max="4874" width="10.875" style="39" customWidth="1"/>
    <col min="4875" max="5120" width="9" style="39"/>
    <col min="5121" max="5121" width="16.875" style="39" customWidth="1"/>
    <col min="5122" max="5129" width="9.375" style="39" customWidth="1"/>
    <col min="5130" max="5130" width="10.875" style="39" customWidth="1"/>
    <col min="5131" max="5376" width="9" style="39"/>
    <col min="5377" max="5377" width="16.875" style="39" customWidth="1"/>
    <col min="5378" max="5385" width="9.375" style="39" customWidth="1"/>
    <col min="5386" max="5386" width="10.875" style="39" customWidth="1"/>
    <col min="5387" max="5632" width="9" style="39"/>
    <col min="5633" max="5633" width="16.875" style="39" customWidth="1"/>
    <col min="5634" max="5641" width="9.375" style="39" customWidth="1"/>
    <col min="5642" max="5642" width="10.875" style="39" customWidth="1"/>
    <col min="5643" max="5888" width="9" style="39"/>
    <col min="5889" max="5889" width="16.875" style="39" customWidth="1"/>
    <col min="5890" max="5897" width="9.375" style="39" customWidth="1"/>
    <col min="5898" max="5898" width="10.875" style="39" customWidth="1"/>
    <col min="5899" max="6144" width="9" style="39"/>
    <col min="6145" max="6145" width="16.875" style="39" customWidth="1"/>
    <col min="6146" max="6153" width="9.375" style="39" customWidth="1"/>
    <col min="6154" max="6154" width="10.875" style="39" customWidth="1"/>
    <col min="6155" max="6400" width="9" style="39"/>
    <col min="6401" max="6401" width="16.875" style="39" customWidth="1"/>
    <col min="6402" max="6409" width="9.375" style="39" customWidth="1"/>
    <col min="6410" max="6410" width="10.875" style="39" customWidth="1"/>
    <col min="6411" max="6656" width="9" style="39"/>
    <col min="6657" max="6657" width="16.875" style="39" customWidth="1"/>
    <col min="6658" max="6665" width="9.375" style="39" customWidth="1"/>
    <col min="6666" max="6666" width="10.875" style="39" customWidth="1"/>
    <col min="6667" max="6912" width="9" style="39"/>
    <col min="6913" max="6913" width="16.875" style="39" customWidth="1"/>
    <col min="6914" max="6921" width="9.375" style="39" customWidth="1"/>
    <col min="6922" max="6922" width="10.875" style="39" customWidth="1"/>
    <col min="6923" max="7168" width="9" style="39"/>
    <col min="7169" max="7169" width="16.875" style="39" customWidth="1"/>
    <col min="7170" max="7177" width="9.375" style="39" customWidth="1"/>
    <col min="7178" max="7178" width="10.875" style="39" customWidth="1"/>
    <col min="7179" max="7424" width="9" style="39"/>
    <col min="7425" max="7425" width="16.875" style="39" customWidth="1"/>
    <col min="7426" max="7433" width="9.375" style="39" customWidth="1"/>
    <col min="7434" max="7434" width="10.875" style="39" customWidth="1"/>
    <col min="7435" max="7680" width="9" style="39"/>
    <col min="7681" max="7681" width="16.875" style="39" customWidth="1"/>
    <col min="7682" max="7689" width="9.375" style="39" customWidth="1"/>
    <col min="7690" max="7690" width="10.875" style="39" customWidth="1"/>
    <col min="7691" max="7936" width="9" style="39"/>
    <col min="7937" max="7937" width="16.875" style="39" customWidth="1"/>
    <col min="7938" max="7945" width="9.375" style="39" customWidth="1"/>
    <col min="7946" max="7946" width="10.875" style="39" customWidth="1"/>
    <col min="7947" max="8192" width="9" style="39"/>
    <col min="8193" max="8193" width="16.875" style="39" customWidth="1"/>
    <col min="8194" max="8201" width="9.375" style="39" customWidth="1"/>
    <col min="8202" max="8202" width="10.875" style="39" customWidth="1"/>
    <col min="8203" max="8448" width="9" style="39"/>
    <col min="8449" max="8449" width="16.875" style="39" customWidth="1"/>
    <col min="8450" max="8457" width="9.375" style="39" customWidth="1"/>
    <col min="8458" max="8458" width="10.875" style="39" customWidth="1"/>
    <col min="8459" max="8704" width="9" style="39"/>
    <col min="8705" max="8705" width="16.875" style="39" customWidth="1"/>
    <col min="8706" max="8713" width="9.375" style="39" customWidth="1"/>
    <col min="8714" max="8714" width="10.875" style="39" customWidth="1"/>
    <col min="8715" max="8960" width="9" style="39"/>
    <col min="8961" max="8961" width="16.875" style="39" customWidth="1"/>
    <col min="8962" max="8969" width="9.375" style="39" customWidth="1"/>
    <col min="8970" max="8970" width="10.875" style="39" customWidth="1"/>
    <col min="8971" max="9216" width="9" style="39"/>
    <col min="9217" max="9217" width="16.875" style="39" customWidth="1"/>
    <col min="9218" max="9225" width="9.375" style="39" customWidth="1"/>
    <col min="9226" max="9226" width="10.875" style="39" customWidth="1"/>
    <col min="9227" max="9472" width="9" style="39"/>
    <col min="9473" max="9473" width="16.875" style="39" customWidth="1"/>
    <col min="9474" max="9481" width="9.375" style="39" customWidth="1"/>
    <col min="9482" max="9482" width="10.875" style="39" customWidth="1"/>
    <col min="9483" max="9728" width="9" style="39"/>
    <col min="9729" max="9729" width="16.875" style="39" customWidth="1"/>
    <col min="9730" max="9737" width="9.375" style="39" customWidth="1"/>
    <col min="9738" max="9738" width="10.875" style="39" customWidth="1"/>
    <col min="9739" max="9984" width="9" style="39"/>
    <col min="9985" max="9985" width="16.875" style="39" customWidth="1"/>
    <col min="9986" max="9993" width="9.375" style="39" customWidth="1"/>
    <col min="9994" max="9994" width="10.875" style="39" customWidth="1"/>
    <col min="9995" max="10240" width="9" style="39"/>
    <col min="10241" max="10241" width="16.875" style="39" customWidth="1"/>
    <col min="10242" max="10249" width="9.375" style="39" customWidth="1"/>
    <col min="10250" max="10250" width="10.875" style="39" customWidth="1"/>
    <col min="10251" max="10496" width="9" style="39"/>
    <col min="10497" max="10497" width="16.875" style="39" customWidth="1"/>
    <col min="10498" max="10505" width="9.375" style="39" customWidth="1"/>
    <col min="10506" max="10506" width="10.875" style="39" customWidth="1"/>
    <col min="10507" max="10752" width="9" style="39"/>
    <col min="10753" max="10753" width="16.875" style="39" customWidth="1"/>
    <col min="10754" max="10761" width="9.375" style="39" customWidth="1"/>
    <col min="10762" max="10762" width="10.875" style="39" customWidth="1"/>
    <col min="10763" max="11008" width="9" style="39"/>
    <col min="11009" max="11009" width="16.875" style="39" customWidth="1"/>
    <col min="11010" max="11017" width="9.375" style="39" customWidth="1"/>
    <col min="11018" max="11018" width="10.875" style="39" customWidth="1"/>
    <col min="11019" max="11264" width="9" style="39"/>
    <col min="11265" max="11265" width="16.875" style="39" customWidth="1"/>
    <col min="11266" max="11273" width="9.375" style="39" customWidth="1"/>
    <col min="11274" max="11274" width="10.875" style="39" customWidth="1"/>
    <col min="11275" max="11520" width="9" style="39"/>
    <col min="11521" max="11521" width="16.875" style="39" customWidth="1"/>
    <col min="11522" max="11529" width="9.375" style="39" customWidth="1"/>
    <col min="11530" max="11530" width="10.875" style="39" customWidth="1"/>
    <col min="11531" max="11776" width="9" style="39"/>
    <col min="11777" max="11777" width="16.875" style="39" customWidth="1"/>
    <col min="11778" max="11785" width="9.375" style="39" customWidth="1"/>
    <col min="11786" max="11786" width="10.875" style="39" customWidth="1"/>
    <col min="11787" max="12032" width="9" style="39"/>
    <col min="12033" max="12033" width="16.875" style="39" customWidth="1"/>
    <col min="12034" max="12041" width="9.375" style="39" customWidth="1"/>
    <col min="12042" max="12042" width="10.875" style="39" customWidth="1"/>
    <col min="12043" max="12288" width="9" style="39"/>
    <col min="12289" max="12289" width="16.875" style="39" customWidth="1"/>
    <col min="12290" max="12297" width="9.375" style="39" customWidth="1"/>
    <col min="12298" max="12298" width="10.875" style="39" customWidth="1"/>
    <col min="12299" max="12544" width="9" style="39"/>
    <col min="12545" max="12545" width="16.875" style="39" customWidth="1"/>
    <col min="12546" max="12553" width="9.375" style="39" customWidth="1"/>
    <col min="12554" max="12554" width="10.875" style="39" customWidth="1"/>
    <col min="12555" max="12800" width="9" style="39"/>
    <col min="12801" max="12801" width="16.875" style="39" customWidth="1"/>
    <col min="12802" max="12809" width="9.375" style="39" customWidth="1"/>
    <col min="12810" max="12810" width="10.875" style="39" customWidth="1"/>
    <col min="12811" max="13056" width="9" style="39"/>
    <col min="13057" max="13057" width="16.875" style="39" customWidth="1"/>
    <col min="13058" max="13065" width="9.375" style="39" customWidth="1"/>
    <col min="13066" max="13066" width="10.875" style="39" customWidth="1"/>
    <col min="13067" max="13312" width="9" style="39"/>
    <col min="13313" max="13313" width="16.875" style="39" customWidth="1"/>
    <col min="13314" max="13321" width="9.375" style="39" customWidth="1"/>
    <col min="13322" max="13322" width="10.875" style="39" customWidth="1"/>
    <col min="13323" max="13568" width="9" style="39"/>
    <col min="13569" max="13569" width="16.875" style="39" customWidth="1"/>
    <col min="13570" max="13577" width="9.375" style="39" customWidth="1"/>
    <col min="13578" max="13578" width="10.875" style="39" customWidth="1"/>
    <col min="13579" max="13824" width="9" style="39"/>
    <col min="13825" max="13825" width="16.875" style="39" customWidth="1"/>
    <col min="13826" max="13833" width="9.375" style="39" customWidth="1"/>
    <col min="13834" max="13834" width="10.875" style="39" customWidth="1"/>
    <col min="13835" max="14080" width="9" style="39"/>
    <col min="14081" max="14081" width="16.875" style="39" customWidth="1"/>
    <col min="14082" max="14089" width="9.375" style="39" customWidth="1"/>
    <col min="14090" max="14090" width="10.875" style="39" customWidth="1"/>
    <col min="14091" max="14336" width="9" style="39"/>
    <col min="14337" max="14337" width="16.875" style="39" customWidth="1"/>
    <col min="14338" max="14345" width="9.375" style="39" customWidth="1"/>
    <col min="14346" max="14346" width="10.875" style="39" customWidth="1"/>
    <col min="14347" max="14592" width="9" style="39"/>
    <col min="14593" max="14593" width="16.875" style="39" customWidth="1"/>
    <col min="14594" max="14601" width="9.375" style="39" customWidth="1"/>
    <col min="14602" max="14602" width="10.875" style="39" customWidth="1"/>
    <col min="14603" max="14848" width="9" style="39"/>
    <col min="14849" max="14849" width="16.875" style="39" customWidth="1"/>
    <col min="14850" max="14857" width="9.375" style="39" customWidth="1"/>
    <col min="14858" max="14858" width="10.875" style="39" customWidth="1"/>
    <col min="14859" max="15104" width="9" style="39"/>
    <col min="15105" max="15105" width="16.875" style="39" customWidth="1"/>
    <col min="15106" max="15113" width="9.375" style="39" customWidth="1"/>
    <col min="15114" max="15114" width="10.875" style="39" customWidth="1"/>
    <col min="15115" max="15360" width="9" style="39"/>
    <col min="15361" max="15361" width="16.875" style="39" customWidth="1"/>
    <col min="15362" max="15369" width="9.375" style="39" customWidth="1"/>
    <col min="15370" max="15370" width="10.875" style="39" customWidth="1"/>
    <col min="15371" max="15616" width="9" style="39"/>
    <col min="15617" max="15617" width="16.875" style="39" customWidth="1"/>
    <col min="15618" max="15625" width="9.375" style="39" customWidth="1"/>
    <col min="15626" max="15626" width="10.875" style="39" customWidth="1"/>
    <col min="15627" max="15872" width="9" style="39"/>
    <col min="15873" max="15873" width="16.875" style="39" customWidth="1"/>
    <col min="15874" max="15881" width="9.375" style="39" customWidth="1"/>
    <col min="15882" max="15882" width="10.875" style="39" customWidth="1"/>
    <col min="15883" max="16128" width="9" style="39"/>
    <col min="16129" max="16129" width="16.875" style="39" customWidth="1"/>
    <col min="16130" max="16137" width="9.375" style="39" customWidth="1"/>
    <col min="16138" max="16138" width="10.875" style="39" customWidth="1"/>
    <col min="16139" max="16384" width="9" style="39"/>
  </cols>
  <sheetData>
    <row r="1" spans="1:9" ht="12.75" customHeight="1"/>
    <row r="2" spans="1:9" ht="12.75" customHeight="1">
      <c r="A2" s="39" t="s">
        <v>695</v>
      </c>
    </row>
    <row r="3" spans="1:9" ht="14.45" customHeight="1">
      <c r="I3" s="384" t="s">
        <v>665</v>
      </c>
    </row>
    <row r="4" spans="1:9" ht="13.5" customHeight="1">
      <c r="A4" s="330"/>
      <c r="B4" s="520" t="s">
        <v>642</v>
      </c>
      <c r="C4" s="521"/>
      <c r="D4" s="521"/>
      <c r="E4" s="522"/>
      <c r="F4" s="520" t="s">
        <v>537</v>
      </c>
      <c r="G4" s="521"/>
      <c r="H4" s="521"/>
      <c r="I4" s="521"/>
    </row>
    <row r="5" spans="1:9" ht="13.5" customHeight="1">
      <c r="A5" s="340" t="s">
        <v>643</v>
      </c>
      <c r="B5" s="555" t="s">
        <v>137</v>
      </c>
      <c r="C5" s="604" t="s">
        <v>767</v>
      </c>
      <c r="D5" s="605"/>
      <c r="E5" s="635"/>
      <c r="F5" s="555" t="s">
        <v>137</v>
      </c>
      <c r="G5" s="604" t="s">
        <v>767</v>
      </c>
      <c r="H5" s="605"/>
      <c r="I5" s="605"/>
    </row>
    <row r="6" spans="1:9" ht="13.5" customHeight="1">
      <c r="A6" s="342"/>
      <c r="B6" s="556"/>
      <c r="C6" s="412" t="s">
        <v>633</v>
      </c>
      <c r="D6" s="412" t="s">
        <v>54</v>
      </c>
      <c r="E6" s="412" t="s">
        <v>55</v>
      </c>
      <c r="F6" s="556"/>
      <c r="G6" s="412" t="s">
        <v>633</v>
      </c>
      <c r="H6" s="412" t="s">
        <v>54</v>
      </c>
      <c r="I6" s="412" t="s">
        <v>55</v>
      </c>
    </row>
    <row r="7" spans="1:9" ht="5.0999999999999996" customHeight="1">
      <c r="A7" s="226"/>
      <c r="B7" s="216"/>
      <c r="C7" s="216"/>
      <c r="D7" s="216"/>
      <c r="E7" s="216"/>
      <c r="F7" s="216"/>
      <c r="G7" s="216"/>
      <c r="H7" s="216"/>
      <c r="I7" s="216"/>
    </row>
    <row r="8" spans="1:9" ht="14.45" customHeight="1">
      <c r="A8" s="247" t="s">
        <v>269</v>
      </c>
      <c r="B8" s="165">
        <v>108</v>
      </c>
      <c r="C8" s="165">
        <v>276</v>
      </c>
      <c r="D8" s="165">
        <v>136</v>
      </c>
      <c r="E8" s="70">
        <v>140</v>
      </c>
      <c r="F8" s="165">
        <v>106</v>
      </c>
      <c r="G8" s="165">
        <v>246</v>
      </c>
      <c r="H8" s="165">
        <v>125</v>
      </c>
      <c r="I8" s="70">
        <v>121</v>
      </c>
    </row>
    <row r="9" spans="1:9" ht="14.45" customHeight="1">
      <c r="A9" s="247" t="s">
        <v>270</v>
      </c>
      <c r="B9" s="165">
        <v>231</v>
      </c>
      <c r="C9" s="165">
        <v>576</v>
      </c>
      <c r="D9" s="165">
        <v>267</v>
      </c>
      <c r="E9" s="70">
        <v>309</v>
      </c>
      <c r="F9" s="165">
        <v>188</v>
      </c>
      <c r="G9" s="165">
        <v>447</v>
      </c>
      <c r="H9" s="165">
        <v>200</v>
      </c>
      <c r="I9" s="70">
        <v>247</v>
      </c>
    </row>
    <row r="10" spans="1:9" ht="14.45" customHeight="1">
      <c r="A10" s="247" t="s">
        <v>271</v>
      </c>
      <c r="B10" s="165">
        <v>103</v>
      </c>
      <c r="C10" s="165">
        <v>268</v>
      </c>
      <c r="D10" s="165">
        <v>136</v>
      </c>
      <c r="E10" s="70">
        <v>132</v>
      </c>
      <c r="F10" s="165">
        <v>103</v>
      </c>
      <c r="G10" s="165">
        <v>250</v>
      </c>
      <c r="H10" s="165">
        <v>124</v>
      </c>
      <c r="I10" s="70">
        <v>126</v>
      </c>
    </row>
    <row r="11" spans="1:9" ht="14.45" customHeight="1">
      <c r="A11" s="247" t="s">
        <v>272</v>
      </c>
      <c r="B11" s="165">
        <v>88</v>
      </c>
      <c r="C11" s="165">
        <v>205</v>
      </c>
      <c r="D11" s="165">
        <v>102</v>
      </c>
      <c r="E11" s="70">
        <v>103</v>
      </c>
      <c r="F11" s="165">
        <v>84</v>
      </c>
      <c r="G11" s="165">
        <v>207</v>
      </c>
      <c r="H11" s="165">
        <v>103</v>
      </c>
      <c r="I11" s="70">
        <v>104</v>
      </c>
    </row>
    <row r="12" spans="1:9" ht="14.45" customHeight="1">
      <c r="A12" s="247" t="s">
        <v>273</v>
      </c>
      <c r="B12" s="165">
        <v>90</v>
      </c>
      <c r="C12" s="165">
        <v>241</v>
      </c>
      <c r="D12" s="165">
        <v>128</v>
      </c>
      <c r="E12" s="70">
        <v>113</v>
      </c>
      <c r="F12" s="165">
        <v>89</v>
      </c>
      <c r="G12" s="165">
        <v>246</v>
      </c>
      <c r="H12" s="165">
        <v>115</v>
      </c>
      <c r="I12" s="70">
        <v>131</v>
      </c>
    </row>
    <row r="13" spans="1:9" ht="14.45" customHeight="1">
      <c r="A13" s="247" t="s">
        <v>274</v>
      </c>
      <c r="B13" s="165">
        <v>185</v>
      </c>
      <c r="C13" s="165">
        <v>512</v>
      </c>
      <c r="D13" s="165">
        <v>251</v>
      </c>
      <c r="E13" s="70">
        <v>261</v>
      </c>
      <c r="F13" s="165">
        <v>179</v>
      </c>
      <c r="G13" s="165">
        <v>479</v>
      </c>
      <c r="H13" s="165">
        <v>239</v>
      </c>
      <c r="I13" s="70">
        <v>240</v>
      </c>
    </row>
    <row r="14" spans="1:9" ht="14.45" customHeight="1">
      <c r="A14" s="247" t="s">
        <v>275</v>
      </c>
      <c r="B14" s="165">
        <v>228</v>
      </c>
      <c r="C14" s="165">
        <v>628</v>
      </c>
      <c r="D14" s="165">
        <v>311</v>
      </c>
      <c r="E14" s="70">
        <v>317</v>
      </c>
      <c r="F14" s="165">
        <v>239</v>
      </c>
      <c r="G14" s="165">
        <v>626</v>
      </c>
      <c r="H14" s="165">
        <v>312</v>
      </c>
      <c r="I14" s="70">
        <v>314</v>
      </c>
    </row>
    <row r="15" spans="1:9" ht="14.45" customHeight="1">
      <c r="A15" s="247" t="s">
        <v>276</v>
      </c>
      <c r="B15" s="165">
        <v>70</v>
      </c>
      <c r="C15" s="165">
        <v>138</v>
      </c>
      <c r="D15" s="165">
        <v>75</v>
      </c>
      <c r="E15" s="70">
        <v>63</v>
      </c>
      <c r="F15" s="165">
        <v>80</v>
      </c>
      <c r="G15" s="165">
        <v>151</v>
      </c>
      <c r="H15" s="165">
        <v>82</v>
      </c>
      <c r="I15" s="70">
        <v>69</v>
      </c>
    </row>
    <row r="16" spans="1:9" ht="14.45" customHeight="1">
      <c r="A16" s="247" t="s">
        <v>277</v>
      </c>
      <c r="B16" s="165">
        <v>1004</v>
      </c>
      <c r="C16" s="165">
        <v>3131</v>
      </c>
      <c r="D16" s="165">
        <v>1501</v>
      </c>
      <c r="E16" s="70">
        <v>1630</v>
      </c>
      <c r="F16" s="165">
        <v>999</v>
      </c>
      <c r="G16" s="165">
        <v>2879</v>
      </c>
      <c r="H16" s="165">
        <v>1388</v>
      </c>
      <c r="I16" s="70">
        <v>1491</v>
      </c>
    </row>
    <row r="17" spans="1:10" ht="14.45" customHeight="1">
      <c r="A17" s="247" t="s">
        <v>278</v>
      </c>
      <c r="B17" s="165">
        <v>47</v>
      </c>
      <c r="C17" s="165">
        <v>160</v>
      </c>
      <c r="D17" s="165">
        <v>76</v>
      </c>
      <c r="E17" s="70">
        <v>84</v>
      </c>
      <c r="F17" s="165">
        <v>49</v>
      </c>
      <c r="G17" s="165">
        <v>134</v>
      </c>
      <c r="H17" s="165">
        <v>66</v>
      </c>
      <c r="I17" s="70">
        <v>68</v>
      </c>
    </row>
    <row r="18" spans="1:10" ht="14.45" customHeight="1">
      <c r="A18" s="247" t="s">
        <v>279</v>
      </c>
      <c r="B18" s="165">
        <v>183</v>
      </c>
      <c r="C18" s="165">
        <v>425</v>
      </c>
      <c r="D18" s="165">
        <v>232</v>
      </c>
      <c r="E18" s="165">
        <v>193</v>
      </c>
      <c r="F18" s="165">
        <v>192</v>
      </c>
      <c r="G18" s="165">
        <v>390</v>
      </c>
      <c r="H18" s="165">
        <v>216</v>
      </c>
      <c r="I18" s="165">
        <v>174</v>
      </c>
    </row>
    <row r="19" spans="1:10" ht="14.45" customHeight="1">
      <c r="A19" s="247" t="s">
        <v>280</v>
      </c>
      <c r="B19" s="165">
        <v>611</v>
      </c>
      <c r="C19" s="165">
        <v>1950</v>
      </c>
      <c r="D19" s="165">
        <v>920</v>
      </c>
      <c r="E19" s="165">
        <v>1030</v>
      </c>
      <c r="F19" s="165">
        <v>692</v>
      </c>
      <c r="G19" s="165">
        <v>2090</v>
      </c>
      <c r="H19" s="165">
        <v>979</v>
      </c>
      <c r="I19" s="165">
        <v>1111</v>
      </c>
    </row>
    <row r="20" spans="1:10" ht="14.45" customHeight="1">
      <c r="A20" s="247" t="s">
        <v>281</v>
      </c>
      <c r="B20" s="165">
        <v>53</v>
      </c>
      <c r="C20" s="165">
        <v>196</v>
      </c>
      <c r="D20" s="165">
        <v>102</v>
      </c>
      <c r="E20" s="165">
        <v>94</v>
      </c>
      <c r="F20" s="165">
        <v>54</v>
      </c>
      <c r="G20" s="165">
        <v>178</v>
      </c>
      <c r="H20" s="165">
        <v>96</v>
      </c>
      <c r="I20" s="165">
        <v>82</v>
      </c>
    </row>
    <row r="21" spans="1:10" ht="14.45" customHeight="1">
      <c r="A21" s="247" t="s">
        <v>282</v>
      </c>
      <c r="B21" s="165">
        <v>1271</v>
      </c>
      <c r="C21" s="165">
        <v>3497</v>
      </c>
      <c r="D21" s="165">
        <v>1646</v>
      </c>
      <c r="E21" s="165">
        <v>1851</v>
      </c>
      <c r="F21" s="165">
        <v>1278</v>
      </c>
      <c r="G21" s="165">
        <v>3295</v>
      </c>
      <c r="H21" s="165">
        <v>1503</v>
      </c>
      <c r="I21" s="165">
        <v>1792</v>
      </c>
    </row>
    <row r="22" spans="1:10" ht="14.45" customHeight="1">
      <c r="A22" s="247" t="s">
        <v>283</v>
      </c>
      <c r="B22" s="165">
        <v>64</v>
      </c>
      <c r="C22" s="165">
        <v>236</v>
      </c>
      <c r="D22" s="165">
        <v>118</v>
      </c>
      <c r="E22" s="165">
        <v>118</v>
      </c>
      <c r="F22" s="165">
        <v>63</v>
      </c>
      <c r="G22" s="165">
        <v>197</v>
      </c>
      <c r="H22" s="165">
        <v>100</v>
      </c>
      <c r="I22" s="165">
        <v>97</v>
      </c>
    </row>
    <row r="23" spans="1:10" ht="14.45" customHeight="1">
      <c r="A23" s="247" t="s">
        <v>284</v>
      </c>
      <c r="B23" s="165">
        <v>81</v>
      </c>
      <c r="C23" s="165">
        <v>243</v>
      </c>
      <c r="D23" s="165">
        <v>122</v>
      </c>
      <c r="E23" s="165">
        <v>121</v>
      </c>
      <c r="F23" s="165">
        <v>75</v>
      </c>
      <c r="G23" s="165">
        <v>201</v>
      </c>
      <c r="H23" s="165">
        <v>103</v>
      </c>
      <c r="I23" s="165">
        <v>98</v>
      </c>
    </row>
    <row r="24" spans="1:10" ht="14.45" customHeight="1">
      <c r="A24" s="247" t="s">
        <v>285</v>
      </c>
      <c r="B24" s="165">
        <v>123</v>
      </c>
      <c r="C24" s="165">
        <v>361</v>
      </c>
      <c r="D24" s="165">
        <v>188</v>
      </c>
      <c r="E24" s="165">
        <v>173</v>
      </c>
      <c r="F24" s="165">
        <v>117</v>
      </c>
      <c r="G24" s="165">
        <v>306</v>
      </c>
      <c r="H24" s="165">
        <v>159</v>
      </c>
      <c r="I24" s="165">
        <v>147</v>
      </c>
    </row>
    <row r="25" spans="1:10" ht="14.45" customHeight="1">
      <c r="A25" s="247" t="s">
        <v>286</v>
      </c>
      <c r="B25" s="165">
        <v>65</v>
      </c>
      <c r="C25" s="165">
        <v>233</v>
      </c>
      <c r="D25" s="165">
        <v>113</v>
      </c>
      <c r="E25" s="165">
        <v>120</v>
      </c>
      <c r="F25" s="165">
        <v>63</v>
      </c>
      <c r="G25" s="165">
        <v>198</v>
      </c>
      <c r="H25" s="165">
        <v>90</v>
      </c>
      <c r="I25" s="165">
        <v>108</v>
      </c>
    </row>
    <row r="26" spans="1:10" ht="14.45" customHeight="1">
      <c r="A26" s="247" t="s">
        <v>287</v>
      </c>
      <c r="B26" s="165">
        <v>72</v>
      </c>
      <c r="C26" s="165">
        <v>244</v>
      </c>
      <c r="D26" s="165">
        <v>114</v>
      </c>
      <c r="E26" s="165">
        <v>130</v>
      </c>
      <c r="F26" s="165">
        <v>69</v>
      </c>
      <c r="G26" s="165">
        <v>212</v>
      </c>
      <c r="H26" s="165">
        <v>101</v>
      </c>
      <c r="I26" s="165">
        <v>111</v>
      </c>
    </row>
    <row r="27" spans="1:10" ht="14.45" customHeight="1">
      <c r="A27" s="247" t="s">
        <v>288</v>
      </c>
      <c r="B27" s="165">
        <v>157</v>
      </c>
      <c r="C27" s="165">
        <v>499</v>
      </c>
      <c r="D27" s="165">
        <v>247</v>
      </c>
      <c r="E27" s="165">
        <v>252</v>
      </c>
      <c r="F27" s="165">
        <v>150</v>
      </c>
      <c r="G27" s="165">
        <v>439</v>
      </c>
      <c r="H27" s="165">
        <v>213</v>
      </c>
      <c r="I27" s="165">
        <v>226</v>
      </c>
    </row>
    <row r="28" spans="1:10" ht="14.45" customHeight="1">
      <c r="A28" s="247" t="s">
        <v>289</v>
      </c>
      <c r="B28" s="165">
        <v>117</v>
      </c>
      <c r="C28" s="165">
        <v>407</v>
      </c>
      <c r="D28" s="165">
        <v>214</v>
      </c>
      <c r="E28" s="165">
        <v>193</v>
      </c>
      <c r="F28" s="165">
        <v>116</v>
      </c>
      <c r="G28" s="165">
        <v>347</v>
      </c>
      <c r="H28" s="165">
        <v>190</v>
      </c>
      <c r="I28" s="165">
        <v>157</v>
      </c>
    </row>
    <row r="29" spans="1:10" ht="14.45" customHeight="1">
      <c r="A29" s="247" t="s">
        <v>290</v>
      </c>
      <c r="B29" s="165">
        <v>107</v>
      </c>
      <c r="C29" s="165">
        <v>353</v>
      </c>
      <c r="D29" s="165">
        <v>168</v>
      </c>
      <c r="E29" s="165">
        <v>185</v>
      </c>
      <c r="F29" s="165">
        <v>101</v>
      </c>
      <c r="G29" s="165">
        <v>302</v>
      </c>
      <c r="H29" s="165">
        <v>146</v>
      </c>
      <c r="I29" s="165">
        <v>156</v>
      </c>
    </row>
    <row r="30" spans="1:10" ht="14.45" customHeight="1">
      <c r="A30" s="247" t="s">
        <v>291</v>
      </c>
      <c r="B30" s="165">
        <v>92</v>
      </c>
      <c r="C30" s="165">
        <v>216</v>
      </c>
      <c r="D30" s="165">
        <v>111</v>
      </c>
      <c r="E30" s="165">
        <v>105</v>
      </c>
      <c r="F30" s="165">
        <v>82</v>
      </c>
      <c r="G30" s="165">
        <v>165</v>
      </c>
      <c r="H30" s="165">
        <v>85</v>
      </c>
      <c r="I30" s="165">
        <v>80</v>
      </c>
      <c r="J30" s="165"/>
    </row>
    <row r="31" spans="1:10" ht="7.5" customHeight="1">
      <c r="A31" s="258"/>
      <c r="B31" s="51"/>
      <c r="C31" s="51"/>
      <c r="D31" s="51"/>
      <c r="E31" s="51"/>
      <c r="F31" s="51"/>
      <c r="G31" s="51"/>
      <c r="H31" s="51"/>
      <c r="I31" s="51"/>
    </row>
    <row r="32" spans="1:10" ht="14.45" customHeight="1">
      <c r="A32" s="388" t="s">
        <v>773</v>
      </c>
    </row>
  </sheetData>
  <mergeCells count="6">
    <mergeCell ref="B4:E4"/>
    <mergeCell ref="F4:I4"/>
    <mergeCell ref="B5:B6"/>
    <mergeCell ref="C5:E5"/>
    <mergeCell ref="F5:F6"/>
    <mergeCell ref="G5:I5"/>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oddHeader>&amp;L&amp;"ＭＳ 明朝,標準"&amp;9第&amp;"Times New Roman,標準" 3 &amp;"ＭＳ 明朝,標準"章　国勢調査</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5C289-19BA-4B1A-B5C4-0BE4DA2773D5}">
  <sheetPr>
    <tabColor rgb="FFFFFF00"/>
  </sheetPr>
  <dimension ref="A1:K45"/>
  <sheetViews>
    <sheetView view="pageLayout" topLeftCell="A17" zoomScaleNormal="100" zoomScaleSheetLayoutView="100" workbookViewId="0">
      <selection activeCell="N36" sqref="N36"/>
    </sheetView>
  </sheetViews>
  <sheetFormatPr defaultRowHeight="18.75"/>
  <cols>
    <col min="1" max="1" width="1.875" style="437" customWidth="1"/>
    <col min="2" max="9" width="8.75" style="437" customWidth="1"/>
    <col min="10" max="10" width="8.875" style="437" customWidth="1"/>
    <col min="11" max="16384" width="9" style="437"/>
  </cols>
  <sheetData>
    <row r="1" spans="1:11" ht="3.75" customHeight="1"/>
    <row r="2" spans="1:11">
      <c r="A2" s="438"/>
      <c r="B2" s="439" t="s">
        <v>645</v>
      </c>
      <c r="C2" s="440"/>
      <c r="D2" s="440"/>
      <c r="E2" s="440"/>
      <c r="F2" s="440"/>
      <c r="G2" s="440"/>
      <c r="H2" s="440"/>
      <c r="I2" s="441"/>
      <c r="J2" s="440"/>
      <c r="K2" s="440"/>
    </row>
    <row r="3" spans="1:11">
      <c r="A3" s="440"/>
      <c r="B3" s="440"/>
      <c r="C3" s="440"/>
      <c r="D3" s="440"/>
      <c r="E3" s="440"/>
      <c r="F3" s="440"/>
      <c r="G3" s="440"/>
      <c r="H3" s="440"/>
      <c r="I3" s="440"/>
      <c r="J3" s="440"/>
      <c r="K3" s="440"/>
    </row>
    <row r="4" spans="1:11">
      <c r="A4" s="440"/>
      <c r="B4" s="442" t="s">
        <v>646</v>
      </c>
      <c r="C4" s="440"/>
      <c r="D4" s="440"/>
      <c r="E4" s="440"/>
      <c r="F4" s="440"/>
      <c r="G4" s="440"/>
      <c r="H4" s="440"/>
      <c r="I4" s="440"/>
      <c r="J4" s="440"/>
      <c r="K4" s="440"/>
    </row>
    <row r="5" spans="1:11">
      <c r="A5" s="443"/>
      <c r="B5" s="443"/>
      <c r="C5" s="443"/>
      <c r="D5" s="443"/>
      <c r="E5" s="443"/>
      <c r="F5" s="443"/>
      <c r="G5" s="443"/>
      <c r="H5" s="443"/>
      <c r="I5" s="443"/>
      <c r="J5" s="443"/>
      <c r="K5" s="443"/>
    </row>
    <row r="6" spans="1:11">
      <c r="A6" s="443"/>
      <c r="B6" s="443"/>
      <c r="C6" s="443"/>
      <c r="D6" s="443"/>
      <c r="E6" s="443"/>
      <c r="F6" s="443"/>
      <c r="G6" s="443"/>
      <c r="H6" s="443"/>
      <c r="I6" s="443"/>
      <c r="J6" s="443"/>
      <c r="K6" s="443"/>
    </row>
    <row r="7" spans="1:11">
      <c r="A7" s="443"/>
      <c r="B7" s="443"/>
      <c r="C7" s="443"/>
      <c r="D7" s="443"/>
      <c r="E7" s="443"/>
      <c r="F7" s="443"/>
      <c r="G7" s="443"/>
      <c r="H7" s="443"/>
      <c r="I7" s="443"/>
      <c r="J7" s="443"/>
      <c r="K7" s="443"/>
    </row>
    <row r="8" spans="1:11">
      <c r="A8" s="443"/>
      <c r="B8" s="443"/>
      <c r="C8" s="443"/>
      <c r="D8" s="443"/>
      <c r="E8" s="443"/>
      <c r="F8" s="443"/>
      <c r="G8" s="443"/>
      <c r="H8" s="443"/>
      <c r="I8" s="443"/>
      <c r="J8" s="443"/>
      <c r="K8" s="443"/>
    </row>
    <row r="9" spans="1:11">
      <c r="A9" s="443"/>
      <c r="B9" s="443"/>
      <c r="C9" s="443"/>
      <c r="D9" s="443"/>
      <c r="E9" s="443"/>
      <c r="F9" s="443"/>
      <c r="G9" s="443"/>
      <c r="H9" s="443"/>
      <c r="I9" s="443"/>
      <c r="J9" s="443"/>
      <c r="K9" s="443"/>
    </row>
    <row r="10" spans="1:11">
      <c r="A10" s="443"/>
      <c r="B10" s="443"/>
      <c r="C10" s="443"/>
      <c r="D10" s="443"/>
      <c r="E10" s="443"/>
      <c r="F10" s="443"/>
      <c r="G10" s="443"/>
      <c r="H10" s="443"/>
      <c r="I10" s="443"/>
      <c r="J10" s="443"/>
      <c r="K10" s="443"/>
    </row>
    <row r="11" spans="1:11">
      <c r="A11" s="443"/>
      <c r="B11" s="443"/>
      <c r="C11" s="443"/>
      <c r="D11" s="443"/>
      <c r="E11" s="443"/>
      <c r="F11" s="443"/>
      <c r="G11" s="443"/>
      <c r="H11" s="443"/>
      <c r="I11" s="443"/>
      <c r="J11" s="443"/>
      <c r="K11" s="443"/>
    </row>
    <row r="12" spans="1:11">
      <c r="A12" s="443"/>
      <c r="B12" s="443"/>
      <c r="C12" s="443"/>
      <c r="D12" s="443"/>
      <c r="E12" s="443"/>
      <c r="F12" s="443"/>
      <c r="G12" s="443"/>
      <c r="H12" s="443"/>
      <c r="I12" s="443"/>
      <c r="J12" s="443"/>
      <c r="K12" s="443"/>
    </row>
    <row r="13" spans="1:11">
      <c r="A13" s="443"/>
      <c r="B13" s="443"/>
      <c r="C13" s="443"/>
      <c r="D13" s="443"/>
      <c r="E13" s="443"/>
      <c r="F13" s="443"/>
      <c r="G13" s="443"/>
      <c r="H13" s="443"/>
      <c r="I13" s="443"/>
      <c r="J13" s="443"/>
      <c r="K13" s="443"/>
    </row>
    <row r="14" spans="1:11">
      <c r="A14" s="443"/>
      <c r="B14" s="443"/>
      <c r="C14" s="443"/>
      <c r="D14" s="443"/>
      <c r="E14" s="443"/>
      <c r="F14" s="443"/>
      <c r="G14" s="443"/>
      <c r="H14" s="443"/>
      <c r="I14" s="443"/>
      <c r="J14" s="443"/>
      <c r="K14" s="443"/>
    </row>
    <row r="15" spans="1:11">
      <c r="A15" s="443"/>
      <c r="B15" s="443"/>
      <c r="C15" s="443"/>
      <c r="D15" s="443"/>
      <c r="E15" s="443"/>
      <c r="F15" s="443"/>
      <c r="G15" s="443"/>
      <c r="H15" s="443"/>
      <c r="I15" s="443"/>
      <c r="J15" s="443"/>
      <c r="K15" s="443"/>
    </row>
    <row r="16" spans="1:11">
      <c r="A16" s="443"/>
      <c r="B16" s="443"/>
      <c r="C16" s="443"/>
      <c r="D16" s="443"/>
      <c r="E16" s="443"/>
      <c r="F16" s="443"/>
      <c r="G16" s="443"/>
      <c r="H16" s="443"/>
      <c r="I16" s="443"/>
      <c r="J16" s="443"/>
      <c r="K16" s="443"/>
    </row>
    <row r="17" spans="1:11">
      <c r="A17" s="443"/>
      <c r="B17" s="443"/>
      <c r="C17" s="443"/>
      <c r="D17" s="443"/>
      <c r="E17" s="443"/>
      <c r="F17" s="443"/>
      <c r="G17" s="443"/>
      <c r="H17" s="443"/>
      <c r="I17" s="443"/>
      <c r="J17" s="443"/>
      <c r="K17" s="443"/>
    </row>
    <row r="18" spans="1:11">
      <c r="A18" s="443"/>
      <c r="B18" s="443"/>
      <c r="C18" s="443"/>
      <c r="D18" s="443"/>
      <c r="E18" s="443"/>
      <c r="F18" s="443"/>
      <c r="G18" s="443"/>
      <c r="H18" s="443"/>
      <c r="I18" s="443"/>
      <c r="J18" s="443"/>
      <c r="K18" s="443"/>
    </row>
    <row r="19" spans="1:11">
      <c r="A19" s="443"/>
      <c r="B19" s="443"/>
      <c r="C19" s="443"/>
      <c r="D19" s="443"/>
      <c r="E19" s="443"/>
      <c r="F19" s="443"/>
      <c r="G19" s="443"/>
      <c r="H19" s="443"/>
      <c r="I19" s="443"/>
      <c r="J19" s="443"/>
      <c r="K19" s="443"/>
    </row>
    <row r="20" spans="1:11">
      <c r="A20" s="443"/>
      <c r="B20" s="443"/>
      <c r="C20" s="443"/>
      <c r="D20" s="443"/>
      <c r="E20" s="443"/>
      <c r="F20" s="443"/>
      <c r="G20" s="443"/>
      <c r="H20" s="443"/>
      <c r="I20" s="443"/>
      <c r="J20" s="443"/>
      <c r="K20" s="443"/>
    </row>
    <row r="21" spans="1:11">
      <c r="A21" s="443"/>
      <c r="B21" s="443"/>
      <c r="C21" s="443"/>
      <c r="D21" s="443"/>
      <c r="E21" s="443"/>
      <c r="F21" s="443"/>
      <c r="G21" s="443"/>
      <c r="H21" s="443"/>
      <c r="I21" s="443"/>
      <c r="J21" s="443"/>
      <c r="K21" s="443"/>
    </row>
    <row r="22" spans="1:11">
      <c r="A22" s="443"/>
      <c r="B22" s="443"/>
      <c r="C22" s="443"/>
      <c r="D22" s="443"/>
      <c r="E22" s="443"/>
      <c r="F22" s="443"/>
      <c r="G22" s="443"/>
      <c r="H22" s="443"/>
      <c r="I22" s="443"/>
      <c r="J22" s="443"/>
      <c r="K22" s="443"/>
    </row>
    <row r="23" spans="1:11">
      <c r="A23" s="440"/>
      <c r="B23" s="444" t="s">
        <v>783</v>
      </c>
      <c r="C23" s="440"/>
      <c r="D23" s="440"/>
      <c r="E23" s="440"/>
      <c r="F23" s="440"/>
      <c r="G23" s="440"/>
      <c r="H23" s="440"/>
      <c r="I23" s="440"/>
      <c r="J23" s="440"/>
      <c r="K23" s="440"/>
    </row>
    <row r="24" spans="1:11">
      <c r="A24" s="443"/>
      <c r="B24" s="443"/>
      <c r="C24" s="443"/>
      <c r="D24" s="443"/>
      <c r="E24" s="443"/>
      <c r="F24" s="443"/>
      <c r="G24" s="443"/>
      <c r="H24" s="443"/>
      <c r="I24" s="443"/>
      <c r="J24" s="443"/>
      <c r="K24" s="443"/>
    </row>
    <row r="25" spans="1:11">
      <c r="A25" s="443"/>
      <c r="B25" s="443"/>
      <c r="C25" s="443"/>
      <c r="D25" s="443"/>
      <c r="E25" s="443"/>
      <c r="F25" s="443"/>
      <c r="G25" s="443"/>
      <c r="H25" s="443"/>
      <c r="I25" s="443"/>
      <c r="J25" s="443"/>
      <c r="K25" s="443"/>
    </row>
    <row r="26" spans="1:11">
      <c r="A26" s="443"/>
      <c r="B26" s="443"/>
      <c r="C26" s="443"/>
      <c r="D26" s="443"/>
      <c r="E26" s="443"/>
      <c r="F26" s="443"/>
      <c r="G26" s="443"/>
      <c r="H26" s="443"/>
      <c r="I26" s="443"/>
      <c r="J26" s="443"/>
      <c r="K26" s="443"/>
    </row>
    <row r="27" spans="1:11">
      <c r="A27" s="443"/>
      <c r="B27" s="443"/>
      <c r="C27" s="443"/>
      <c r="D27" s="443"/>
      <c r="E27" s="443"/>
      <c r="F27" s="443"/>
      <c r="G27" s="443"/>
      <c r="H27" s="443"/>
      <c r="I27" s="443"/>
      <c r="J27" s="443"/>
      <c r="K27" s="443"/>
    </row>
    <row r="28" spans="1:11">
      <c r="A28" s="443"/>
      <c r="B28" s="443"/>
      <c r="C28" s="443"/>
      <c r="D28" s="443"/>
      <c r="E28" s="443"/>
      <c r="F28" s="443"/>
      <c r="G28" s="443"/>
      <c r="H28" s="443"/>
      <c r="I28" s="443"/>
      <c r="J28" s="443"/>
      <c r="K28" s="443"/>
    </row>
    <row r="29" spans="1:11">
      <c r="A29" s="443"/>
      <c r="B29" s="443"/>
      <c r="C29" s="443"/>
      <c r="D29" s="443"/>
      <c r="E29" s="443"/>
      <c r="F29" s="443"/>
      <c r="G29" s="443"/>
      <c r="H29" s="443"/>
      <c r="I29" s="443"/>
      <c r="J29" s="443"/>
      <c r="K29" s="443"/>
    </row>
    <row r="30" spans="1:11">
      <c r="A30" s="443"/>
      <c r="B30" s="443"/>
      <c r="C30" s="443"/>
      <c r="D30" s="443"/>
      <c r="E30" s="443"/>
      <c r="F30" s="443"/>
      <c r="G30" s="443"/>
      <c r="H30" s="443"/>
      <c r="I30" s="443"/>
      <c r="J30" s="443"/>
      <c r="K30" s="443"/>
    </row>
    <row r="31" spans="1:11">
      <c r="A31" s="443"/>
      <c r="B31" s="443"/>
      <c r="C31" s="443"/>
      <c r="D31" s="443"/>
      <c r="E31" s="443"/>
      <c r="F31" s="443"/>
      <c r="G31" s="443"/>
      <c r="H31" s="443"/>
      <c r="I31" s="443"/>
      <c r="J31" s="443"/>
      <c r="K31" s="443"/>
    </row>
    <row r="32" spans="1:11">
      <c r="A32" s="443"/>
      <c r="B32" s="443"/>
      <c r="C32" s="443"/>
      <c r="D32" s="443"/>
      <c r="E32" s="443"/>
      <c r="F32" s="443"/>
      <c r="G32" s="443"/>
      <c r="H32" s="443"/>
      <c r="I32" s="443"/>
      <c r="J32" s="443"/>
      <c r="K32" s="443"/>
    </row>
    <row r="33" spans="1:11">
      <c r="A33" s="443"/>
      <c r="B33" s="443"/>
      <c r="C33" s="443"/>
      <c r="D33" s="443"/>
      <c r="E33" s="443"/>
      <c r="F33" s="443"/>
      <c r="G33" s="443"/>
      <c r="H33" s="443"/>
      <c r="I33" s="443"/>
      <c r="J33" s="443"/>
      <c r="K33" s="443"/>
    </row>
    <row r="34" spans="1:11">
      <c r="A34" s="443"/>
      <c r="B34" s="443"/>
      <c r="C34" s="443"/>
      <c r="D34" s="443"/>
      <c r="E34" s="443"/>
      <c r="F34" s="443"/>
      <c r="G34" s="443"/>
      <c r="H34" s="443"/>
      <c r="I34" s="443"/>
      <c r="J34" s="443"/>
      <c r="K34" s="443"/>
    </row>
    <row r="35" spans="1:11">
      <c r="A35" s="443"/>
      <c r="B35" s="443"/>
      <c r="C35" s="443"/>
      <c r="D35" s="443"/>
      <c r="E35" s="443"/>
      <c r="F35" s="443"/>
      <c r="G35" s="443"/>
      <c r="H35" s="443"/>
      <c r="I35" s="443"/>
      <c r="J35" s="443"/>
      <c r="K35" s="443"/>
    </row>
    <row r="36" spans="1:11">
      <c r="A36" s="443"/>
      <c r="B36" s="443"/>
      <c r="C36" s="443"/>
      <c r="D36" s="443"/>
      <c r="E36" s="443"/>
      <c r="F36" s="443"/>
      <c r="G36" s="443"/>
      <c r="H36" s="443"/>
      <c r="I36" s="443"/>
      <c r="J36" s="443"/>
      <c r="K36" s="443"/>
    </row>
    <row r="37" spans="1:11">
      <c r="A37" s="443"/>
      <c r="B37" s="443"/>
      <c r="C37" s="443"/>
      <c r="D37" s="443"/>
      <c r="E37" s="443"/>
      <c r="F37" s="443"/>
      <c r="G37" s="443"/>
      <c r="H37" s="443"/>
      <c r="I37" s="443"/>
      <c r="J37" s="443"/>
      <c r="K37" s="443"/>
    </row>
    <row r="38" spans="1:11">
      <c r="A38" s="443"/>
      <c r="B38" s="443"/>
      <c r="C38" s="443"/>
      <c r="D38" s="443"/>
      <c r="E38" s="443"/>
      <c r="F38" s="443"/>
      <c r="G38" s="443"/>
      <c r="H38" s="443"/>
      <c r="I38" s="443"/>
      <c r="J38" s="443"/>
      <c r="K38" s="443"/>
    </row>
    <row r="39" spans="1:11">
      <c r="A39" s="443"/>
      <c r="B39" s="443"/>
      <c r="C39" s="443"/>
      <c r="D39" s="443"/>
      <c r="E39" s="443"/>
      <c r="F39" s="443"/>
      <c r="G39" s="443"/>
      <c r="H39" s="443"/>
      <c r="I39" s="443"/>
      <c r="J39" s="443"/>
      <c r="K39" s="443"/>
    </row>
    <row r="40" spans="1:11">
      <c r="A40" s="443"/>
      <c r="B40" s="443"/>
      <c r="C40" s="443"/>
      <c r="D40" s="443"/>
      <c r="E40" s="443"/>
      <c r="F40" s="443"/>
      <c r="G40" s="443"/>
      <c r="H40" s="443"/>
      <c r="I40" s="443"/>
      <c r="J40" s="443"/>
      <c r="K40" s="443"/>
    </row>
    <row r="41" spans="1:11">
      <c r="A41" s="443"/>
      <c r="B41" s="443"/>
      <c r="C41" s="443"/>
      <c r="D41" s="443"/>
      <c r="E41" s="443"/>
      <c r="F41" s="443"/>
      <c r="G41" s="443"/>
      <c r="H41" s="443"/>
      <c r="I41" s="443"/>
      <c r="J41" s="443"/>
      <c r="K41" s="443"/>
    </row>
    <row r="42" spans="1:11" s="458" customFormat="1" ht="12.75" customHeight="1">
      <c r="A42" s="462"/>
      <c r="B42" s="461" t="s">
        <v>769</v>
      </c>
      <c r="C42" s="459"/>
      <c r="D42" s="459"/>
      <c r="E42" s="459"/>
      <c r="F42" s="459"/>
      <c r="G42" s="459"/>
      <c r="H42" s="459"/>
      <c r="I42" s="459"/>
      <c r="J42" s="459"/>
      <c r="K42" s="459"/>
    </row>
    <row r="43" spans="1:11" s="458" customFormat="1" ht="12.75" customHeight="1">
      <c r="A43" s="459"/>
      <c r="B43" s="466" t="s">
        <v>805</v>
      </c>
      <c r="C43" s="459"/>
      <c r="D43" s="459"/>
      <c r="E43" s="459"/>
      <c r="F43" s="459"/>
      <c r="G43" s="459"/>
      <c r="H43" s="459"/>
      <c r="I43" s="459"/>
      <c r="J43" s="459"/>
      <c r="K43" s="459"/>
    </row>
    <row r="44" spans="1:11" s="458" customFormat="1" ht="12.75" customHeight="1">
      <c r="A44" s="459"/>
      <c r="B44" s="460" t="s">
        <v>800</v>
      </c>
      <c r="C44" s="459"/>
      <c r="D44" s="459"/>
      <c r="E44" s="459"/>
      <c r="F44" s="459"/>
      <c r="G44" s="459"/>
      <c r="H44" s="459"/>
      <c r="I44" s="459"/>
      <c r="J44" s="459"/>
      <c r="K44" s="459"/>
    </row>
    <row r="45" spans="1:11" s="458" customFormat="1" ht="12.75" customHeight="1">
      <c r="A45" s="459"/>
      <c r="B45" s="460" t="s">
        <v>799</v>
      </c>
      <c r="C45" s="459"/>
      <c r="D45" s="459"/>
      <c r="E45" s="459"/>
      <c r="F45" s="459"/>
      <c r="G45" s="459"/>
      <c r="H45" s="459"/>
      <c r="I45" s="459"/>
      <c r="J45" s="459"/>
      <c r="K45" s="459"/>
    </row>
  </sheetData>
  <phoneticPr fontId="3"/>
  <printOptions horizontalCentered="1"/>
  <pageMargins left="0.78740157480314965" right="0.78740157480314965" top="0.78740157480314965" bottom="0.59055118110236227" header="0.59055118110236227" footer="0.39370078740157483"/>
  <pageSetup paperSize="9" scale="90" orientation="portrait" r:id="rId1"/>
  <headerFooter differentOddEven="1" scaleWithDoc="0">
    <oddHeader>&amp;R&amp;"ＭＳ 明朝,標準"&amp;9第&amp;"Times New Roman,標準" 3 &amp;"ＭＳ 明朝,標準"章　国勢調査</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9B07A-11BD-45EB-A06A-A8A49D09721E}">
  <sheetPr>
    <tabColor rgb="FFFFFF00"/>
  </sheetPr>
  <dimension ref="A1:H47"/>
  <sheetViews>
    <sheetView view="pageLayout" topLeftCell="A21" zoomScaleNormal="100" zoomScaleSheetLayoutView="160" workbookViewId="0">
      <selection activeCell="H24" sqref="H24"/>
    </sheetView>
  </sheetViews>
  <sheetFormatPr defaultRowHeight="18.75"/>
  <cols>
    <col min="1" max="9" width="9.5" customWidth="1"/>
    <col min="10" max="10" width="9" customWidth="1"/>
  </cols>
  <sheetData>
    <row r="1" spans="1:1" s="318" customFormat="1" ht="12.75" customHeight="1">
      <c r="A1" s="317"/>
    </row>
    <row r="2" spans="1:1" s="318" customFormat="1" ht="12.75" customHeight="1">
      <c r="A2" s="317"/>
    </row>
    <row r="3" spans="1:1" s="318" customFormat="1" ht="12.75" customHeight="1">
      <c r="A3" s="317"/>
    </row>
    <row r="4" spans="1:1" s="399" customFormat="1" ht="15" customHeight="1">
      <c r="A4" s="450" t="s">
        <v>802</v>
      </c>
    </row>
    <row r="23" spans="1:8">
      <c r="C23" s="319"/>
      <c r="H23" s="320"/>
    </row>
    <row r="24" spans="1:8" s="399" customFormat="1" ht="15" customHeight="1">
      <c r="A24" s="450" t="s">
        <v>801</v>
      </c>
    </row>
    <row r="43" spans="1:1" s="400" customFormat="1" ht="13.5" customHeight="1"/>
    <row r="44" spans="1:1" s="400" customFormat="1" ht="13.5" customHeight="1"/>
    <row r="45" spans="1:1" s="399" customFormat="1" ht="12.75" customHeight="1">
      <c r="A45" s="464" t="s">
        <v>769</v>
      </c>
    </row>
    <row r="46" spans="1:1" s="463" customFormat="1" ht="12.75" customHeight="1">
      <c r="A46" s="466" t="s">
        <v>805</v>
      </c>
    </row>
    <row r="47" spans="1:1" s="463" customFormat="1" ht="12.75" customHeight="1">
      <c r="A47" s="1" t="s">
        <v>793</v>
      </c>
    </row>
  </sheetData>
  <phoneticPr fontId="3"/>
  <printOptions horizontalCentered="1"/>
  <pageMargins left="0.78740157480314965" right="0.78740157480314965" top="0.78740157480314965" bottom="0.59055118110236227" header="0.59055118110236227" footer="0.39370078740157483"/>
  <pageSetup paperSize="9" scale="90" orientation="portrait" r:id="rId1"/>
  <headerFooter scaleWithDoc="0">
    <oddHeader>&amp;L&amp;"ＭＳ 明朝,標準"&amp;9第&amp;"Times New Roman,標準" 3 &amp;"ＭＳ 明朝,標準"章　国勢調査</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35"/>
  <sheetViews>
    <sheetView showGridLines="0" view="pageLayout" zoomScaleNormal="100" zoomScaleSheetLayoutView="100" workbookViewId="0">
      <selection activeCell="A4" sqref="A4:B4"/>
    </sheetView>
  </sheetViews>
  <sheetFormatPr defaultColWidth="11.625" defaultRowHeight="20.100000000000001" customHeight="1"/>
  <cols>
    <col min="1" max="1" width="4.625" style="12" customWidth="1"/>
    <col min="2" max="2" width="8.625" style="4" customWidth="1"/>
    <col min="3" max="4" width="10.375" style="4" customWidth="1"/>
    <col min="5" max="6" width="10.375" style="2" customWidth="1"/>
    <col min="7" max="9" width="10.375" style="4" customWidth="1"/>
    <col min="10" max="210" width="11.625" style="4"/>
    <col min="211" max="212" width="6.25" style="4" customWidth="1"/>
    <col min="213" max="213" width="15" style="4" customWidth="1"/>
    <col min="214" max="216" width="10.625" style="4" customWidth="1"/>
    <col min="217" max="218" width="12.5" style="4" customWidth="1"/>
    <col min="219" max="219" width="1.375" style="4" customWidth="1"/>
    <col min="220" max="220" width="1.875" style="4" customWidth="1"/>
    <col min="221" max="226" width="15" style="4" customWidth="1"/>
    <col min="227" max="227" width="5.125" style="4" customWidth="1"/>
    <col min="228" max="466" width="11.625" style="4"/>
    <col min="467" max="468" width="6.25" style="4" customWidth="1"/>
    <col min="469" max="469" width="15" style="4" customWidth="1"/>
    <col min="470" max="472" width="10.625" style="4" customWidth="1"/>
    <col min="473" max="474" width="12.5" style="4" customWidth="1"/>
    <col min="475" max="475" width="1.375" style="4" customWidth="1"/>
    <col min="476" max="476" width="1.875" style="4" customWidth="1"/>
    <col min="477" max="482" width="15" style="4" customWidth="1"/>
    <col min="483" max="483" width="5.125" style="4" customWidth="1"/>
    <col min="484" max="722" width="11.625" style="4"/>
    <col min="723" max="724" width="6.25" style="4" customWidth="1"/>
    <col min="725" max="725" width="15" style="4" customWidth="1"/>
    <col min="726" max="728" width="10.625" style="4" customWidth="1"/>
    <col min="729" max="730" width="12.5" style="4" customWidth="1"/>
    <col min="731" max="731" width="1.375" style="4" customWidth="1"/>
    <col min="732" max="732" width="1.875" style="4" customWidth="1"/>
    <col min="733" max="738" width="15" style="4" customWidth="1"/>
    <col min="739" max="739" width="5.125" style="4" customWidth="1"/>
    <col min="740" max="978" width="11.625" style="4"/>
    <col min="979" max="980" width="6.25" style="4" customWidth="1"/>
    <col min="981" max="981" width="15" style="4" customWidth="1"/>
    <col min="982" max="984" width="10.625" style="4" customWidth="1"/>
    <col min="985" max="986" width="12.5" style="4" customWidth="1"/>
    <col min="987" max="987" width="1.375" style="4" customWidth="1"/>
    <col min="988" max="988" width="1.875" style="4" customWidth="1"/>
    <col min="989" max="994" width="15" style="4" customWidth="1"/>
    <col min="995" max="995" width="5.125" style="4" customWidth="1"/>
    <col min="996" max="1234" width="11.625" style="4"/>
    <col min="1235" max="1236" width="6.25" style="4" customWidth="1"/>
    <col min="1237" max="1237" width="15" style="4" customWidth="1"/>
    <col min="1238" max="1240" width="10.625" style="4" customWidth="1"/>
    <col min="1241" max="1242" width="12.5" style="4" customWidth="1"/>
    <col min="1243" max="1243" width="1.375" style="4" customWidth="1"/>
    <col min="1244" max="1244" width="1.875" style="4" customWidth="1"/>
    <col min="1245" max="1250" width="15" style="4" customWidth="1"/>
    <col min="1251" max="1251" width="5.125" style="4" customWidth="1"/>
    <col min="1252" max="1490" width="11.625" style="4"/>
    <col min="1491" max="1492" width="6.25" style="4" customWidth="1"/>
    <col min="1493" max="1493" width="15" style="4" customWidth="1"/>
    <col min="1494" max="1496" width="10.625" style="4" customWidth="1"/>
    <col min="1497" max="1498" width="12.5" style="4" customWidth="1"/>
    <col min="1499" max="1499" width="1.375" style="4" customWidth="1"/>
    <col min="1500" max="1500" width="1.875" style="4" customWidth="1"/>
    <col min="1501" max="1506" width="15" style="4" customWidth="1"/>
    <col min="1507" max="1507" width="5.125" style="4" customWidth="1"/>
    <col min="1508" max="1746" width="11.625" style="4"/>
    <col min="1747" max="1748" width="6.25" style="4" customWidth="1"/>
    <col min="1749" max="1749" width="15" style="4" customWidth="1"/>
    <col min="1750" max="1752" width="10.625" style="4" customWidth="1"/>
    <col min="1753" max="1754" width="12.5" style="4" customWidth="1"/>
    <col min="1755" max="1755" width="1.375" style="4" customWidth="1"/>
    <col min="1756" max="1756" width="1.875" style="4" customWidth="1"/>
    <col min="1757" max="1762" width="15" style="4" customWidth="1"/>
    <col min="1763" max="1763" width="5.125" style="4" customWidth="1"/>
    <col min="1764" max="2002" width="11.625" style="4"/>
    <col min="2003" max="2004" width="6.25" style="4" customWidth="1"/>
    <col min="2005" max="2005" width="15" style="4" customWidth="1"/>
    <col min="2006" max="2008" width="10.625" style="4" customWidth="1"/>
    <col min="2009" max="2010" width="12.5" style="4" customWidth="1"/>
    <col min="2011" max="2011" width="1.375" style="4" customWidth="1"/>
    <col min="2012" max="2012" width="1.875" style="4" customWidth="1"/>
    <col min="2013" max="2018" width="15" style="4" customWidth="1"/>
    <col min="2019" max="2019" width="5.125" style="4" customWidth="1"/>
    <col min="2020" max="2258" width="11.625" style="4"/>
    <col min="2259" max="2260" width="6.25" style="4" customWidth="1"/>
    <col min="2261" max="2261" width="15" style="4" customWidth="1"/>
    <col min="2262" max="2264" width="10.625" style="4" customWidth="1"/>
    <col min="2265" max="2266" width="12.5" style="4" customWidth="1"/>
    <col min="2267" max="2267" width="1.375" style="4" customWidth="1"/>
    <col min="2268" max="2268" width="1.875" style="4" customWidth="1"/>
    <col min="2269" max="2274" width="15" style="4" customWidth="1"/>
    <col min="2275" max="2275" width="5.125" style="4" customWidth="1"/>
    <col min="2276" max="2514" width="11.625" style="4"/>
    <col min="2515" max="2516" width="6.25" style="4" customWidth="1"/>
    <col min="2517" max="2517" width="15" style="4" customWidth="1"/>
    <col min="2518" max="2520" width="10.625" style="4" customWidth="1"/>
    <col min="2521" max="2522" width="12.5" style="4" customWidth="1"/>
    <col min="2523" max="2523" width="1.375" style="4" customWidth="1"/>
    <col min="2524" max="2524" width="1.875" style="4" customWidth="1"/>
    <col min="2525" max="2530" width="15" style="4" customWidth="1"/>
    <col min="2531" max="2531" width="5.125" style="4" customWidth="1"/>
    <col min="2532" max="2770" width="11.625" style="4"/>
    <col min="2771" max="2772" width="6.25" style="4" customWidth="1"/>
    <col min="2773" max="2773" width="15" style="4" customWidth="1"/>
    <col min="2774" max="2776" width="10.625" style="4" customWidth="1"/>
    <col min="2777" max="2778" width="12.5" style="4" customWidth="1"/>
    <col min="2779" max="2779" width="1.375" style="4" customWidth="1"/>
    <col min="2780" max="2780" width="1.875" style="4" customWidth="1"/>
    <col min="2781" max="2786" width="15" style="4" customWidth="1"/>
    <col min="2787" max="2787" width="5.125" style="4" customWidth="1"/>
    <col min="2788" max="3026" width="11.625" style="4"/>
    <col min="3027" max="3028" width="6.25" style="4" customWidth="1"/>
    <col min="3029" max="3029" width="15" style="4" customWidth="1"/>
    <col min="3030" max="3032" width="10.625" style="4" customWidth="1"/>
    <col min="3033" max="3034" width="12.5" style="4" customWidth="1"/>
    <col min="3035" max="3035" width="1.375" style="4" customWidth="1"/>
    <col min="3036" max="3036" width="1.875" style="4" customWidth="1"/>
    <col min="3037" max="3042" width="15" style="4" customWidth="1"/>
    <col min="3043" max="3043" width="5.125" style="4" customWidth="1"/>
    <col min="3044" max="3282" width="11.625" style="4"/>
    <col min="3283" max="3284" width="6.25" style="4" customWidth="1"/>
    <col min="3285" max="3285" width="15" style="4" customWidth="1"/>
    <col min="3286" max="3288" width="10.625" style="4" customWidth="1"/>
    <col min="3289" max="3290" width="12.5" style="4" customWidth="1"/>
    <col min="3291" max="3291" width="1.375" style="4" customWidth="1"/>
    <col min="3292" max="3292" width="1.875" style="4" customWidth="1"/>
    <col min="3293" max="3298" width="15" style="4" customWidth="1"/>
    <col min="3299" max="3299" width="5.125" style="4" customWidth="1"/>
    <col min="3300" max="3538" width="11.625" style="4"/>
    <col min="3539" max="3540" width="6.25" style="4" customWidth="1"/>
    <col min="3541" max="3541" width="15" style="4" customWidth="1"/>
    <col min="3542" max="3544" width="10.625" style="4" customWidth="1"/>
    <col min="3545" max="3546" width="12.5" style="4" customWidth="1"/>
    <col min="3547" max="3547" width="1.375" style="4" customWidth="1"/>
    <col min="3548" max="3548" width="1.875" style="4" customWidth="1"/>
    <col min="3549" max="3554" width="15" style="4" customWidth="1"/>
    <col min="3555" max="3555" width="5.125" style="4" customWidth="1"/>
    <col min="3556" max="3794" width="11.625" style="4"/>
    <col min="3795" max="3796" width="6.25" style="4" customWidth="1"/>
    <col min="3797" max="3797" width="15" style="4" customWidth="1"/>
    <col min="3798" max="3800" width="10.625" style="4" customWidth="1"/>
    <col min="3801" max="3802" width="12.5" style="4" customWidth="1"/>
    <col min="3803" max="3803" width="1.375" style="4" customWidth="1"/>
    <col min="3804" max="3804" width="1.875" style="4" customWidth="1"/>
    <col min="3805" max="3810" width="15" style="4" customWidth="1"/>
    <col min="3811" max="3811" width="5.125" style="4" customWidth="1"/>
    <col min="3812" max="4050" width="11.625" style="4"/>
    <col min="4051" max="4052" width="6.25" style="4" customWidth="1"/>
    <col min="4053" max="4053" width="15" style="4" customWidth="1"/>
    <col min="4054" max="4056" width="10.625" style="4" customWidth="1"/>
    <col min="4057" max="4058" width="12.5" style="4" customWidth="1"/>
    <col min="4059" max="4059" width="1.375" style="4" customWidth="1"/>
    <col min="4060" max="4060" width="1.875" style="4" customWidth="1"/>
    <col min="4061" max="4066" width="15" style="4" customWidth="1"/>
    <col min="4067" max="4067" width="5.125" style="4" customWidth="1"/>
    <col min="4068" max="4306" width="11.625" style="4"/>
    <col min="4307" max="4308" width="6.25" style="4" customWidth="1"/>
    <col min="4309" max="4309" width="15" style="4" customWidth="1"/>
    <col min="4310" max="4312" width="10.625" style="4" customWidth="1"/>
    <col min="4313" max="4314" width="12.5" style="4" customWidth="1"/>
    <col min="4315" max="4315" width="1.375" style="4" customWidth="1"/>
    <col min="4316" max="4316" width="1.875" style="4" customWidth="1"/>
    <col min="4317" max="4322" width="15" style="4" customWidth="1"/>
    <col min="4323" max="4323" width="5.125" style="4" customWidth="1"/>
    <col min="4324" max="4562" width="11.625" style="4"/>
    <col min="4563" max="4564" width="6.25" style="4" customWidth="1"/>
    <col min="4565" max="4565" width="15" style="4" customWidth="1"/>
    <col min="4566" max="4568" width="10.625" style="4" customWidth="1"/>
    <col min="4569" max="4570" width="12.5" style="4" customWidth="1"/>
    <col min="4571" max="4571" width="1.375" style="4" customWidth="1"/>
    <col min="4572" max="4572" width="1.875" style="4" customWidth="1"/>
    <col min="4573" max="4578" width="15" style="4" customWidth="1"/>
    <col min="4579" max="4579" width="5.125" style="4" customWidth="1"/>
    <col min="4580" max="4818" width="11.625" style="4"/>
    <col min="4819" max="4820" width="6.25" style="4" customWidth="1"/>
    <col min="4821" max="4821" width="15" style="4" customWidth="1"/>
    <col min="4822" max="4824" width="10.625" style="4" customWidth="1"/>
    <col min="4825" max="4826" width="12.5" style="4" customWidth="1"/>
    <col min="4827" max="4827" width="1.375" style="4" customWidth="1"/>
    <col min="4828" max="4828" width="1.875" style="4" customWidth="1"/>
    <col min="4829" max="4834" width="15" style="4" customWidth="1"/>
    <col min="4835" max="4835" width="5.125" style="4" customWidth="1"/>
    <col min="4836" max="5074" width="11.625" style="4"/>
    <col min="5075" max="5076" width="6.25" style="4" customWidth="1"/>
    <col min="5077" max="5077" width="15" style="4" customWidth="1"/>
    <col min="5078" max="5080" width="10.625" style="4" customWidth="1"/>
    <col min="5081" max="5082" width="12.5" style="4" customWidth="1"/>
    <col min="5083" max="5083" width="1.375" style="4" customWidth="1"/>
    <col min="5084" max="5084" width="1.875" style="4" customWidth="1"/>
    <col min="5085" max="5090" width="15" style="4" customWidth="1"/>
    <col min="5091" max="5091" width="5.125" style="4" customWidth="1"/>
    <col min="5092" max="5330" width="11.625" style="4"/>
    <col min="5331" max="5332" width="6.25" style="4" customWidth="1"/>
    <col min="5333" max="5333" width="15" style="4" customWidth="1"/>
    <col min="5334" max="5336" width="10.625" style="4" customWidth="1"/>
    <col min="5337" max="5338" width="12.5" style="4" customWidth="1"/>
    <col min="5339" max="5339" width="1.375" style="4" customWidth="1"/>
    <col min="5340" max="5340" width="1.875" style="4" customWidth="1"/>
    <col min="5341" max="5346" width="15" style="4" customWidth="1"/>
    <col min="5347" max="5347" width="5.125" style="4" customWidth="1"/>
    <col min="5348" max="5586" width="11.625" style="4"/>
    <col min="5587" max="5588" width="6.25" style="4" customWidth="1"/>
    <col min="5589" max="5589" width="15" style="4" customWidth="1"/>
    <col min="5590" max="5592" width="10.625" style="4" customWidth="1"/>
    <col min="5593" max="5594" width="12.5" style="4" customWidth="1"/>
    <col min="5595" max="5595" width="1.375" style="4" customWidth="1"/>
    <col min="5596" max="5596" width="1.875" style="4" customWidth="1"/>
    <col min="5597" max="5602" width="15" style="4" customWidth="1"/>
    <col min="5603" max="5603" width="5.125" style="4" customWidth="1"/>
    <col min="5604" max="5842" width="11.625" style="4"/>
    <col min="5843" max="5844" width="6.25" style="4" customWidth="1"/>
    <col min="5845" max="5845" width="15" style="4" customWidth="1"/>
    <col min="5846" max="5848" width="10.625" style="4" customWidth="1"/>
    <col min="5849" max="5850" width="12.5" style="4" customWidth="1"/>
    <col min="5851" max="5851" width="1.375" style="4" customWidth="1"/>
    <col min="5852" max="5852" width="1.875" style="4" customWidth="1"/>
    <col min="5853" max="5858" width="15" style="4" customWidth="1"/>
    <col min="5859" max="5859" width="5.125" style="4" customWidth="1"/>
    <col min="5860" max="6098" width="11.625" style="4"/>
    <col min="6099" max="6100" width="6.25" style="4" customWidth="1"/>
    <col min="6101" max="6101" width="15" style="4" customWidth="1"/>
    <col min="6102" max="6104" width="10.625" style="4" customWidth="1"/>
    <col min="6105" max="6106" width="12.5" style="4" customWidth="1"/>
    <col min="6107" max="6107" width="1.375" style="4" customWidth="1"/>
    <col min="6108" max="6108" width="1.875" style="4" customWidth="1"/>
    <col min="6109" max="6114" width="15" style="4" customWidth="1"/>
    <col min="6115" max="6115" width="5.125" style="4" customWidth="1"/>
    <col min="6116" max="6354" width="11.625" style="4"/>
    <col min="6355" max="6356" width="6.25" style="4" customWidth="1"/>
    <col min="6357" max="6357" width="15" style="4" customWidth="1"/>
    <col min="6358" max="6360" width="10.625" style="4" customWidth="1"/>
    <col min="6361" max="6362" width="12.5" style="4" customWidth="1"/>
    <col min="6363" max="6363" width="1.375" style="4" customWidth="1"/>
    <col min="6364" max="6364" width="1.875" style="4" customWidth="1"/>
    <col min="6365" max="6370" width="15" style="4" customWidth="1"/>
    <col min="6371" max="6371" width="5.125" style="4" customWidth="1"/>
    <col min="6372" max="6610" width="11.625" style="4"/>
    <col min="6611" max="6612" width="6.25" style="4" customWidth="1"/>
    <col min="6613" max="6613" width="15" style="4" customWidth="1"/>
    <col min="6614" max="6616" width="10.625" style="4" customWidth="1"/>
    <col min="6617" max="6618" width="12.5" style="4" customWidth="1"/>
    <col min="6619" max="6619" width="1.375" style="4" customWidth="1"/>
    <col min="6620" max="6620" width="1.875" style="4" customWidth="1"/>
    <col min="6621" max="6626" width="15" style="4" customWidth="1"/>
    <col min="6627" max="6627" width="5.125" style="4" customWidth="1"/>
    <col min="6628" max="6866" width="11.625" style="4"/>
    <col min="6867" max="6868" width="6.25" style="4" customWidth="1"/>
    <col min="6869" max="6869" width="15" style="4" customWidth="1"/>
    <col min="6870" max="6872" width="10.625" style="4" customWidth="1"/>
    <col min="6873" max="6874" width="12.5" style="4" customWidth="1"/>
    <col min="6875" max="6875" width="1.375" style="4" customWidth="1"/>
    <col min="6876" max="6876" width="1.875" style="4" customWidth="1"/>
    <col min="6877" max="6882" width="15" style="4" customWidth="1"/>
    <col min="6883" max="6883" width="5.125" style="4" customWidth="1"/>
    <col min="6884" max="7122" width="11.625" style="4"/>
    <col min="7123" max="7124" width="6.25" style="4" customWidth="1"/>
    <col min="7125" max="7125" width="15" style="4" customWidth="1"/>
    <col min="7126" max="7128" width="10.625" style="4" customWidth="1"/>
    <col min="7129" max="7130" width="12.5" style="4" customWidth="1"/>
    <col min="7131" max="7131" width="1.375" style="4" customWidth="1"/>
    <col min="7132" max="7132" width="1.875" style="4" customWidth="1"/>
    <col min="7133" max="7138" width="15" style="4" customWidth="1"/>
    <col min="7139" max="7139" width="5.125" style="4" customWidth="1"/>
    <col min="7140" max="7378" width="11.625" style="4"/>
    <col min="7379" max="7380" width="6.25" style="4" customWidth="1"/>
    <col min="7381" max="7381" width="15" style="4" customWidth="1"/>
    <col min="7382" max="7384" width="10.625" style="4" customWidth="1"/>
    <col min="7385" max="7386" width="12.5" style="4" customWidth="1"/>
    <col min="7387" max="7387" width="1.375" style="4" customWidth="1"/>
    <col min="7388" max="7388" width="1.875" style="4" customWidth="1"/>
    <col min="7389" max="7394" width="15" style="4" customWidth="1"/>
    <col min="7395" max="7395" width="5.125" style="4" customWidth="1"/>
    <col min="7396" max="7634" width="11.625" style="4"/>
    <col min="7635" max="7636" width="6.25" style="4" customWidth="1"/>
    <col min="7637" max="7637" width="15" style="4" customWidth="1"/>
    <col min="7638" max="7640" width="10.625" style="4" customWidth="1"/>
    <col min="7641" max="7642" width="12.5" style="4" customWidth="1"/>
    <col min="7643" max="7643" width="1.375" style="4" customWidth="1"/>
    <col min="7644" max="7644" width="1.875" style="4" customWidth="1"/>
    <col min="7645" max="7650" width="15" style="4" customWidth="1"/>
    <col min="7651" max="7651" width="5.125" style="4" customWidth="1"/>
    <col min="7652" max="7890" width="11.625" style="4"/>
    <col min="7891" max="7892" width="6.25" style="4" customWidth="1"/>
    <col min="7893" max="7893" width="15" style="4" customWidth="1"/>
    <col min="7894" max="7896" width="10.625" style="4" customWidth="1"/>
    <col min="7897" max="7898" width="12.5" style="4" customWidth="1"/>
    <col min="7899" max="7899" width="1.375" style="4" customWidth="1"/>
    <col min="7900" max="7900" width="1.875" style="4" customWidth="1"/>
    <col min="7901" max="7906" width="15" style="4" customWidth="1"/>
    <col min="7907" max="7907" width="5.125" style="4" customWidth="1"/>
    <col min="7908" max="8146" width="11.625" style="4"/>
    <col min="8147" max="8148" width="6.25" style="4" customWidth="1"/>
    <col min="8149" max="8149" width="15" style="4" customWidth="1"/>
    <col min="8150" max="8152" width="10.625" style="4" customWidth="1"/>
    <col min="8153" max="8154" width="12.5" style="4" customWidth="1"/>
    <col min="8155" max="8155" width="1.375" style="4" customWidth="1"/>
    <col min="8156" max="8156" width="1.875" style="4" customWidth="1"/>
    <col min="8157" max="8162" width="15" style="4" customWidth="1"/>
    <col min="8163" max="8163" width="5.125" style="4" customWidth="1"/>
    <col min="8164" max="8402" width="11.625" style="4"/>
    <col min="8403" max="8404" width="6.25" style="4" customWidth="1"/>
    <col min="8405" max="8405" width="15" style="4" customWidth="1"/>
    <col min="8406" max="8408" width="10.625" style="4" customWidth="1"/>
    <col min="8409" max="8410" width="12.5" style="4" customWidth="1"/>
    <col min="8411" max="8411" width="1.375" style="4" customWidth="1"/>
    <col min="8412" max="8412" width="1.875" style="4" customWidth="1"/>
    <col min="8413" max="8418" width="15" style="4" customWidth="1"/>
    <col min="8419" max="8419" width="5.125" style="4" customWidth="1"/>
    <col min="8420" max="8658" width="11.625" style="4"/>
    <col min="8659" max="8660" width="6.25" style="4" customWidth="1"/>
    <col min="8661" max="8661" width="15" style="4" customWidth="1"/>
    <col min="8662" max="8664" width="10.625" style="4" customWidth="1"/>
    <col min="8665" max="8666" width="12.5" style="4" customWidth="1"/>
    <col min="8667" max="8667" width="1.375" style="4" customWidth="1"/>
    <col min="8668" max="8668" width="1.875" style="4" customWidth="1"/>
    <col min="8669" max="8674" width="15" style="4" customWidth="1"/>
    <col min="8675" max="8675" width="5.125" style="4" customWidth="1"/>
    <col min="8676" max="8914" width="11.625" style="4"/>
    <col min="8915" max="8916" width="6.25" style="4" customWidth="1"/>
    <col min="8917" max="8917" width="15" style="4" customWidth="1"/>
    <col min="8918" max="8920" width="10.625" style="4" customWidth="1"/>
    <col min="8921" max="8922" width="12.5" style="4" customWidth="1"/>
    <col min="8923" max="8923" width="1.375" style="4" customWidth="1"/>
    <col min="8924" max="8924" width="1.875" style="4" customWidth="1"/>
    <col min="8925" max="8930" width="15" style="4" customWidth="1"/>
    <col min="8931" max="8931" width="5.125" style="4" customWidth="1"/>
    <col min="8932" max="9170" width="11.625" style="4"/>
    <col min="9171" max="9172" width="6.25" style="4" customWidth="1"/>
    <col min="9173" max="9173" width="15" style="4" customWidth="1"/>
    <col min="9174" max="9176" width="10.625" style="4" customWidth="1"/>
    <col min="9177" max="9178" width="12.5" style="4" customWidth="1"/>
    <col min="9179" max="9179" width="1.375" style="4" customWidth="1"/>
    <col min="9180" max="9180" width="1.875" style="4" customWidth="1"/>
    <col min="9181" max="9186" width="15" style="4" customWidth="1"/>
    <col min="9187" max="9187" width="5.125" style="4" customWidth="1"/>
    <col min="9188" max="9426" width="11.625" style="4"/>
    <col min="9427" max="9428" width="6.25" style="4" customWidth="1"/>
    <col min="9429" max="9429" width="15" style="4" customWidth="1"/>
    <col min="9430" max="9432" width="10.625" style="4" customWidth="1"/>
    <col min="9433" max="9434" width="12.5" style="4" customWidth="1"/>
    <col min="9435" max="9435" width="1.375" style="4" customWidth="1"/>
    <col min="9436" max="9436" width="1.875" style="4" customWidth="1"/>
    <col min="9437" max="9442" width="15" style="4" customWidth="1"/>
    <col min="9443" max="9443" width="5.125" style="4" customWidth="1"/>
    <col min="9444" max="9682" width="11.625" style="4"/>
    <col min="9683" max="9684" width="6.25" style="4" customWidth="1"/>
    <col min="9685" max="9685" width="15" style="4" customWidth="1"/>
    <col min="9686" max="9688" width="10.625" style="4" customWidth="1"/>
    <col min="9689" max="9690" width="12.5" style="4" customWidth="1"/>
    <col min="9691" max="9691" width="1.375" style="4" customWidth="1"/>
    <col min="9692" max="9692" width="1.875" style="4" customWidth="1"/>
    <col min="9693" max="9698" width="15" style="4" customWidth="1"/>
    <col min="9699" max="9699" width="5.125" style="4" customWidth="1"/>
    <col min="9700" max="9938" width="11.625" style="4"/>
    <col min="9939" max="9940" width="6.25" style="4" customWidth="1"/>
    <col min="9941" max="9941" width="15" style="4" customWidth="1"/>
    <col min="9942" max="9944" width="10.625" style="4" customWidth="1"/>
    <col min="9945" max="9946" width="12.5" style="4" customWidth="1"/>
    <col min="9947" max="9947" width="1.375" style="4" customWidth="1"/>
    <col min="9948" max="9948" width="1.875" style="4" customWidth="1"/>
    <col min="9949" max="9954" width="15" style="4" customWidth="1"/>
    <col min="9955" max="9955" width="5.125" style="4" customWidth="1"/>
    <col min="9956" max="10194" width="11.625" style="4"/>
    <col min="10195" max="10196" width="6.25" style="4" customWidth="1"/>
    <col min="10197" max="10197" width="15" style="4" customWidth="1"/>
    <col min="10198" max="10200" width="10.625" style="4" customWidth="1"/>
    <col min="10201" max="10202" width="12.5" style="4" customWidth="1"/>
    <col min="10203" max="10203" width="1.375" style="4" customWidth="1"/>
    <col min="10204" max="10204" width="1.875" style="4" customWidth="1"/>
    <col min="10205" max="10210" width="15" style="4" customWidth="1"/>
    <col min="10211" max="10211" width="5.125" style="4" customWidth="1"/>
    <col min="10212" max="10450" width="11.625" style="4"/>
    <col min="10451" max="10452" width="6.25" style="4" customWidth="1"/>
    <col min="10453" max="10453" width="15" style="4" customWidth="1"/>
    <col min="10454" max="10456" width="10.625" style="4" customWidth="1"/>
    <col min="10457" max="10458" width="12.5" style="4" customWidth="1"/>
    <col min="10459" max="10459" width="1.375" style="4" customWidth="1"/>
    <col min="10460" max="10460" width="1.875" style="4" customWidth="1"/>
    <col min="10461" max="10466" width="15" style="4" customWidth="1"/>
    <col min="10467" max="10467" width="5.125" style="4" customWidth="1"/>
    <col min="10468" max="10706" width="11.625" style="4"/>
    <col min="10707" max="10708" width="6.25" style="4" customWidth="1"/>
    <col min="10709" max="10709" width="15" style="4" customWidth="1"/>
    <col min="10710" max="10712" width="10.625" style="4" customWidth="1"/>
    <col min="10713" max="10714" width="12.5" style="4" customWidth="1"/>
    <col min="10715" max="10715" width="1.375" style="4" customWidth="1"/>
    <col min="10716" max="10716" width="1.875" style="4" customWidth="1"/>
    <col min="10717" max="10722" width="15" style="4" customWidth="1"/>
    <col min="10723" max="10723" width="5.125" style="4" customWidth="1"/>
    <col min="10724" max="10962" width="11.625" style="4"/>
    <col min="10963" max="10964" width="6.25" style="4" customWidth="1"/>
    <col min="10965" max="10965" width="15" style="4" customWidth="1"/>
    <col min="10966" max="10968" width="10.625" style="4" customWidth="1"/>
    <col min="10969" max="10970" width="12.5" style="4" customWidth="1"/>
    <col min="10971" max="10971" width="1.375" style="4" customWidth="1"/>
    <col min="10972" max="10972" width="1.875" style="4" customWidth="1"/>
    <col min="10973" max="10978" width="15" style="4" customWidth="1"/>
    <col min="10979" max="10979" width="5.125" style="4" customWidth="1"/>
    <col min="10980" max="11218" width="11.625" style="4"/>
    <col min="11219" max="11220" width="6.25" style="4" customWidth="1"/>
    <col min="11221" max="11221" width="15" style="4" customWidth="1"/>
    <col min="11222" max="11224" width="10.625" style="4" customWidth="1"/>
    <col min="11225" max="11226" width="12.5" style="4" customWidth="1"/>
    <col min="11227" max="11227" width="1.375" style="4" customWidth="1"/>
    <col min="11228" max="11228" width="1.875" style="4" customWidth="1"/>
    <col min="11229" max="11234" width="15" style="4" customWidth="1"/>
    <col min="11235" max="11235" width="5.125" style="4" customWidth="1"/>
    <col min="11236" max="11474" width="11.625" style="4"/>
    <col min="11475" max="11476" width="6.25" style="4" customWidth="1"/>
    <col min="11477" max="11477" width="15" style="4" customWidth="1"/>
    <col min="11478" max="11480" width="10.625" style="4" customWidth="1"/>
    <col min="11481" max="11482" width="12.5" style="4" customWidth="1"/>
    <col min="11483" max="11483" width="1.375" style="4" customWidth="1"/>
    <col min="11484" max="11484" width="1.875" style="4" customWidth="1"/>
    <col min="11485" max="11490" width="15" style="4" customWidth="1"/>
    <col min="11491" max="11491" width="5.125" style="4" customWidth="1"/>
    <col min="11492" max="11730" width="11.625" style="4"/>
    <col min="11731" max="11732" width="6.25" style="4" customWidth="1"/>
    <col min="11733" max="11733" width="15" style="4" customWidth="1"/>
    <col min="11734" max="11736" width="10.625" style="4" customWidth="1"/>
    <col min="11737" max="11738" width="12.5" style="4" customWidth="1"/>
    <col min="11739" max="11739" width="1.375" style="4" customWidth="1"/>
    <col min="11740" max="11740" width="1.875" style="4" customWidth="1"/>
    <col min="11741" max="11746" width="15" style="4" customWidth="1"/>
    <col min="11747" max="11747" width="5.125" style="4" customWidth="1"/>
    <col min="11748" max="11986" width="11.625" style="4"/>
    <col min="11987" max="11988" width="6.25" style="4" customWidth="1"/>
    <col min="11989" max="11989" width="15" style="4" customWidth="1"/>
    <col min="11990" max="11992" width="10.625" style="4" customWidth="1"/>
    <col min="11993" max="11994" width="12.5" style="4" customWidth="1"/>
    <col min="11995" max="11995" width="1.375" style="4" customWidth="1"/>
    <col min="11996" max="11996" width="1.875" style="4" customWidth="1"/>
    <col min="11997" max="12002" width="15" style="4" customWidth="1"/>
    <col min="12003" max="12003" width="5.125" style="4" customWidth="1"/>
    <col min="12004" max="12242" width="11.625" style="4"/>
    <col min="12243" max="12244" width="6.25" style="4" customWidth="1"/>
    <col min="12245" max="12245" width="15" style="4" customWidth="1"/>
    <col min="12246" max="12248" width="10.625" style="4" customWidth="1"/>
    <col min="12249" max="12250" width="12.5" style="4" customWidth="1"/>
    <col min="12251" max="12251" width="1.375" style="4" customWidth="1"/>
    <col min="12252" max="12252" width="1.875" style="4" customWidth="1"/>
    <col min="12253" max="12258" width="15" style="4" customWidth="1"/>
    <col min="12259" max="12259" width="5.125" style="4" customWidth="1"/>
    <col min="12260" max="12498" width="11.625" style="4"/>
    <col min="12499" max="12500" width="6.25" style="4" customWidth="1"/>
    <col min="12501" max="12501" width="15" style="4" customWidth="1"/>
    <col min="12502" max="12504" width="10.625" style="4" customWidth="1"/>
    <col min="12505" max="12506" width="12.5" style="4" customWidth="1"/>
    <col min="12507" max="12507" width="1.375" style="4" customWidth="1"/>
    <col min="12508" max="12508" width="1.875" style="4" customWidth="1"/>
    <col min="12509" max="12514" width="15" style="4" customWidth="1"/>
    <col min="12515" max="12515" width="5.125" style="4" customWidth="1"/>
    <col min="12516" max="12754" width="11.625" style="4"/>
    <col min="12755" max="12756" width="6.25" style="4" customWidth="1"/>
    <col min="12757" max="12757" width="15" style="4" customWidth="1"/>
    <col min="12758" max="12760" width="10.625" style="4" customWidth="1"/>
    <col min="12761" max="12762" width="12.5" style="4" customWidth="1"/>
    <col min="12763" max="12763" width="1.375" style="4" customWidth="1"/>
    <col min="12764" max="12764" width="1.875" style="4" customWidth="1"/>
    <col min="12765" max="12770" width="15" style="4" customWidth="1"/>
    <col min="12771" max="12771" width="5.125" style="4" customWidth="1"/>
    <col min="12772" max="13010" width="11.625" style="4"/>
    <col min="13011" max="13012" width="6.25" style="4" customWidth="1"/>
    <col min="13013" max="13013" width="15" style="4" customWidth="1"/>
    <col min="13014" max="13016" width="10.625" style="4" customWidth="1"/>
    <col min="13017" max="13018" width="12.5" style="4" customWidth="1"/>
    <col min="13019" max="13019" width="1.375" style="4" customWidth="1"/>
    <col min="13020" max="13020" width="1.875" style="4" customWidth="1"/>
    <col min="13021" max="13026" width="15" style="4" customWidth="1"/>
    <col min="13027" max="13027" width="5.125" style="4" customWidth="1"/>
    <col min="13028" max="13266" width="11.625" style="4"/>
    <col min="13267" max="13268" width="6.25" style="4" customWidth="1"/>
    <col min="13269" max="13269" width="15" style="4" customWidth="1"/>
    <col min="13270" max="13272" width="10.625" style="4" customWidth="1"/>
    <col min="13273" max="13274" width="12.5" style="4" customWidth="1"/>
    <col min="13275" max="13275" width="1.375" style="4" customWidth="1"/>
    <col min="13276" max="13276" width="1.875" style="4" customWidth="1"/>
    <col min="13277" max="13282" width="15" style="4" customWidth="1"/>
    <col min="13283" max="13283" width="5.125" style="4" customWidth="1"/>
    <col min="13284" max="13522" width="11.625" style="4"/>
    <col min="13523" max="13524" width="6.25" style="4" customWidth="1"/>
    <col min="13525" max="13525" width="15" style="4" customWidth="1"/>
    <col min="13526" max="13528" width="10.625" style="4" customWidth="1"/>
    <col min="13529" max="13530" width="12.5" style="4" customWidth="1"/>
    <col min="13531" max="13531" width="1.375" style="4" customWidth="1"/>
    <col min="13532" max="13532" width="1.875" style="4" customWidth="1"/>
    <col min="13533" max="13538" width="15" style="4" customWidth="1"/>
    <col min="13539" max="13539" width="5.125" style="4" customWidth="1"/>
    <col min="13540" max="13778" width="11.625" style="4"/>
    <col min="13779" max="13780" width="6.25" style="4" customWidth="1"/>
    <col min="13781" max="13781" width="15" style="4" customWidth="1"/>
    <col min="13782" max="13784" width="10.625" style="4" customWidth="1"/>
    <col min="13785" max="13786" width="12.5" style="4" customWidth="1"/>
    <col min="13787" max="13787" width="1.375" style="4" customWidth="1"/>
    <col min="13788" max="13788" width="1.875" style="4" customWidth="1"/>
    <col min="13789" max="13794" width="15" style="4" customWidth="1"/>
    <col min="13795" max="13795" width="5.125" style="4" customWidth="1"/>
    <col min="13796" max="14034" width="11.625" style="4"/>
    <col min="14035" max="14036" width="6.25" style="4" customWidth="1"/>
    <col min="14037" max="14037" width="15" style="4" customWidth="1"/>
    <col min="14038" max="14040" width="10.625" style="4" customWidth="1"/>
    <col min="14041" max="14042" width="12.5" style="4" customWidth="1"/>
    <col min="14043" max="14043" width="1.375" style="4" customWidth="1"/>
    <col min="14044" max="14044" width="1.875" style="4" customWidth="1"/>
    <col min="14045" max="14050" width="15" style="4" customWidth="1"/>
    <col min="14051" max="14051" width="5.125" style="4" customWidth="1"/>
    <col min="14052" max="14290" width="11.625" style="4"/>
    <col min="14291" max="14292" width="6.25" style="4" customWidth="1"/>
    <col min="14293" max="14293" width="15" style="4" customWidth="1"/>
    <col min="14294" max="14296" width="10.625" style="4" customWidth="1"/>
    <col min="14297" max="14298" width="12.5" style="4" customWidth="1"/>
    <col min="14299" max="14299" width="1.375" style="4" customWidth="1"/>
    <col min="14300" max="14300" width="1.875" style="4" customWidth="1"/>
    <col min="14301" max="14306" width="15" style="4" customWidth="1"/>
    <col min="14307" max="14307" width="5.125" style="4" customWidth="1"/>
    <col min="14308" max="14546" width="11.625" style="4"/>
    <col min="14547" max="14548" width="6.25" style="4" customWidth="1"/>
    <col min="14549" max="14549" width="15" style="4" customWidth="1"/>
    <col min="14550" max="14552" width="10.625" style="4" customWidth="1"/>
    <col min="14553" max="14554" width="12.5" style="4" customWidth="1"/>
    <col min="14555" max="14555" width="1.375" style="4" customWidth="1"/>
    <col min="14556" max="14556" width="1.875" style="4" customWidth="1"/>
    <col min="14557" max="14562" width="15" style="4" customWidth="1"/>
    <col min="14563" max="14563" width="5.125" style="4" customWidth="1"/>
    <col min="14564" max="14802" width="11.625" style="4"/>
    <col min="14803" max="14804" width="6.25" style="4" customWidth="1"/>
    <col min="14805" max="14805" width="15" style="4" customWidth="1"/>
    <col min="14806" max="14808" width="10.625" style="4" customWidth="1"/>
    <col min="14809" max="14810" width="12.5" style="4" customWidth="1"/>
    <col min="14811" max="14811" width="1.375" style="4" customWidth="1"/>
    <col min="14812" max="14812" width="1.875" style="4" customWidth="1"/>
    <col min="14813" max="14818" width="15" style="4" customWidth="1"/>
    <col min="14819" max="14819" width="5.125" style="4" customWidth="1"/>
    <col min="14820" max="15058" width="11.625" style="4"/>
    <col min="15059" max="15060" width="6.25" style="4" customWidth="1"/>
    <col min="15061" max="15061" width="15" style="4" customWidth="1"/>
    <col min="15062" max="15064" width="10.625" style="4" customWidth="1"/>
    <col min="15065" max="15066" width="12.5" style="4" customWidth="1"/>
    <col min="15067" max="15067" width="1.375" style="4" customWidth="1"/>
    <col min="15068" max="15068" width="1.875" style="4" customWidth="1"/>
    <col min="15069" max="15074" width="15" style="4" customWidth="1"/>
    <col min="15075" max="15075" width="5.125" style="4" customWidth="1"/>
    <col min="15076" max="15314" width="11.625" style="4"/>
    <col min="15315" max="15316" width="6.25" style="4" customWidth="1"/>
    <col min="15317" max="15317" width="15" style="4" customWidth="1"/>
    <col min="15318" max="15320" width="10.625" style="4" customWidth="1"/>
    <col min="15321" max="15322" width="12.5" style="4" customWidth="1"/>
    <col min="15323" max="15323" width="1.375" style="4" customWidth="1"/>
    <col min="15324" max="15324" width="1.875" style="4" customWidth="1"/>
    <col min="15325" max="15330" width="15" style="4" customWidth="1"/>
    <col min="15331" max="15331" width="5.125" style="4" customWidth="1"/>
    <col min="15332" max="15570" width="11.625" style="4"/>
    <col min="15571" max="15572" width="6.25" style="4" customWidth="1"/>
    <col min="15573" max="15573" width="15" style="4" customWidth="1"/>
    <col min="15574" max="15576" width="10.625" style="4" customWidth="1"/>
    <col min="15577" max="15578" width="12.5" style="4" customWidth="1"/>
    <col min="15579" max="15579" width="1.375" style="4" customWidth="1"/>
    <col min="15580" max="15580" width="1.875" style="4" customWidth="1"/>
    <col min="15581" max="15586" width="15" style="4" customWidth="1"/>
    <col min="15587" max="15587" width="5.125" style="4" customWidth="1"/>
    <col min="15588" max="15826" width="11.625" style="4"/>
    <col min="15827" max="15828" width="6.25" style="4" customWidth="1"/>
    <col min="15829" max="15829" width="15" style="4" customWidth="1"/>
    <col min="15830" max="15832" width="10.625" style="4" customWidth="1"/>
    <col min="15833" max="15834" width="12.5" style="4" customWidth="1"/>
    <col min="15835" max="15835" width="1.375" style="4" customWidth="1"/>
    <col min="15836" max="15836" width="1.875" style="4" customWidth="1"/>
    <col min="15837" max="15842" width="15" style="4" customWidth="1"/>
    <col min="15843" max="15843" width="5.125" style="4" customWidth="1"/>
    <col min="15844" max="16082" width="11.625" style="4"/>
    <col min="16083" max="16084" width="6.25" style="4" customWidth="1"/>
    <col min="16085" max="16085" width="15" style="4" customWidth="1"/>
    <col min="16086" max="16088" width="10.625" style="4" customWidth="1"/>
    <col min="16089" max="16090" width="12.5" style="4" customWidth="1"/>
    <col min="16091" max="16091" width="1.375" style="4" customWidth="1"/>
    <col min="16092" max="16092" width="1.875" style="4" customWidth="1"/>
    <col min="16093" max="16098" width="15" style="4" customWidth="1"/>
    <col min="16099" max="16099" width="5.125" style="4" customWidth="1"/>
    <col min="16100" max="16384" width="11.625" style="4"/>
  </cols>
  <sheetData>
    <row r="1" spans="1:8" ht="12.75" customHeight="1"/>
    <row r="2" spans="1:8" ht="12.75" customHeight="1">
      <c r="A2" s="20" t="s">
        <v>549</v>
      </c>
      <c r="B2" s="12"/>
      <c r="C2" s="3"/>
      <c r="D2" s="3"/>
      <c r="E2" s="3"/>
      <c r="F2" s="3"/>
      <c r="G2" s="3"/>
      <c r="H2" s="3"/>
    </row>
    <row r="3" spans="1:8" ht="20.100000000000001" customHeight="1">
      <c r="B3" s="344"/>
      <c r="C3" s="3"/>
      <c r="D3" s="3"/>
      <c r="E3" s="3"/>
      <c r="F3" s="3"/>
      <c r="G3" s="380" t="s">
        <v>655</v>
      </c>
      <c r="H3" s="3"/>
    </row>
    <row r="4" spans="1:8" ht="24.95" customHeight="1">
      <c r="A4" s="496" t="s">
        <v>528</v>
      </c>
      <c r="B4" s="497"/>
      <c r="C4" s="193" t="s">
        <v>588</v>
      </c>
      <c r="D4" s="348" t="s">
        <v>589</v>
      </c>
      <c r="E4" s="348" t="s">
        <v>48</v>
      </c>
      <c r="F4" s="348" t="s">
        <v>590</v>
      </c>
      <c r="G4" s="348" t="s">
        <v>200</v>
      </c>
    </row>
    <row r="5" spans="1:8" ht="24.95" customHeight="1">
      <c r="A5" s="499" t="s">
        <v>49</v>
      </c>
      <c r="B5" s="12" t="s">
        <v>591</v>
      </c>
      <c r="C5" s="290">
        <v>377914.78</v>
      </c>
      <c r="D5" s="291">
        <v>66889.55</v>
      </c>
      <c r="E5" s="291">
        <v>36497.81</v>
      </c>
      <c r="F5" s="291">
        <v>15278.71</v>
      </c>
      <c r="G5" s="291">
        <v>489.15</v>
      </c>
    </row>
    <row r="6" spans="1:8" ht="24.95" customHeight="1">
      <c r="A6" s="500"/>
      <c r="B6" s="344" t="s">
        <v>592</v>
      </c>
      <c r="C6" s="290">
        <v>12560.58</v>
      </c>
      <c r="D6" s="291">
        <v>858.53</v>
      </c>
      <c r="E6" s="291">
        <v>331.16</v>
      </c>
      <c r="F6" s="291">
        <v>85.64</v>
      </c>
      <c r="G6" s="291">
        <v>38.96</v>
      </c>
    </row>
    <row r="7" spans="1:8" ht="24.95" customHeight="1">
      <c r="A7" s="500"/>
      <c r="B7" s="344" t="s">
        <v>593</v>
      </c>
      <c r="C7" s="99">
        <v>84331415</v>
      </c>
      <c r="D7" s="95">
        <v>4127410</v>
      </c>
      <c r="E7" s="95">
        <v>1445363</v>
      </c>
      <c r="F7" s="95">
        <v>407171</v>
      </c>
      <c r="G7" s="95">
        <v>229731</v>
      </c>
    </row>
    <row r="8" spans="1:8" ht="24.95" customHeight="1">
      <c r="A8" s="501" t="s">
        <v>543</v>
      </c>
      <c r="B8" s="359" t="s">
        <v>591</v>
      </c>
      <c r="C8" s="103">
        <v>377950.1</v>
      </c>
      <c r="D8" s="104">
        <v>66951.66</v>
      </c>
      <c r="E8" s="104">
        <v>36559.68</v>
      </c>
      <c r="F8" s="104">
        <v>15278.89</v>
      </c>
      <c r="G8" s="104">
        <v>886.47</v>
      </c>
    </row>
    <row r="9" spans="1:8" ht="24.95" customHeight="1">
      <c r="A9" s="494"/>
      <c r="B9" s="344" t="s">
        <v>592</v>
      </c>
      <c r="C9" s="98">
        <v>12744.4</v>
      </c>
      <c r="D9" s="93">
        <v>873.31999999999994</v>
      </c>
      <c r="E9" s="93">
        <v>331.40999999999997</v>
      </c>
      <c r="F9" s="93">
        <v>84.14</v>
      </c>
      <c r="G9" s="93">
        <v>39.85</v>
      </c>
    </row>
    <row r="10" spans="1:8" ht="24.95" customHeight="1">
      <c r="A10" s="502"/>
      <c r="B10" s="360" t="s">
        <v>593</v>
      </c>
      <c r="C10" s="105">
        <v>86121462</v>
      </c>
      <c r="D10" s="106">
        <v>4110465</v>
      </c>
      <c r="E10" s="106">
        <v>1397068</v>
      </c>
      <c r="F10" s="106">
        <v>393716</v>
      </c>
      <c r="G10" s="106">
        <v>230447</v>
      </c>
    </row>
    <row r="11" spans="1:8" ht="24.95" customHeight="1">
      <c r="A11" s="494" t="s">
        <v>47</v>
      </c>
      <c r="B11" s="12" t="s">
        <v>591</v>
      </c>
      <c r="C11" s="98">
        <v>377970.75</v>
      </c>
      <c r="D11" s="93">
        <v>66947.25</v>
      </c>
      <c r="E11" s="93">
        <v>36558.14</v>
      </c>
      <c r="F11" s="93">
        <v>15275.01</v>
      </c>
      <c r="G11" s="93">
        <v>886.47</v>
      </c>
    </row>
    <row r="12" spans="1:8" ht="24.95" customHeight="1">
      <c r="A12" s="494"/>
      <c r="B12" s="344" t="s">
        <v>592</v>
      </c>
      <c r="C12" s="98">
        <v>12786.32</v>
      </c>
      <c r="D12" s="93">
        <v>891.24</v>
      </c>
      <c r="E12" s="93">
        <v>333.59000000000003</v>
      </c>
      <c r="F12" s="93">
        <v>87.03</v>
      </c>
      <c r="G12" s="93">
        <v>41.94</v>
      </c>
    </row>
    <row r="13" spans="1:8" ht="24.95" customHeight="1">
      <c r="A13" s="494"/>
      <c r="B13" s="344" t="s">
        <v>593</v>
      </c>
      <c r="C13" s="99">
        <v>86868176</v>
      </c>
      <c r="D13" s="95">
        <v>4177335</v>
      </c>
      <c r="E13" s="95">
        <v>1375590</v>
      </c>
      <c r="F13" s="95">
        <v>407920</v>
      </c>
      <c r="G13" s="95">
        <v>237280</v>
      </c>
    </row>
    <row r="14" spans="1:8" ht="24.95" customHeight="1">
      <c r="A14" s="493" t="s">
        <v>724</v>
      </c>
      <c r="B14" s="359" t="s">
        <v>591</v>
      </c>
      <c r="C14" s="100">
        <v>377976.41</v>
      </c>
      <c r="D14" s="96">
        <f>9645.64+15275.01+7282.29+11637.52+9323.15+13784.14</f>
        <v>66947.75</v>
      </c>
      <c r="E14" s="96">
        <f>9645.64+15275.01+11637.52</f>
        <v>36558.17</v>
      </c>
      <c r="F14" s="96">
        <v>15275.01</v>
      </c>
      <c r="G14" s="96">
        <v>886.47</v>
      </c>
    </row>
    <row r="15" spans="1:8" ht="24.95" customHeight="1">
      <c r="A15" s="494"/>
      <c r="B15" s="344" t="s">
        <v>592</v>
      </c>
      <c r="C15" s="101">
        <v>13250.4</v>
      </c>
      <c r="D15" s="94">
        <f>163.65+88.78+266.92+84.03+129.59+189.18</f>
        <v>922.15000000000009</v>
      </c>
      <c r="E15" s="94">
        <f>163.65+88.78+84.03</f>
        <v>336.46000000000004</v>
      </c>
      <c r="F15" s="94">
        <v>88.78</v>
      </c>
      <c r="G15" s="94">
        <v>44.87</v>
      </c>
    </row>
    <row r="16" spans="1:8" ht="24.95" customHeight="1">
      <c r="A16" s="495"/>
      <c r="B16" s="361" t="s">
        <v>593</v>
      </c>
      <c r="C16" s="102">
        <v>88285927</v>
      </c>
      <c r="D16" s="97">
        <f>587023+400246+1508978+340699+492405+773118</f>
        <v>4102469</v>
      </c>
      <c r="E16" s="97">
        <f>587023+400246+340699</f>
        <v>1327968</v>
      </c>
      <c r="F16" s="97">
        <v>400246</v>
      </c>
      <c r="G16" s="97">
        <v>235450</v>
      </c>
    </row>
    <row r="17" spans="1:9" ht="17.25" customHeight="1">
      <c r="A17" s="426"/>
      <c r="B17" s="428"/>
      <c r="C17" s="166"/>
      <c r="D17" s="166"/>
      <c r="E17" s="166"/>
      <c r="F17" s="166"/>
      <c r="G17" s="166"/>
    </row>
    <row r="18" spans="1:9" ht="20.100000000000001" customHeight="1">
      <c r="B18" s="12"/>
      <c r="E18" s="4"/>
      <c r="F18" s="4"/>
      <c r="G18" s="380" t="s">
        <v>655</v>
      </c>
      <c r="I18" s="380"/>
    </row>
    <row r="19" spans="1:9" s="25" customFormat="1" ht="24.95" customHeight="1">
      <c r="A19" s="498" t="s">
        <v>587</v>
      </c>
      <c r="B19" s="497"/>
      <c r="C19" s="193" t="s">
        <v>201</v>
      </c>
      <c r="D19" s="427" t="s">
        <v>202</v>
      </c>
      <c r="E19" s="427" t="s">
        <v>163</v>
      </c>
      <c r="F19" s="427" t="s">
        <v>203</v>
      </c>
      <c r="G19" s="427" t="s">
        <v>204</v>
      </c>
      <c r="H19" s="425"/>
      <c r="I19" s="425"/>
    </row>
    <row r="20" spans="1:9" s="25" customFormat="1" ht="24.95" customHeight="1">
      <c r="A20" s="499" t="s">
        <v>49</v>
      </c>
      <c r="B20" s="12" t="s">
        <v>591</v>
      </c>
      <c r="C20" s="103">
        <v>824.57</v>
      </c>
      <c r="D20" s="104">
        <v>905.67</v>
      </c>
      <c r="E20" s="104">
        <v>783.54</v>
      </c>
      <c r="F20" s="104">
        <v>381.34</v>
      </c>
      <c r="G20" s="104">
        <v>746.43</v>
      </c>
      <c r="H20" s="93"/>
      <c r="I20" s="93"/>
    </row>
    <row r="21" spans="1:9" s="25" customFormat="1" ht="24.95" customHeight="1">
      <c r="A21" s="500"/>
      <c r="B21" s="344" t="s">
        <v>592</v>
      </c>
      <c r="C21" s="98">
        <v>38.909999999999997</v>
      </c>
      <c r="D21" s="93">
        <v>53.6</v>
      </c>
      <c r="E21" s="93">
        <v>130.19999999999999</v>
      </c>
      <c r="F21" s="93">
        <v>31.55</v>
      </c>
      <c r="G21" s="93">
        <v>39.24</v>
      </c>
      <c r="H21" s="93"/>
      <c r="I21" s="93"/>
    </row>
    <row r="22" spans="1:9" s="25" customFormat="1" ht="24.95" customHeight="1">
      <c r="A22" s="500"/>
      <c r="B22" s="344" t="s">
        <v>593</v>
      </c>
      <c r="C22" s="99">
        <v>237010</v>
      </c>
      <c r="D22" s="95">
        <v>263485</v>
      </c>
      <c r="E22" s="95">
        <v>905139</v>
      </c>
      <c r="F22" s="95">
        <v>177402</v>
      </c>
      <c r="G22" s="95">
        <v>186332</v>
      </c>
      <c r="H22" s="95"/>
      <c r="I22" s="95"/>
    </row>
    <row r="23" spans="1:9" ht="24.95" customHeight="1">
      <c r="A23" s="501" t="s">
        <v>543</v>
      </c>
      <c r="B23" s="359" t="s">
        <v>591</v>
      </c>
      <c r="C23" s="103">
        <v>824.54</v>
      </c>
      <c r="D23" s="104">
        <v>905.67</v>
      </c>
      <c r="E23" s="104">
        <v>783.54</v>
      </c>
      <c r="F23" s="104">
        <v>381.34</v>
      </c>
      <c r="G23" s="104">
        <v>767.74</v>
      </c>
      <c r="H23" s="93"/>
      <c r="I23" s="93"/>
    </row>
    <row r="24" spans="1:9" ht="24.95" customHeight="1">
      <c r="A24" s="494"/>
      <c r="B24" s="344" t="s">
        <v>592</v>
      </c>
      <c r="C24" s="98">
        <v>39.32</v>
      </c>
      <c r="D24" s="93">
        <v>53.99</v>
      </c>
      <c r="E24" s="93">
        <v>134.76</v>
      </c>
      <c r="F24" s="93">
        <v>32.29</v>
      </c>
      <c r="G24" s="93">
        <v>39.81</v>
      </c>
      <c r="H24" s="93"/>
      <c r="I24" s="93"/>
    </row>
    <row r="25" spans="1:9" ht="24.95" customHeight="1">
      <c r="A25" s="502"/>
      <c r="B25" s="360" t="s">
        <v>593</v>
      </c>
      <c r="C25" s="105">
        <v>229742</v>
      </c>
      <c r="D25" s="106">
        <v>254970</v>
      </c>
      <c r="E25" s="106">
        <v>931677</v>
      </c>
      <c r="F25" s="106">
        <v>178410</v>
      </c>
      <c r="G25" s="106">
        <v>187906</v>
      </c>
      <c r="H25" s="95"/>
      <c r="I25" s="95"/>
    </row>
    <row r="26" spans="1:9" ht="24.95" customHeight="1">
      <c r="A26" s="494" t="s">
        <v>47</v>
      </c>
      <c r="B26" s="12" t="s">
        <v>591</v>
      </c>
      <c r="C26" s="103">
        <v>824.61</v>
      </c>
      <c r="D26" s="104">
        <v>906.09</v>
      </c>
      <c r="E26" s="104">
        <v>786.3</v>
      </c>
      <c r="F26" s="104">
        <v>381.3</v>
      </c>
      <c r="G26" s="104">
        <v>767.72</v>
      </c>
      <c r="H26" s="93"/>
      <c r="I26" s="93"/>
    </row>
    <row r="27" spans="1:9" ht="24.95" customHeight="1">
      <c r="A27" s="494"/>
      <c r="B27" s="344" t="s">
        <v>592</v>
      </c>
      <c r="C27" s="98">
        <v>40.28</v>
      </c>
      <c r="D27" s="93">
        <v>54.76</v>
      </c>
      <c r="E27" s="93">
        <v>149.1</v>
      </c>
      <c r="F27" s="93">
        <v>33</v>
      </c>
      <c r="G27" s="93">
        <v>40.01</v>
      </c>
      <c r="H27" s="93"/>
      <c r="I27" s="93"/>
    </row>
    <row r="28" spans="1:9" ht="24.95" customHeight="1">
      <c r="A28" s="494"/>
      <c r="B28" s="344" t="s">
        <v>593</v>
      </c>
      <c r="C28" s="105">
        <v>224677</v>
      </c>
      <c r="D28" s="106">
        <v>250569</v>
      </c>
      <c r="E28" s="106">
        <v>1001882</v>
      </c>
      <c r="F28" s="106">
        <v>180878</v>
      </c>
      <c r="G28" s="106">
        <v>192047</v>
      </c>
      <c r="H28" s="95"/>
      <c r="I28" s="95"/>
    </row>
    <row r="29" spans="1:9" ht="24.95" customHeight="1">
      <c r="A29" s="493" t="s">
        <v>724</v>
      </c>
      <c r="B29" s="359" t="s">
        <v>591</v>
      </c>
      <c r="C29" s="101">
        <v>824.61</v>
      </c>
      <c r="D29" s="94">
        <v>906.07</v>
      </c>
      <c r="E29" s="94">
        <v>786.35</v>
      </c>
      <c r="F29" s="94">
        <v>381.3</v>
      </c>
      <c r="G29" s="94">
        <v>767.72</v>
      </c>
      <c r="H29" s="94"/>
      <c r="I29" s="94"/>
    </row>
    <row r="30" spans="1:9" ht="24.95" customHeight="1">
      <c r="A30" s="494"/>
      <c r="B30" s="344" t="s">
        <v>592</v>
      </c>
      <c r="C30" s="101">
        <v>42.3</v>
      </c>
      <c r="D30" s="94">
        <v>54.85</v>
      </c>
      <c r="E30" s="94">
        <v>150.19999999999999</v>
      </c>
      <c r="F30" s="94">
        <v>36.79</v>
      </c>
      <c r="G30" s="94">
        <v>40.72</v>
      </c>
      <c r="H30" s="94"/>
      <c r="I30" s="94"/>
    </row>
    <row r="31" spans="1:9" ht="24.95" customHeight="1">
      <c r="A31" s="495"/>
      <c r="B31" s="361" t="s">
        <v>593</v>
      </c>
      <c r="C31" s="102">
        <v>219275</v>
      </c>
      <c r="D31" s="97">
        <v>245611</v>
      </c>
      <c r="E31" s="97">
        <v>1004465</v>
      </c>
      <c r="F31" s="97">
        <v>184382</v>
      </c>
      <c r="G31" s="97">
        <v>185024</v>
      </c>
      <c r="H31" s="166"/>
      <c r="I31" s="166"/>
    </row>
    <row r="32" spans="1:9" ht="15" customHeight="1">
      <c r="A32" s="430" t="s">
        <v>769</v>
      </c>
      <c r="E32" s="4"/>
      <c r="F32" s="4"/>
    </row>
    <row r="33" spans="1:2" ht="15" customHeight="1">
      <c r="A33" s="358"/>
      <c r="B33" s="25"/>
    </row>
    <row r="34" spans="1:2" ht="15" customHeight="1">
      <c r="A34" s="358"/>
      <c r="B34" s="25"/>
    </row>
    <row r="35" spans="1:2" ht="15" customHeight="1">
      <c r="A35" s="358"/>
      <c r="B35" s="25"/>
    </row>
  </sheetData>
  <mergeCells count="10">
    <mergeCell ref="A29:A31"/>
    <mergeCell ref="A11:A13"/>
    <mergeCell ref="A14:A16"/>
    <mergeCell ref="A4:B4"/>
    <mergeCell ref="A19:B19"/>
    <mergeCell ref="A5:A7"/>
    <mergeCell ref="A8:A10"/>
    <mergeCell ref="A20:A22"/>
    <mergeCell ref="A23:A25"/>
    <mergeCell ref="A26:A28"/>
  </mergeCells>
  <phoneticPr fontId="3"/>
  <printOptions horizontalCentered="1"/>
  <pageMargins left="0.78740157480314965" right="0.78740157480314965" top="0.78740157480314965" bottom="0.59055118110236227" header="0.59055118110236227" footer="0.39370078740157483"/>
  <pageSetup paperSize="9" scale="90" fitToWidth="0" fitToHeight="0" orientation="portrait" r:id="rId1"/>
  <headerFooter scaleWithDoc="0">
    <oddHeader>&amp;R&amp;"ＭＳ 明朝,標準"&amp;9第&amp;"Times New Roman,標準" 3 &amp;"ＭＳ 明朝,標準"章　国勢調査</oddHeader>
    <evenHeader xml:space="preserve">&amp;R&amp;"ＭＳ 明朝,標準"&amp;9第&amp;"Times New Roman,標準" 3 &amp;"ＭＳ 明朝,標準"章　国勢調査
</evenHeader>
    <firstHeader>&amp;R&amp;"ＭＳ 明朝,標準"&amp;9第&amp;"Times New Roman,標準" 3 &amp;"ＭＳ 明朝,標準"章　国勢調査</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EG186"/>
  <sheetViews>
    <sheetView showGridLines="0" view="pageLayout" topLeftCell="A4" zoomScaleNormal="100" zoomScaleSheetLayoutView="100" workbookViewId="0">
      <selection activeCell="B7" sqref="B7:J7"/>
    </sheetView>
  </sheetViews>
  <sheetFormatPr defaultColWidth="8.625" defaultRowHeight="13.35" customHeight="1"/>
  <cols>
    <col min="1" max="1" width="11.25" style="41" customWidth="1"/>
    <col min="2" max="9" width="8.375" style="41" customWidth="1"/>
    <col min="10" max="10" width="8.375" style="107" customWidth="1"/>
    <col min="11" max="11" width="11.25" style="41" customWidth="1"/>
    <col min="12" max="20" width="8.375" style="41" customWidth="1"/>
    <col min="21" max="21" width="11.25" style="41" customWidth="1"/>
    <col min="22" max="30" width="8.375" style="41" customWidth="1"/>
    <col min="31" max="206" width="8.625" style="41"/>
    <col min="207" max="207" width="11.25" style="41" customWidth="1"/>
    <col min="208" max="216" width="8.75" style="41" customWidth="1"/>
    <col min="217" max="217" width="4.375" style="41" customWidth="1"/>
    <col min="218" max="226" width="8.75" style="41" customWidth="1"/>
    <col min="227" max="227" width="9.375" style="41" customWidth="1"/>
    <col min="228" max="228" width="3.875" style="41" customWidth="1"/>
    <col min="229" max="462" width="8.625" style="41"/>
    <col min="463" max="463" width="11.25" style="41" customWidth="1"/>
    <col min="464" max="472" width="8.75" style="41" customWidth="1"/>
    <col min="473" max="473" width="4.375" style="41" customWidth="1"/>
    <col min="474" max="482" width="8.75" style="41" customWidth="1"/>
    <col min="483" max="483" width="9.375" style="41" customWidth="1"/>
    <col min="484" max="484" width="3.875" style="41" customWidth="1"/>
    <col min="485" max="718" width="8.625" style="41"/>
    <col min="719" max="719" width="11.25" style="41" customWidth="1"/>
    <col min="720" max="728" width="8.75" style="41" customWidth="1"/>
    <col min="729" max="729" width="4.375" style="41" customWidth="1"/>
    <col min="730" max="738" width="8.75" style="41" customWidth="1"/>
    <col min="739" max="739" width="9.375" style="41" customWidth="1"/>
    <col min="740" max="740" width="3.875" style="41" customWidth="1"/>
    <col min="741" max="974" width="8.625" style="41"/>
    <col min="975" max="975" width="11.25" style="41" customWidth="1"/>
    <col min="976" max="984" width="8.75" style="41" customWidth="1"/>
    <col min="985" max="985" width="4.375" style="41" customWidth="1"/>
    <col min="986" max="994" width="8.75" style="41" customWidth="1"/>
    <col min="995" max="995" width="9.375" style="41" customWidth="1"/>
    <col min="996" max="996" width="3.875" style="41" customWidth="1"/>
    <col min="997" max="1230" width="8.625" style="41"/>
    <col min="1231" max="1231" width="11.25" style="41" customWidth="1"/>
    <col min="1232" max="1240" width="8.75" style="41" customWidth="1"/>
    <col min="1241" max="1241" width="4.375" style="41" customWidth="1"/>
    <col min="1242" max="1250" width="8.75" style="41" customWidth="1"/>
    <col min="1251" max="1251" width="9.375" style="41" customWidth="1"/>
    <col min="1252" max="1252" width="3.875" style="41" customWidth="1"/>
    <col min="1253" max="1486" width="8.625" style="41"/>
    <col min="1487" max="1487" width="11.25" style="41" customWidth="1"/>
    <col min="1488" max="1496" width="8.75" style="41" customWidth="1"/>
    <col min="1497" max="1497" width="4.375" style="41" customWidth="1"/>
    <col min="1498" max="1506" width="8.75" style="41" customWidth="1"/>
    <col min="1507" max="1507" width="9.375" style="41" customWidth="1"/>
    <col min="1508" max="1508" width="3.875" style="41" customWidth="1"/>
    <col min="1509" max="1742" width="8.625" style="41"/>
    <col min="1743" max="1743" width="11.25" style="41" customWidth="1"/>
    <col min="1744" max="1752" width="8.75" style="41" customWidth="1"/>
    <col min="1753" max="1753" width="4.375" style="41" customWidth="1"/>
    <col min="1754" max="1762" width="8.75" style="41" customWidth="1"/>
    <col min="1763" max="1763" width="9.375" style="41" customWidth="1"/>
    <col min="1764" max="1764" width="3.875" style="41" customWidth="1"/>
    <col min="1765" max="1998" width="8.625" style="41"/>
    <col min="1999" max="1999" width="11.25" style="41" customWidth="1"/>
    <col min="2000" max="2008" width="8.75" style="41" customWidth="1"/>
    <col min="2009" max="2009" width="4.375" style="41" customWidth="1"/>
    <col min="2010" max="2018" width="8.75" style="41" customWidth="1"/>
    <col min="2019" max="2019" width="9.375" style="41" customWidth="1"/>
    <col min="2020" max="2020" width="3.875" style="41" customWidth="1"/>
    <col min="2021" max="2254" width="8.625" style="41"/>
    <col min="2255" max="2255" width="11.25" style="41" customWidth="1"/>
    <col min="2256" max="2264" width="8.75" style="41" customWidth="1"/>
    <col min="2265" max="2265" width="4.375" style="41" customWidth="1"/>
    <col min="2266" max="2274" width="8.75" style="41" customWidth="1"/>
    <col min="2275" max="2275" width="9.375" style="41" customWidth="1"/>
    <col min="2276" max="2276" width="3.875" style="41" customWidth="1"/>
    <col min="2277" max="2510" width="8.625" style="41"/>
    <col min="2511" max="2511" width="11.25" style="41" customWidth="1"/>
    <col min="2512" max="2520" width="8.75" style="41" customWidth="1"/>
    <col min="2521" max="2521" width="4.375" style="41" customWidth="1"/>
    <col min="2522" max="2530" width="8.75" style="41" customWidth="1"/>
    <col min="2531" max="2531" width="9.375" style="41" customWidth="1"/>
    <col min="2532" max="2532" width="3.875" style="41" customWidth="1"/>
    <col min="2533" max="2766" width="8.625" style="41"/>
    <col min="2767" max="2767" width="11.25" style="41" customWidth="1"/>
    <col min="2768" max="2776" width="8.75" style="41" customWidth="1"/>
    <col min="2777" max="2777" width="4.375" style="41" customWidth="1"/>
    <col min="2778" max="2786" width="8.75" style="41" customWidth="1"/>
    <col min="2787" max="2787" width="9.375" style="41" customWidth="1"/>
    <col min="2788" max="2788" width="3.875" style="41" customWidth="1"/>
    <col min="2789" max="3022" width="8.625" style="41"/>
    <col min="3023" max="3023" width="11.25" style="41" customWidth="1"/>
    <col min="3024" max="3032" width="8.75" style="41" customWidth="1"/>
    <col min="3033" max="3033" width="4.375" style="41" customWidth="1"/>
    <col min="3034" max="3042" width="8.75" style="41" customWidth="1"/>
    <col min="3043" max="3043" width="9.375" style="41" customWidth="1"/>
    <col min="3044" max="3044" width="3.875" style="41" customWidth="1"/>
    <col min="3045" max="3278" width="8.625" style="41"/>
    <col min="3279" max="3279" width="11.25" style="41" customWidth="1"/>
    <col min="3280" max="3288" width="8.75" style="41" customWidth="1"/>
    <col min="3289" max="3289" width="4.375" style="41" customWidth="1"/>
    <col min="3290" max="3298" width="8.75" style="41" customWidth="1"/>
    <col min="3299" max="3299" width="9.375" style="41" customWidth="1"/>
    <col min="3300" max="3300" width="3.875" style="41" customWidth="1"/>
    <col min="3301" max="3534" width="8.625" style="41"/>
    <col min="3535" max="3535" width="11.25" style="41" customWidth="1"/>
    <col min="3536" max="3544" width="8.75" style="41" customWidth="1"/>
    <col min="3545" max="3545" width="4.375" style="41" customWidth="1"/>
    <col min="3546" max="3554" width="8.75" style="41" customWidth="1"/>
    <col min="3555" max="3555" width="9.375" style="41" customWidth="1"/>
    <col min="3556" max="3556" width="3.875" style="41" customWidth="1"/>
    <col min="3557" max="3790" width="8.625" style="41"/>
    <col min="3791" max="3791" width="11.25" style="41" customWidth="1"/>
    <col min="3792" max="3800" width="8.75" style="41" customWidth="1"/>
    <col min="3801" max="3801" width="4.375" style="41" customWidth="1"/>
    <col min="3802" max="3810" width="8.75" style="41" customWidth="1"/>
    <col min="3811" max="3811" width="9.375" style="41" customWidth="1"/>
    <col min="3812" max="3812" width="3.875" style="41" customWidth="1"/>
    <col min="3813" max="4046" width="8.625" style="41"/>
    <col min="4047" max="4047" width="11.25" style="41" customWidth="1"/>
    <col min="4048" max="4056" width="8.75" style="41" customWidth="1"/>
    <col min="4057" max="4057" width="4.375" style="41" customWidth="1"/>
    <col min="4058" max="4066" width="8.75" style="41" customWidth="1"/>
    <col min="4067" max="4067" width="9.375" style="41" customWidth="1"/>
    <col min="4068" max="4068" width="3.875" style="41" customWidth="1"/>
    <col min="4069" max="4302" width="8.625" style="41"/>
    <col min="4303" max="4303" width="11.25" style="41" customWidth="1"/>
    <col min="4304" max="4312" width="8.75" style="41" customWidth="1"/>
    <col min="4313" max="4313" width="4.375" style="41" customWidth="1"/>
    <col min="4314" max="4322" width="8.75" style="41" customWidth="1"/>
    <col min="4323" max="4323" width="9.375" style="41" customWidth="1"/>
    <col min="4324" max="4324" width="3.875" style="41" customWidth="1"/>
    <col min="4325" max="4558" width="8.625" style="41"/>
    <col min="4559" max="4559" width="11.25" style="41" customWidth="1"/>
    <col min="4560" max="4568" width="8.75" style="41" customWidth="1"/>
    <col min="4569" max="4569" width="4.375" style="41" customWidth="1"/>
    <col min="4570" max="4578" width="8.75" style="41" customWidth="1"/>
    <col min="4579" max="4579" width="9.375" style="41" customWidth="1"/>
    <col min="4580" max="4580" width="3.875" style="41" customWidth="1"/>
    <col min="4581" max="4814" width="8.625" style="41"/>
    <col min="4815" max="4815" width="11.25" style="41" customWidth="1"/>
    <col min="4816" max="4824" width="8.75" style="41" customWidth="1"/>
    <col min="4825" max="4825" width="4.375" style="41" customWidth="1"/>
    <col min="4826" max="4834" width="8.75" style="41" customWidth="1"/>
    <col min="4835" max="4835" width="9.375" style="41" customWidth="1"/>
    <col min="4836" max="4836" width="3.875" style="41" customWidth="1"/>
    <col min="4837" max="5070" width="8.625" style="41"/>
    <col min="5071" max="5071" width="11.25" style="41" customWidth="1"/>
    <col min="5072" max="5080" width="8.75" style="41" customWidth="1"/>
    <col min="5081" max="5081" width="4.375" style="41" customWidth="1"/>
    <col min="5082" max="5090" width="8.75" style="41" customWidth="1"/>
    <col min="5091" max="5091" width="9.375" style="41" customWidth="1"/>
    <col min="5092" max="5092" width="3.875" style="41" customWidth="1"/>
    <col min="5093" max="5326" width="8.625" style="41"/>
    <col min="5327" max="5327" width="11.25" style="41" customWidth="1"/>
    <col min="5328" max="5336" width="8.75" style="41" customWidth="1"/>
    <col min="5337" max="5337" width="4.375" style="41" customWidth="1"/>
    <col min="5338" max="5346" width="8.75" style="41" customWidth="1"/>
    <col min="5347" max="5347" width="9.375" style="41" customWidth="1"/>
    <col min="5348" max="5348" width="3.875" style="41" customWidth="1"/>
    <col min="5349" max="5582" width="8.625" style="41"/>
    <col min="5583" max="5583" width="11.25" style="41" customWidth="1"/>
    <col min="5584" max="5592" width="8.75" style="41" customWidth="1"/>
    <col min="5593" max="5593" width="4.375" style="41" customWidth="1"/>
    <col min="5594" max="5602" width="8.75" style="41" customWidth="1"/>
    <col min="5603" max="5603" width="9.375" style="41" customWidth="1"/>
    <col min="5604" max="5604" width="3.875" style="41" customWidth="1"/>
    <col min="5605" max="5838" width="8.625" style="41"/>
    <col min="5839" max="5839" width="11.25" style="41" customWidth="1"/>
    <col min="5840" max="5848" width="8.75" style="41" customWidth="1"/>
    <col min="5849" max="5849" width="4.375" style="41" customWidth="1"/>
    <col min="5850" max="5858" width="8.75" style="41" customWidth="1"/>
    <col min="5859" max="5859" width="9.375" style="41" customWidth="1"/>
    <col min="5860" max="5860" width="3.875" style="41" customWidth="1"/>
    <col min="5861" max="6094" width="8.625" style="41"/>
    <col min="6095" max="6095" width="11.25" style="41" customWidth="1"/>
    <col min="6096" max="6104" width="8.75" style="41" customWidth="1"/>
    <col min="6105" max="6105" width="4.375" style="41" customWidth="1"/>
    <col min="6106" max="6114" width="8.75" style="41" customWidth="1"/>
    <col min="6115" max="6115" width="9.375" style="41" customWidth="1"/>
    <col min="6116" max="6116" width="3.875" style="41" customWidth="1"/>
    <col min="6117" max="6350" width="8.625" style="41"/>
    <col min="6351" max="6351" width="11.25" style="41" customWidth="1"/>
    <col min="6352" max="6360" width="8.75" style="41" customWidth="1"/>
    <col min="6361" max="6361" width="4.375" style="41" customWidth="1"/>
    <col min="6362" max="6370" width="8.75" style="41" customWidth="1"/>
    <col min="6371" max="6371" width="9.375" style="41" customWidth="1"/>
    <col min="6372" max="6372" width="3.875" style="41" customWidth="1"/>
    <col min="6373" max="6606" width="8.625" style="41"/>
    <col min="6607" max="6607" width="11.25" style="41" customWidth="1"/>
    <col min="6608" max="6616" width="8.75" style="41" customWidth="1"/>
    <col min="6617" max="6617" width="4.375" style="41" customWidth="1"/>
    <col min="6618" max="6626" width="8.75" style="41" customWidth="1"/>
    <col min="6627" max="6627" width="9.375" style="41" customWidth="1"/>
    <col min="6628" max="6628" width="3.875" style="41" customWidth="1"/>
    <col min="6629" max="6862" width="8.625" style="41"/>
    <col min="6863" max="6863" width="11.25" style="41" customWidth="1"/>
    <col min="6864" max="6872" width="8.75" style="41" customWidth="1"/>
    <col min="6873" max="6873" width="4.375" style="41" customWidth="1"/>
    <col min="6874" max="6882" width="8.75" style="41" customWidth="1"/>
    <col min="6883" max="6883" width="9.375" style="41" customWidth="1"/>
    <col min="6884" max="6884" width="3.875" style="41" customWidth="1"/>
    <col min="6885" max="7118" width="8.625" style="41"/>
    <col min="7119" max="7119" width="11.25" style="41" customWidth="1"/>
    <col min="7120" max="7128" width="8.75" style="41" customWidth="1"/>
    <col min="7129" max="7129" width="4.375" style="41" customWidth="1"/>
    <col min="7130" max="7138" width="8.75" style="41" customWidth="1"/>
    <col min="7139" max="7139" width="9.375" style="41" customWidth="1"/>
    <col min="7140" max="7140" width="3.875" style="41" customWidth="1"/>
    <col min="7141" max="7374" width="8.625" style="41"/>
    <col min="7375" max="7375" width="11.25" style="41" customWidth="1"/>
    <col min="7376" max="7384" width="8.75" style="41" customWidth="1"/>
    <col min="7385" max="7385" width="4.375" style="41" customWidth="1"/>
    <col min="7386" max="7394" width="8.75" style="41" customWidth="1"/>
    <col min="7395" max="7395" width="9.375" style="41" customWidth="1"/>
    <col min="7396" max="7396" width="3.875" style="41" customWidth="1"/>
    <col min="7397" max="7630" width="8.625" style="41"/>
    <col min="7631" max="7631" width="11.25" style="41" customWidth="1"/>
    <col min="7632" max="7640" width="8.75" style="41" customWidth="1"/>
    <col min="7641" max="7641" width="4.375" style="41" customWidth="1"/>
    <col min="7642" max="7650" width="8.75" style="41" customWidth="1"/>
    <col min="7651" max="7651" width="9.375" style="41" customWidth="1"/>
    <col min="7652" max="7652" width="3.875" style="41" customWidth="1"/>
    <col min="7653" max="7886" width="8.625" style="41"/>
    <col min="7887" max="7887" width="11.25" style="41" customWidth="1"/>
    <col min="7888" max="7896" width="8.75" style="41" customWidth="1"/>
    <col min="7897" max="7897" width="4.375" style="41" customWidth="1"/>
    <col min="7898" max="7906" width="8.75" style="41" customWidth="1"/>
    <col min="7907" max="7907" width="9.375" style="41" customWidth="1"/>
    <col min="7908" max="7908" width="3.875" style="41" customWidth="1"/>
    <col min="7909" max="8142" width="8.625" style="41"/>
    <col min="8143" max="8143" width="11.25" style="41" customWidth="1"/>
    <col min="8144" max="8152" width="8.75" style="41" customWidth="1"/>
    <col min="8153" max="8153" width="4.375" style="41" customWidth="1"/>
    <col min="8154" max="8162" width="8.75" style="41" customWidth="1"/>
    <col min="8163" max="8163" width="9.375" style="41" customWidth="1"/>
    <col min="8164" max="8164" width="3.875" style="41" customWidth="1"/>
    <col min="8165" max="8398" width="8.625" style="41"/>
    <col min="8399" max="8399" width="11.25" style="41" customWidth="1"/>
    <col min="8400" max="8408" width="8.75" style="41" customWidth="1"/>
    <col min="8409" max="8409" width="4.375" style="41" customWidth="1"/>
    <col min="8410" max="8418" width="8.75" style="41" customWidth="1"/>
    <col min="8419" max="8419" width="9.375" style="41" customWidth="1"/>
    <col min="8420" max="8420" width="3.875" style="41" customWidth="1"/>
    <col min="8421" max="8654" width="8.625" style="41"/>
    <col min="8655" max="8655" width="11.25" style="41" customWidth="1"/>
    <col min="8656" max="8664" width="8.75" style="41" customWidth="1"/>
    <col min="8665" max="8665" width="4.375" style="41" customWidth="1"/>
    <col min="8666" max="8674" width="8.75" style="41" customWidth="1"/>
    <col min="8675" max="8675" width="9.375" style="41" customWidth="1"/>
    <col min="8676" max="8676" width="3.875" style="41" customWidth="1"/>
    <col min="8677" max="8910" width="8.625" style="41"/>
    <col min="8911" max="8911" width="11.25" style="41" customWidth="1"/>
    <col min="8912" max="8920" width="8.75" style="41" customWidth="1"/>
    <col min="8921" max="8921" width="4.375" style="41" customWidth="1"/>
    <col min="8922" max="8930" width="8.75" style="41" customWidth="1"/>
    <col min="8931" max="8931" width="9.375" style="41" customWidth="1"/>
    <col min="8932" max="8932" width="3.875" style="41" customWidth="1"/>
    <col min="8933" max="9166" width="8.625" style="41"/>
    <col min="9167" max="9167" width="11.25" style="41" customWidth="1"/>
    <col min="9168" max="9176" width="8.75" style="41" customWidth="1"/>
    <col min="9177" max="9177" width="4.375" style="41" customWidth="1"/>
    <col min="9178" max="9186" width="8.75" style="41" customWidth="1"/>
    <col min="9187" max="9187" width="9.375" style="41" customWidth="1"/>
    <col min="9188" max="9188" width="3.875" style="41" customWidth="1"/>
    <col min="9189" max="9422" width="8.625" style="41"/>
    <col min="9423" max="9423" width="11.25" style="41" customWidth="1"/>
    <col min="9424" max="9432" width="8.75" style="41" customWidth="1"/>
    <col min="9433" max="9433" width="4.375" style="41" customWidth="1"/>
    <col min="9434" max="9442" width="8.75" style="41" customWidth="1"/>
    <col min="9443" max="9443" width="9.375" style="41" customWidth="1"/>
    <col min="9444" max="9444" width="3.875" style="41" customWidth="1"/>
    <col min="9445" max="9678" width="8.625" style="41"/>
    <col min="9679" max="9679" width="11.25" style="41" customWidth="1"/>
    <col min="9680" max="9688" width="8.75" style="41" customWidth="1"/>
    <col min="9689" max="9689" width="4.375" style="41" customWidth="1"/>
    <col min="9690" max="9698" width="8.75" style="41" customWidth="1"/>
    <col min="9699" max="9699" width="9.375" style="41" customWidth="1"/>
    <col min="9700" max="9700" width="3.875" style="41" customWidth="1"/>
    <col min="9701" max="9934" width="8.625" style="41"/>
    <col min="9935" max="9935" width="11.25" style="41" customWidth="1"/>
    <col min="9936" max="9944" width="8.75" style="41" customWidth="1"/>
    <col min="9945" max="9945" width="4.375" style="41" customWidth="1"/>
    <col min="9946" max="9954" width="8.75" style="41" customWidth="1"/>
    <col min="9955" max="9955" width="9.375" style="41" customWidth="1"/>
    <col min="9956" max="9956" width="3.875" style="41" customWidth="1"/>
    <col min="9957" max="10190" width="8.625" style="41"/>
    <col min="10191" max="10191" width="11.25" style="41" customWidth="1"/>
    <col min="10192" max="10200" width="8.75" style="41" customWidth="1"/>
    <col min="10201" max="10201" width="4.375" style="41" customWidth="1"/>
    <col min="10202" max="10210" width="8.75" style="41" customWidth="1"/>
    <col min="10211" max="10211" width="9.375" style="41" customWidth="1"/>
    <col min="10212" max="10212" width="3.875" style="41" customWidth="1"/>
    <col min="10213" max="10446" width="8.625" style="41"/>
    <col min="10447" max="10447" width="11.25" style="41" customWidth="1"/>
    <col min="10448" max="10456" width="8.75" style="41" customWidth="1"/>
    <col min="10457" max="10457" width="4.375" style="41" customWidth="1"/>
    <col min="10458" max="10466" width="8.75" style="41" customWidth="1"/>
    <col min="10467" max="10467" width="9.375" style="41" customWidth="1"/>
    <col min="10468" max="10468" width="3.875" style="41" customWidth="1"/>
    <col min="10469" max="10702" width="8.625" style="41"/>
    <col min="10703" max="10703" width="11.25" style="41" customWidth="1"/>
    <col min="10704" max="10712" width="8.75" style="41" customWidth="1"/>
    <col min="10713" max="10713" width="4.375" style="41" customWidth="1"/>
    <col min="10714" max="10722" width="8.75" style="41" customWidth="1"/>
    <col min="10723" max="10723" width="9.375" style="41" customWidth="1"/>
    <col min="10724" max="10724" width="3.875" style="41" customWidth="1"/>
    <col min="10725" max="10958" width="8.625" style="41"/>
    <col min="10959" max="10959" width="11.25" style="41" customWidth="1"/>
    <col min="10960" max="10968" width="8.75" style="41" customWidth="1"/>
    <col min="10969" max="10969" width="4.375" style="41" customWidth="1"/>
    <col min="10970" max="10978" width="8.75" style="41" customWidth="1"/>
    <col min="10979" max="10979" width="9.375" style="41" customWidth="1"/>
    <col min="10980" max="10980" width="3.875" style="41" customWidth="1"/>
    <col min="10981" max="11214" width="8.625" style="41"/>
    <col min="11215" max="11215" width="11.25" style="41" customWidth="1"/>
    <col min="11216" max="11224" width="8.75" style="41" customWidth="1"/>
    <col min="11225" max="11225" width="4.375" style="41" customWidth="1"/>
    <col min="11226" max="11234" width="8.75" style="41" customWidth="1"/>
    <col min="11235" max="11235" width="9.375" style="41" customWidth="1"/>
    <col min="11236" max="11236" width="3.875" style="41" customWidth="1"/>
    <col min="11237" max="11470" width="8.625" style="41"/>
    <col min="11471" max="11471" width="11.25" style="41" customWidth="1"/>
    <col min="11472" max="11480" width="8.75" style="41" customWidth="1"/>
    <col min="11481" max="11481" width="4.375" style="41" customWidth="1"/>
    <col min="11482" max="11490" width="8.75" style="41" customWidth="1"/>
    <col min="11491" max="11491" width="9.375" style="41" customWidth="1"/>
    <col min="11492" max="11492" width="3.875" style="41" customWidth="1"/>
    <col min="11493" max="11726" width="8.625" style="41"/>
    <col min="11727" max="11727" width="11.25" style="41" customWidth="1"/>
    <col min="11728" max="11736" width="8.75" style="41" customWidth="1"/>
    <col min="11737" max="11737" width="4.375" style="41" customWidth="1"/>
    <col min="11738" max="11746" width="8.75" style="41" customWidth="1"/>
    <col min="11747" max="11747" width="9.375" style="41" customWidth="1"/>
    <col min="11748" max="11748" width="3.875" style="41" customWidth="1"/>
    <col min="11749" max="11982" width="8.625" style="41"/>
    <col min="11983" max="11983" width="11.25" style="41" customWidth="1"/>
    <col min="11984" max="11992" width="8.75" style="41" customWidth="1"/>
    <col min="11993" max="11993" width="4.375" style="41" customWidth="1"/>
    <col min="11994" max="12002" width="8.75" style="41" customWidth="1"/>
    <col min="12003" max="12003" width="9.375" style="41" customWidth="1"/>
    <col min="12004" max="12004" width="3.875" style="41" customWidth="1"/>
    <col min="12005" max="12238" width="8.625" style="41"/>
    <col min="12239" max="12239" width="11.25" style="41" customWidth="1"/>
    <col min="12240" max="12248" width="8.75" style="41" customWidth="1"/>
    <col min="12249" max="12249" width="4.375" style="41" customWidth="1"/>
    <col min="12250" max="12258" width="8.75" style="41" customWidth="1"/>
    <col min="12259" max="12259" width="9.375" style="41" customWidth="1"/>
    <col min="12260" max="12260" width="3.875" style="41" customWidth="1"/>
    <col min="12261" max="12494" width="8.625" style="41"/>
    <col min="12495" max="12495" width="11.25" style="41" customWidth="1"/>
    <col min="12496" max="12504" width="8.75" style="41" customWidth="1"/>
    <col min="12505" max="12505" width="4.375" style="41" customWidth="1"/>
    <col min="12506" max="12514" width="8.75" style="41" customWidth="1"/>
    <col min="12515" max="12515" width="9.375" style="41" customWidth="1"/>
    <col min="12516" max="12516" width="3.875" style="41" customWidth="1"/>
    <col min="12517" max="12750" width="8.625" style="41"/>
    <col min="12751" max="12751" width="11.25" style="41" customWidth="1"/>
    <col min="12752" max="12760" width="8.75" style="41" customWidth="1"/>
    <col min="12761" max="12761" width="4.375" style="41" customWidth="1"/>
    <col min="12762" max="12770" width="8.75" style="41" customWidth="1"/>
    <col min="12771" max="12771" width="9.375" style="41" customWidth="1"/>
    <col min="12772" max="12772" width="3.875" style="41" customWidth="1"/>
    <col min="12773" max="13006" width="8.625" style="41"/>
    <col min="13007" max="13007" width="11.25" style="41" customWidth="1"/>
    <col min="13008" max="13016" width="8.75" style="41" customWidth="1"/>
    <col min="13017" max="13017" width="4.375" style="41" customWidth="1"/>
    <col min="13018" max="13026" width="8.75" style="41" customWidth="1"/>
    <col min="13027" max="13027" width="9.375" style="41" customWidth="1"/>
    <col min="13028" max="13028" width="3.875" style="41" customWidth="1"/>
    <col min="13029" max="13262" width="8.625" style="41"/>
    <col min="13263" max="13263" width="11.25" style="41" customWidth="1"/>
    <col min="13264" max="13272" width="8.75" style="41" customWidth="1"/>
    <col min="13273" max="13273" width="4.375" style="41" customWidth="1"/>
    <col min="13274" max="13282" width="8.75" style="41" customWidth="1"/>
    <col min="13283" max="13283" width="9.375" style="41" customWidth="1"/>
    <col min="13284" max="13284" width="3.875" style="41" customWidth="1"/>
    <col min="13285" max="13518" width="8.625" style="41"/>
    <col min="13519" max="13519" width="11.25" style="41" customWidth="1"/>
    <col min="13520" max="13528" width="8.75" style="41" customWidth="1"/>
    <col min="13529" max="13529" width="4.375" style="41" customWidth="1"/>
    <col min="13530" max="13538" width="8.75" style="41" customWidth="1"/>
    <col min="13539" max="13539" width="9.375" style="41" customWidth="1"/>
    <col min="13540" max="13540" width="3.875" style="41" customWidth="1"/>
    <col min="13541" max="13774" width="8.625" style="41"/>
    <col min="13775" max="13775" width="11.25" style="41" customWidth="1"/>
    <col min="13776" max="13784" width="8.75" style="41" customWidth="1"/>
    <col min="13785" max="13785" width="4.375" style="41" customWidth="1"/>
    <col min="13786" max="13794" width="8.75" style="41" customWidth="1"/>
    <col min="13795" max="13795" width="9.375" style="41" customWidth="1"/>
    <col min="13796" max="13796" width="3.875" style="41" customWidth="1"/>
    <col min="13797" max="14030" width="8.625" style="41"/>
    <col min="14031" max="14031" width="11.25" style="41" customWidth="1"/>
    <col min="14032" max="14040" width="8.75" style="41" customWidth="1"/>
    <col min="14041" max="14041" width="4.375" style="41" customWidth="1"/>
    <col min="14042" max="14050" width="8.75" style="41" customWidth="1"/>
    <col min="14051" max="14051" width="9.375" style="41" customWidth="1"/>
    <col min="14052" max="14052" width="3.875" style="41" customWidth="1"/>
    <col min="14053" max="14286" width="8.625" style="41"/>
    <col min="14287" max="14287" width="11.25" style="41" customWidth="1"/>
    <col min="14288" max="14296" width="8.75" style="41" customWidth="1"/>
    <col min="14297" max="14297" width="4.375" style="41" customWidth="1"/>
    <col min="14298" max="14306" width="8.75" style="41" customWidth="1"/>
    <col min="14307" max="14307" width="9.375" style="41" customWidth="1"/>
    <col min="14308" max="14308" width="3.875" style="41" customWidth="1"/>
    <col min="14309" max="14542" width="8.625" style="41"/>
    <col min="14543" max="14543" width="11.25" style="41" customWidth="1"/>
    <col min="14544" max="14552" width="8.75" style="41" customWidth="1"/>
    <col min="14553" max="14553" width="4.375" style="41" customWidth="1"/>
    <col min="14554" max="14562" width="8.75" style="41" customWidth="1"/>
    <col min="14563" max="14563" width="9.375" style="41" customWidth="1"/>
    <col min="14564" max="14564" width="3.875" style="41" customWidth="1"/>
    <col min="14565" max="14798" width="8.625" style="41"/>
    <col min="14799" max="14799" width="11.25" style="41" customWidth="1"/>
    <col min="14800" max="14808" width="8.75" style="41" customWidth="1"/>
    <col min="14809" max="14809" width="4.375" style="41" customWidth="1"/>
    <col min="14810" max="14818" width="8.75" style="41" customWidth="1"/>
    <col min="14819" max="14819" width="9.375" style="41" customWidth="1"/>
    <col min="14820" max="14820" width="3.875" style="41" customWidth="1"/>
    <col min="14821" max="15054" width="8.625" style="41"/>
    <col min="15055" max="15055" width="11.25" style="41" customWidth="1"/>
    <col min="15056" max="15064" width="8.75" style="41" customWidth="1"/>
    <col min="15065" max="15065" width="4.375" style="41" customWidth="1"/>
    <col min="15066" max="15074" width="8.75" style="41" customWidth="1"/>
    <col min="15075" max="15075" width="9.375" style="41" customWidth="1"/>
    <col min="15076" max="15076" width="3.875" style="41" customWidth="1"/>
    <col min="15077" max="15310" width="8.625" style="41"/>
    <col min="15311" max="15311" width="11.25" style="41" customWidth="1"/>
    <col min="15312" max="15320" width="8.75" style="41" customWidth="1"/>
    <col min="15321" max="15321" width="4.375" style="41" customWidth="1"/>
    <col min="15322" max="15330" width="8.75" style="41" customWidth="1"/>
    <col min="15331" max="15331" width="9.375" style="41" customWidth="1"/>
    <col min="15332" max="15332" width="3.875" style="41" customWidth="1"/>
    <col min="15333" max="15566" width="8.625" style="41"/>
    <col min="15567" max="15567" width="11.25" style="41" customWidth="1"/>
    <col min="15568" max="15576" width="8.75" style="41" customWidth="1"/>
    <col min="15577" max="15577" width="4.375" style="41" customWidth="1"/>
    <col min="15578" max="15586" width="8.75" style="41" customWidth="1"/>
    <col min="15587" max="15587" width="9.375" style="41" customWidth="1"/>
    <col min="15588" max="15588" width="3.875" style="41" customWidth="1"/>
    <col min="15589" max="15822" width="8.625" style="41"/>
    <col min="15823" max="15823" width="11.25" style="41" customWidth="1"/>
    <col min="15824" max="15832" width="8.75" style="41" customWidth="1"/>
    <col min="15833" max="15833" width="4.375" style="41" customWidth="1"/>
    <col min="15834" max="15842" width="8.75" style="41" customWidth="1"/>
    <col min="15843" max="15843" width="9.375" style="41" customWidth="1"/>
    <col min="15844" max="15844" width="3.875" style="41" customWidth="1"/>
    <col min="15845" max="16078" width="8.625" style="41"/>
    <col min="16079" max="16079" width="11.25" style="41" customWidth="1"/>
    <col min="16080" max="16088" width="8.75" style="41" customWidth="1"/>
    <col min="16089" max="16089" width="4.375" style="41" customWidth="1"/>
    <col min="16090" max="16098" width="8.75" style="41" customWidth="1"/>
    <col min="16099" max="16099" width="9.375" style="41" customWidth="1"/>
    <col min="16100" max="16100" width="3.875" style="41" customWidth="1"/>
    <col min="16101" max="16384" width="8.625" style="41"/>
  </cols>
  <sheetData>
    <row r="2" spans="1:30" ht="13.35" customHeight="1">
      <c r="A2" s="41" t="s">
        <v>656</v>
      </c>
      <c r="K2" s="41" t="s">
        <v>657</v>
      </c>
      <c r="L2" s="114"/>
      <c r="M2" s="114"/>
      <c r="N2" s="114"/>
      <c r="O2" s="115"/>
      <c r="P2" s="115"/>
      <c r="Q2" s="115"/>
      <c r="R2" s="116"/>
      <c r="S2" s="116"/>
      <c r="T2" s="116"/>
      <c r="U2" s="41" t="s">
        <v>657</v>
      </c>
      <c r="V2" s="114"/>
      <c r="W2" s="114"/>
      <c r="X2" s="114"/>
      <c r="Y2" s="115"/>
      <c r="Z2" s="115"/>
      <c r="AA2" s="115"/>
      <c r="AB2" s="114"/>
      <c r="AC2" s="114"/>
      <c r="AD2" s="114"/>
    </row>
    <row r="3" spans="1:30" ht="13.35" customHeight="1">
      <c r="J3" s="122" t="s">
        <v>1</v>
      </c>
      <c r="K3" s="117"/>
      <c r="L3" s="114"/>
      <c r="M3" s="114"/>
      <c r="N3" s="114"/>
      <c r="O3" s="115"/>
      <c r="P3" s="115"/>
      <c r="Q3" s="115"/>
      <c r="R3" s="116"/>
      <c r="S3" s="116"/>
      <c r="T3" s="122" t="s">
        <v>1</v>
      </c>
      <c r="U3" s="314"/>
      <c r="V3" s="114"/>
      <c r="W3" s="114"/>
      <c r="X3" s="114"/>
      <c r="Y3" s="115"/>
      <c r="Z3" s="115"/>
      <c r="AA3" s="115"/>
      <c r="AB3" s="114"/>
      <c r="AC3" s="114"/>
      <c r="AD3" s="122" t="s">
        <v>1</v>
      </c>
    </row>
    <row r="4" spans="1:30" ht="13.35" customHeight="1">
      <c r="A4" s="124"/>
      <c r="B4" s="503" t="s">
        <v>530</v>
      </c>
      <c r="C4" s="504"/>
      <c r="D4" s="504"/>
      <c r="E4" s="504"/>
      <c r="F4" s="504"/>
      <c r="G4" s="504"/>
      <c r="H4" s="504"/>
      <c r="I4" s="504"/>
      <c r="J4" s="504"/>
      <c r="K4" s="124"/>
      <c r="L4" s="503" t="s">
        <v>530</v>
      </c>
      <c r="M4" s="504"/>
      <c r="N4" s="504"/>
      <c r="O4" s="504"/>
      <c r="P4" s="504"/>
      <c r="Q4" s="504"/>
      <c r="R4" s="504"/>
      <c r="S4" s="504"/>
      <c r="T4" s="504"/>
      <c r="U4" s="124"/>
      <c r="V4" s="503" t="s">
        <v>530</v>
      </c>
      <c r="W4" s="504"/>
      <c r="X4" s="504"/>
      <c r="Y4" s="504"/>
      <c r="Z4" s="504"/>
      <c r="AA4" s="504"/>
      <c r="AB4" s="504"/>
      <c r="AC4" s="504"/>
      <c r="AD4" s="504"/>
    </row>
    <row r="5" spans="1:30" ht="13.35" customHeight="1">
      <c r="A5" s="505" t="s">
        <v>50</v>
      </c>
      <c r="B5" s="506" t="s">
        <v>51</v>
      </c>
      <c r="C5" s="507"/>
      <c r="D5" s="507"/>
      <c r="E5" s="507"/>
      <c r="F5" s="507"/>
      <c r="G5" s="507"/>
      <c r="H5" s="508" t="s">
        <v>6</v>
      </c>
      <c r="I5" s="507"/>
      <c r="J5" s="507"/>
      <c r="K5" s="505" t="s">
        <v>50</v>
      </c>
      <c r="L5" s="506" t="s">
        <v>51</v>
      </c>
      <c r="M5" s="507"/>
      <c r="N5" s="507"/>
      <c r="O5" s="507"/>
      <c r="P5" s="507"/>
      <c r="Q5" s="507"/>
      <c r="R5" s="508" t="s">
        <v>5</v>
      </c>
      <c r="S5" s="510"/>
      <c r="T5" s="510"/>
      <c r="U5" s="505" t="s">
        <v>50</v>
      </c>
      <c r="V5" s="506" t="s">
        <v>51</v>
      </c>
      <c r="W5" s="507"/>
      <c r="X5" s="507"/>
      <c r="Y5" s="507"/>
      <c r="Z5" s="507"/>
      <c r="AA5" s="507"/>
      <c r="AB5" s="508" t="s">
        <v>5</v>
      </c>
      <c r="AC5" s="507"/>
      <c r="AD5" s="507"/>
    </row>
    <row r="6" spans="1:30" ht="13.35" customHeight="1">
      <c r="A6" s="505"/>
      <c r="B6" s="506" t="s">
        <v>52</v>
      </c>
      <c r="C6" s="507"/>
      <c r="D6" s="509"/>
      <c r="E6" s="506" t="s">
        <v>53</v>
      </c>
      <c r="F6" s="507"/>
      <c r="G6" s="509"/>
      <c r="H6" s="506" t="s">
        <v>707</v>
      </c>
      <c r="I6" s="507"/>
      <c r="J6" s="507"/>
      <c r="K6" s="505"/>
      <c r="L6" s="506" t="s">
        <v>52</v>
      </c>
      <c r="M6" s="507"/>
      <c r="N6" s="509"/>
      <c r="O6" s="506" t="s">
        <v>53</v>
      </c>
      <c r="P6" s="507"/>
      <c r="Q6" s="507"/>
      <c r="R6" s="506" t="s">
        <v>707</v>
      </c>
      <c r="S6" s="507"/>
      <c r="T6" s="507"/>
      <c r="U6" s="505"/>
      <c r="V6" s="506" t="s">
        <v>52</v>
      </c>
      <c r="W6" s="507"/>
      <c r="X6" s="509"/>
      <c r="Y6" s="506" t="s">
        <v>53</v>
      </c>
      <c r="Z6" s="507"/>
      <c r="AA6" s="509"/>
      <c r="AB6" s="506" t="s">
        <v>529</v>
      </c>
      <c r="AC6" s="507"/>
      <c r="AD6" s="507"/>
    </row>
    <row r="7" spans="1:30" s="129" customFormat="1" ht="13.35" customHeight="1">
      <c r="A7" s="125"/>
      <c r="B7" s="456" t="s">
        <v>113</v>
      </c>
      <c r="C7" s="126" t="s">
        <v>54</v>
      </c>
      <c r="D7" s="126" t="s">
        <v>55</v>
      </c>
      <c r="E7" s="456" t="s">
        <v>113</v>
      </c>
      <c r="F7" s="126" t="s">
        <v>54</v>
      </c>
      <c r="G7" s="126" t="s">
        <v>55</v>
      </c>
      <c r="H7" s="456" t="s">
        <v>113</v>
      </c>
      <c r="I7" s="126" t="s">
        <v>54</v>
      </c>
      <c r="J7" s="126" t="s">
        <v>55</v>
      </c>
      <c r="K7" s="125"/>
      <c r="L7" s="456" t="s">
        <v>113</v>
      </c>
      <c r="M7" s="451" t="s">
        <v>54</v>
      </c>
      <c r="N7" s="451" t="s">
        <v>55</v>
      </c>
      <c r="O7" s="456" t="s">
        <v>113</v>
      </c>
      <c r="P7" s="451" t="s">
        <v>54</v>
      </c>
      <c r="Q7" s="451" t="s">
        <v>55</v>
      </c>
      <c r="R7" s="456" t="s">
        <v>113</v>
      </c>
      <c r="S7" s="451" t="s">
        <v>54</v>
      </c>
      <c r="T7" s="451" t="s">
        <v>55</v>
      </c>
      <c r="U7" s="125"/>
      <c r="V7" s="456" t="s">
        <v>113</v>
      </c>
      <c r="W7" s="451" t="s">
        <v>54</v>
      </c>
      <c r="X7" s="451" t="s">
        <v>55</v>
      </c>
      <c r="Y7" s="456" t="s">
        <v>113</v>
      </c>
      <c r="Z7" s="451" t="s">
        <v>54</v>
      </c>
      <c r="AA7" s="451" t="s">
        <v>55</v>
      </c>
      <c r="AB7" s="456" t="s">
        <v>113</v>
      </c>
      <c r="AC7" s="451" t="s">
        <v>54</v>
      </c>
      <c r="AD7" s="451" t="s">
        <v>55</v>
      </c>
    </row>
    <row r="8" spans="1:30" ht="7.5" customHeight="1">
      <c r="A8" s="130"/>
      <c r="B8" s="131"/>
      <c r="C8" s="131"/>
      <c r="D8" s="131"/>
      <c r="E8" s="131"/>
      <c r="F8" s="131"/>
      <c r="G8" s="131"/>
      <c r="H8" s="131"/>
      <c r="I8" s="131"/>
      <c r="J8" s="123"/>
      <c r="K8" s="314"/>
      <c r="L8" s="144"/>
      <c r="M8" s="314"/>
      <c r="N8" s="314"/>
      <c r="O8" s="314"/>
      <c r="P8" s="314"/>
      <c r="Q8" s="314"/>
      <c r="R8" s="314"/>
      <c r="S8" s="314"/>
      <c r="T8" s="314"/>
      <c r="U8" s="314"/>
      <c r="V8" s="144"/>
      <c r="W8" s="314"/>
      <c r="X8" s="314"/>
      <c r="Y8" s="314"/>
      <c r="Z8" s="314"/>
      <c r="AA8" s="314"/>
      <c r="AB8" s="314"/>
      <c r="AC8" s="314"/>
      <c r="AD8" s="314"/>
    </row>
    <row r="9" spans="1:30" s="133" customFormat="1" ht="13.35" customHeight="1">
      <c r="A9" s="132" t="s">
        <v>56</v>
      </c>
      <c r="B9" s="170">
        <v>298348</v>
      </c>
      <c r="C9" s="170">
        <v>141566</v>
      </c>
      <c r="D9" s="170">
        <v>156782</v>
      </c>
      <c r="E9" s="162">
        <v>297631</v>
      </c>
      <c r="F9" s="162">
        <v>141089</v>
      </c>
      <c r="G9" s="162">
        <v>156542</v>
      </c>
      <c r="H9" s="162">
        <f>I9+J9</f>
        <v>289731</v>
      </c>
      <c r="I9" s="162">
        <v>136919</v>
      </c>
      <c r="J9" s="162">
        <v>152812</v>
      </c>
      <c r="K9" s="132" t="s">
        <v>64</v>
      </c>
      <c r="L9" s="187">
        <v>19208</v>
      </c>
      <c r="M9" s="187">
        <v>9426</v>
      </c>
      <c r="N9" s="187">
        <v>9782</v>
      </c>
      <c r="O9" s="162">
        <v>17040</v>
      </c>
      <c r="P9" s="162">
        <v>8236</v>
      </c>
      <c r="Q9" s="162">
        <v>8804</v>
      </c>
      <c r="R9" s="162">
        <f>S9+T9</f>
        <v>14098</v>
      </c>
      <c r="S9" s="162">
        <f>SUM(S10:S14)</f>
        <v>6848</v>
      </c>
      <c r="T9" s="162">
        <f>SUM(T10:T14)</f>
        <v>7250</v>
      </c>
      <c r="U9" s="132" t="s">
        <v>71</v>
      </c>
      <c r="V9" s="187">
        <v>63721</v>
      </c>
      <c r="W9" s="187">
        <v>25936</v>
      </c>
      <c r="X9" s="172">
        <v>37785</v>
      </c>
      <c r="Y9" s="172">
        <v>73729</v>
      </c>
      <c r="Z9" s="172">
        <v>30403</v>
      </c>
      <c r="AA9" s="172">
        <v>43326</v>
      </c>
      <c r="AB9" s="162">
        <f>AC9+AD9</f>
        <v>80035</v>
      </c>
      <c r="AC9" s="172">
        <f>AC11+AC18+AC25+AC32+AC39+AC46+AC53+AC60</f>
        <v>33055</v>
      </c>
      <c r="AD9" s="172">
        <f>AD11+AD18+AD25+AD32+AD39+AD46+AD53+AD60</f>
        <v>46980</v>
      </c>
    </row>
    <row r="10" spans="1:30" ht="13.35" customHeight="1">
      <c r="A10" s="134"/>
      <c r="B10" s="154"/>
      <c r="C10" s="154"/>
      <c r="D10" s="154"/>
      <c r="E10" s="154"/>
      <c r="F10" s="154"/>
      <c r="G10" s="154"/>
      <c r="H10" s="154"/>
      <c r="I10" s="154"/>
      <c r="J10" s="154"/>
      <c r="K10" s="313">
        <v>30</v>
      </c>
      <c r="L10" s="277">
        <v>3513</v>
      </c>
      <c r="M10" s="277">
        <v>1706</v>
      </c>
      <c r="N10" s="277">
        <v>1807</v>
      </c>
      <c r="O10" s="154">
        <v>3227</v>
      </c>
      <c r="P10" s="154">
        <v>1553</v>
      </c>
      <c r="Q10" s="154">
        <v>1674</v>
      </c>
      <c r="R10" s="163">
        <f>S10+T10</f>
        <v>2670</v>
      </c>
      <c r="S10" s="154">
        <v>1292</v>
      </c>
      <c r="T10" s="154">
        <v>1378</v>
      </c>
      <c r="U10" s="132" t="s">
        <v>72</v>
      </c>
      <c r="V10" s="187"/>
      <c r="W10" s="187"/>
      <c r="X10" s="187"/>
      <c r="Y10" s="172"/>
      <c r="Z10" s="172"/>
      <c r="AA10" s="172"/>
      <c r="AB10" s="172"/>
      <c r="AC10" s="172"/>
      <c r="AD10" s="172"/>
    </row>
    <row r="11" spans="1:30" s="133" customFormat="1" ht="13.35" customHeight="1">
      <c r="A11" s="132" t="s">
        <v>57</v>
      </c>
      <c r="B11" s="162">
        <v>38771</v>
      </c>
      <c r="C11" s="162">
        <v>19852</v>
      </c>
      <c r="D11" s="162">
        <v>18919</v>
      </c>
      <c r="E11" s="162">
        <v>36828</v>
      </c>
      <c r="F11" s="162">
        <v>18677</v>
      </c>
      <c r="G11" s="162">
        <v>18151</v>
      </c>
      <c r="H11" s="162">
        <f>I11+J11</f>
        <v>33602</v>
      </c>
      <c r="I11" s="162">
        <f>I14+I21+I28</f>
        <v>16995</v>
      </c>
      <c r="J11" s="162">
        <f>J14+J21+J28</f>
        <v>16607</v>
      </c>
      <c r="K11" s="313">
        <v>31</v>
      </c>
      <c r="L11" s="277">
        <v>3742</v>
      </c>
      <c r="M11" s="277">
        <v>1858</v>
      </c>
      <c r="N11" s="277">
        <v>1884</v>
      </c>
      <c r="O11" s="166">
        <v>3426</v>
      </c>
      <c r="P11" s="166">
        <v>1665</v>
      </c>
      <c r="Q11" s="166">
        <v>1761</v>
      </c>
      <c r="R11" s="163">
        <f t="shared" ref="R11:R14" si="0">S11+T11</f>
        <v>2680</v>
      </c>
      <c r="S11" s="166">
        <v>1263</v>
      </c>
      <c r="T11" s="166">
        <v>1417</v>
      </c>
      <c r="U11" s="132" t="s">
        <v>73</v>
      </c>
      <c r="V11" s="187">
        <v>16928</v>
      </c>
      <c r="W11" s="187">
        <v>7730</v>
      </c>
      <c r="X11" s="187">
        <v>9198</v>
      </c>
      <c r="Y11" s="162">
        <v>20986</v>
      </c>
      <c r="Z11" s="162">
        <v>9785</v>
      </c>
      <c r="AA11" s="162">
        <v>11201</v>
      </c>
      <c r="AB11" s="162">
        <f>AC11+AD11</f>
        <v>19257</v>
      </c>
      <c r="AC11" s="162">
        <f>SUM(AC12:AC16)</f>
        <v>9016</v>
      </c>
      <c r="AD11" s="162">
        <f>SUM(AD12:AD16)</f>
        <v>10241</v>
      </c>
    </row>
    <row r="12" spans="1:30" s="133" customFormat="1" ht="13.35" customHeight="1">
      <c r="A12" s="420" t="s">
        <v>750</v>
      </c>
      <c r="B12" s="162"/>
      <c r="C12" s="162"/>
      <c r="D12" s="162"/>
      <c r="E12" s="162"/>
      <c r="F12" s="162"/>
      <c r="G12" s="162"/>
      <c r="H12" s="162"/>
      <c r="I12" s="162"/>
      <c r="J12" s="162"/>
      <c r="K12" s="313">
        <v>32</v>
      </c>
      <c r="L12" s="277">
        <v>3829</v>
      </c>
      <c r="M12" s="277">
        <v>1857</v>
      </c>
      <c r="N12" s="277">
        <v>1972</v>
      </c>
      <c r="O12" s="166">
        <v>3364</v>
      </c>
      <c r="P12" s="166">
        <v>1587</v>
      </c>
      <c r="Q12" s="166">
        <v>1777</v>
      </c>
      <c r="R12" s="163">
        <f t="shared" si="0"/>
        <v>2905</v>
      </c>
      <c r="S12" s="166">
        <v>1462</v>
      </c>
      <c r="T12" s="166">
        <v>1443</v>
      </c>
      <c r="U12" s="313">
        <v>65</v>
      </c>
      <c r="V12" s="277">
        <v>2874</v>
      </c>
      <c r="W12" s="277">
        <v>1340</v>
      </c>
      <c r="X12" s="277">
        <v>1534</v>
      </c>
      <c r="Y12" s="166">
        <v>4531</v>
      </c>
      <c r="Z12" s="166">
        <v>2116</v>
      </c>
      <c r="AA12" s="166">
        <v>2415</v>
      </c>
      <c r="AB12" s="163">
        <f>AC12+AD12</f>
        <v>3789</v>
      </c>
      <c r="AC12" s="166">
        <v>1827</v>
      </c>
      <c r="AD12" s="166">
        <v>1962</v>
      </c>
    </row>
    <row r="13" spans="1:30" ht="13.35" customHeight="1">
      <c r="A13" s="134"/>
      <c r="B13" s="154"/>
      <c r="C13" s="154"/>
      <c r="D13" s="154"/>
      <c r="E13" s="154"/>
      <c r="F13" s="154"/>
      <c r="G13" s="154"/>
      <c r="H13" s="154"/>
      <c r="I13" s="154"/>
      <c r="J13" s="154"/>
      <c r="K13" s="313">
        <v>33</v>
      </c>
      <c r="L13" s="277">
        <v>3914</v>
      </c>
      <c r="M13" s="277">
        <v>1884</v>
      </c>
      <c r="N13" s="277">
        <v>2030</v>
      </c>
      <c r="O13" s="166">
        <v>3548</v>
      </c>
      <c r="P13" s="166">
        <v>1756</v>
      </c>
      <c r="Q13" s="166">
        <v>1792</v>
      </c>
      <c r="R13" s="163">
        <f t="shared" si="0"/>
        <v>2803</v>
      </c>
      <c r="S13" s="166">
        <v>1340</v>
      </c>
      <c r="T13" s="166">
        <v>1463</v>
      </c>
      <c r="U13" s="313">
        <v>66</v>
      </c>
      <c r="V13" s="277">
        <v>3582</v>
      </c>
      <c r="W13" s="277">
        <v>1674</v>
      </c>
      <c r="X13" s="277">
        <v>1908</v>
      </c>
      <c r="Y13" s="166">
        <v>4794</v>
      </c>
      <c r="Z13" s="166">
        <v>2208</v>
      </c>
      <c r="AA13" s="166">
        <v>2586</v>
      </c>
      <c r="AB13" s="163">
        <f t="shared" ref="AB13:AB16" si="1">AC13+AD13</f>
        <v>3710</v>
      </c>
      <c r="AC13" s="166">
        <v>1745</v>
      </c>
      <c r="AD13" s="166">
        <v>1965</v>
      </c>
    </row>
    <row r="14" spans="1:30" s="133" customFormat="1" ht="13.35" customHeight="1">
      <c r="A14" s="132" t="s">
        <v>777</v>
      </c>
      <c r="B14" s="170">
        <v>12074</v>
      </c>
      <c r="C14" s="170">
        <v>6147</v>
      </c>
      <c r="D14" s="170">
        <v>5927</v>
      </c>
      <c r="E14" s="162">
        <v>11431</v>
      </c>
      <c r="F14" s="162">
        <v>5779</v>
      </c>
      <c r="G14" s="162">
        <v>5652</v>
      </c>
      <c r="H14" s="162">
        <f>I14+J14</f>
        <v>9801</v>
      </c>
      <c r="I14" s="162">
        <f>SUM(I15:I19)</f>
        <v>4942</v>
      </c>
      <c r="J14" s="162">
        <f>SUM(J15:J19)</f>
        <v>4859</v>
      </c>
      <c r="K14" s="313">
        <v>34</v>
      </c>
      <c r="L14" s="277">
        <v>4210</v>
      </c>
      <c r="M14" s="277">
        <v>2121</v>
      </c>
      <c r="N14" s="277">
        <v>2089</v>
      </c>
      <c r="O14" s="163">
        <v>3475</v>
      </c>
      <c r="P14" s="163">
        <v>1675</v>
      </c>
      <c r="Q14" s="163">
        <v>1800</v>
      </c>
      <c r="R14" s="163">
        <f t="shared" si="0"/>
        <v>3040</v>
      </c>
      <c r="S14" s="163">
        <v>1491</v>
      </c>
      <c r="T14" s="163">
        <v>1549</v>
      </c>
      <c r="U14" s="313">
        <v>67</v>
      </c>
      <c r="V14" s="277">
        <v>3587</v>
      </c>
      <c r="W14" s="277">
        <v>1625</v>
      </c>
      <c r="X14" s="277">
        <v>1962</v>
      </c>
      <c r="Y14" s="166">
        <v>4509</v>
      </c>
      <c r="Z14" s="166">
        <v>2154</v>
      </c>
      <c r="AA14" s="166">
        <v>2355</v>
      </c>
      <c r="AB14" s="163">
        <f t="shared" si="1"/>
        <v>3787</v>
      </c>
      <c r="AC14" s="166">
        <v>1778</v>
      </c>
      <c r="AD14" s="166">
        <v>2009</v>
      </c>
    </row>
    <row r="15" spans="1:30" ht="13.35" customHeight="1">
      <c r="A15" s="134">
        <v>0</v>
      </c>
      <c r="B15" s="163">
        <v>2438</v>
      </c>
      <c r="C15" s="163">
        <v>1189</v>
      </c>
      <c r="D15" s="163">
        <v>1249</v>
      </c>
      <c r="E15" s="163">
        <v>2210</v>
      </c>
      <c r="F15" s="163">
        <v>1136</v>
      </c>
      <c r="G15" s="163">
        <v>1074</v>
      </c>
      <c r="H15" s="163">
        <f>I15+J15</f>
        <v>1781</v>
      </c>
      <c r="I15" s="163">
        <v>920</v>
      </c>
      <c r="J15" s="163">
        <v>861</v>
      </c>
      <c r="K15" s="313"/>
      <c r="L15" s="297"/>
      <c r="M15" s="297"/>
      <c r="N15" s="297"/>
      <c r="O15" s="297"/>
      <c r="P15" s="297"/>
      <c r="Q15" s="297"/>
      <c r="R15" s="297"/>
      <c r="S15" s="297"/>
      <c r="T15" s="297"/>
      <c r="U15" s="313">
        <v>68</v>
      </c>
      <c r="V15" s="277">
        <v>3564</v>
      </c>
      <c r="W15" s="277">
        <v>1635</v>
      </c>
      <c r="X15" s="277">
        <v>1929</v>
      </c>
      <c r="Y15" s="166">
        <v>4325</v>
      </c>
      <c r="Z15" s="166">
        <v>2015</v>
      </c>
      <c r="AA15" s="166">
        <v>2310</v>
      </c>
      <c r="AB15" s="163">
        <f t="shared" si="1"/>
        <v>3929</v>
      </c>
      <c r="AC15" s="166">
        <v>1807</v>
      </c>
      <c r="AD15" s="166">
        <v>2122</v>
      </c>
    </row>
    <row r="16" spans="1:30" ht="13.35" customHeight="1">
      <c r="A16" s="134">
        <v>1</v>
      </c>
      <c r="B16" s="163">
        <v>2457</v>
      </c>
      <c r="C16" s="163">
        <v>1311</v>
      </c>
      <c r="D16" s="163">
        <v>1146</v>
      </c>
      <c r="E16" s="163">
        <v>2207</v>
      </c>
      <c r="F16" s="163">
        <v>1099</v>
      </c>
      <c r="G16" s="163">
        <v>1108</v>
      </c>
      <c r="H16" s="163">
        <f t="shared" ref="H16:H19" si="2">I16+J16</f>
        <v>1906</v>
      </c>
      <c r="I16" s="163">
        <v>943</v>
      </c>
      <c r="J16" s="163">
        <v>963</v>
      </c>
      <c r="K16" s="132" t="s">
        <v>65</v>
      </c>
      <c r="L16" s="187">
        <v>21497</v>
      </c>
      <c r="M16" s="187">
        <v>10575</v>
      </c>
      <c r="N16" s="187">
        <v>10922</v>
      </c>
      <c r="O16" s="162">
        <v>19485</v>
      </c>
      <c r="P16" s="162">
        <v>9539</v>
      </c>
      <c r="Q16" s="162">
        <v>9946</v>
      </c>
      <c r="R16" s="162">
        <f>S16+T16</f>
        <v>16490</v>
      </c>
      <c r="S16" s="162">
        <f>SUM(S17:S21)</f>
        <v>7914</v>
      </c>
      <c r="T16" s="162">
        <f>SUM(T17:T21)</f>
        <v>8576</v>
      </c>
      <c r="U16" s="313">
        <v>69</v>
      </c>
      <c r="V16" s="277">
        <v>3321</v>
      </c>
      <c r="W16" s="277">
        <v>1456</v>
      </c>
      <c r="X16" s="277">
        <v>1865</v>
      </c>
      <c r="Y16" s="166">
        <v>2827</v>
      </c>
      <c r="Z16" s="166">
        <v>1292</v>
      </c>
      <c r="AA16" s="166">
        <v>1535</v>
      </c>
      <c r="AB16" s="163">
        <f t="shared" si="1"/>
        <v>4042</v>
      </c>
      <c r="AC16" s="166">
        <v>1859</v>
      </c>
      <c r="AD16" s="166">
        <v>2183</v>
      </c>
    </row>
    <row r="17" spans="1:30" ht="13.35" customHeight="1">
      <c r="A17" s="134">
        <v>2</v>
      </c>
      <c r="B17" s="163">
        <v>2361</v>
      </c>
      <c r="C17" s="163">
        <v>1214</v>
      </c>
      <c r="D17" s="163">
        <v>1147</v>
      </c>
      <c r="E17" s="163">
        <v>2270</v>
      </c>
      <c r="F17" s="163">
        <v>1169</v>
      </c>
      <c r="G17" s="163">
        <v>1101</v>
      </c>
      <c r="H17" s="163">
        <f t="shared" si="2"/>
        <v>1913</v>
      </c>
      <c r="I17" s="163">
        <v>953</v>
      </c>
      <c r="J17" s="163">
        <v>960</v>
      </c>
      <c r="K17" s="313">
        <v>35</v>
      </c>
      <c r="L17" s="277">
        <v>4290</v>
      </c>
      <c r="M17" s="277">
        <v>2087</v>
      </c>
      <c r="N17" s="277">
        <v>2203</v>
      </c>
      <c r="O17" s="277">
        <v>3574</v>
      </c>
      <c r="P17" s="277">
        <v>1731</v>
      </c>
      <c r="Q17" s="277">
        <v>1843</v>
      </c>
      <c r="R17" s="163">
        <f>S17+T17</f>
        <v>3136</v>
      </c>
      <c r="S17" s="277">
        <v>1496</v>
      </c>
      <c r="T17" s="277">
        <v>1640</v>
      </c>
      <c r="U17" s="313"/>
      <c r="V17" s="297"/>
      <c r="W17" s="297"/>
      <c r="X17" s="297"/>
      <c r="Y17" s="297"/>
      <c r="Z17" s="297"/>
      <c r="AA17" s="297"/>
      <c r="AB17" s="297"/>
      <c r="AC17" s="297"/>
      <c r="AD17" s="297"/>
    </row>
    <row r="18" spans="1:30" ht="13.35" customHeight="1">
      <c r="A18" s="134">
        <v>3</v>
      </c>
      <c r="B18" s="163">
        <v>2488</v>
      </c>
      <c r="C18" s="163">
        <v>1272</v>
      </c>
      <c r="D18" s="163">
        <v>1216</v>
      </c>
      <c r="E18" s="163">
        <v>2330</v>
      </c>
      <c r="F18" s="163">
        <v>1187</v>
      </c>
      <c r="G18" s="163">
        <v>1143</v>
      </c>
      <c r="H18" s="163">
        <f t="shared" si="2"/>
        <v>2043</v>
      </c>
      <c r="I18" s="163">
        <v>1035</v>
      </c>
      <c r="J18" s="163">
        <v>1008</v>
      </c>
      <c r="K18" s="313">
        <v>36</v>
      </c>
      <c r="L18" s="277">
        <v>4421</v>
      </c>
      <c r="M18" s="277">
        <v>2167</v>
      </c>
      <c r="N18" s="277">
        <v>2254</v>
      </c>
      <c r="O18" s="166">
        <v>3802</v>
      </c>
      <c r="P18" s="166">
        <v>1845</v>
      </c>
      <c r="Q18" s="166">
        <v>1957</v>
      </c>
      <c r="R18" s="163">
        <f t="shared" ref="R18:R21" si="3">S18+T18</f>
        <v>3222</v>
      </c>
      <c r="S18" s="166">
        <v>1539</v>
      </c>
      <c r="T18" s="166">
        <v>1683</v>
      </c>
      <c r="U18" s="132" t="s">
        <v>74</v>
      </c>
      <c r="V18" s="187">
        <v>14892</v>
      </c>
      <c r="W18" s="187">
        <v>6463</v>
      </c>
      <c r="X18" s="187">
        <v>8429</v>
      </c>
      <c r="Y18" s="162">
        <v>15961</v>
      </c>
      <c r="Z18" s="162">
        <v>7124</v>
      </c>
      <c r="AA18" s="162">
        <v>8837</v>
      </c>
      <c r="AB18" s="162">
        <f>AC18+AD18</f>
        <v>19744</v>
      </c>
      <c r="AC18" s="162">
        <f>SUM(AC19:AC23)</f>
        <v>8949</v>
      </c>
      <c r="AD18" s="162">
        <f>SUM(AD19:AD23)</f>
        <v>10795</v>
      </c>
    </row>
    <row r="19" spans="1:30" ht="13.35" customHeight="1">
      <c r="A19" s="134">
        <v>4</v>
      </c>
      <c r="B19" s="163">
        <v>2330</v>
      </c>
      <c r="C19" s="163">
        <v>1161</v>
      </c>
      <c r="D19" s="163">
        <v>1169</v>
      </c>
      <c r="E19" s="163">
        <v>2414</v>
      </c>
      <c r="F19" s="163">
        <v>1188</v>
      </c>
      <c r="G19" s="163">
        <v>1226</v>
      </c>
      <c r="H19" s="163">
        <f t="shared" si="2"/>
        <v>2158</v>
      </c>
      <c r="I19" s="163">
        <v>1091</v>
      </c>
      <c r="J19" s="163">
        <v>1067</v>
      </c>
      <c r="K19" s="313">
        <v>37</v>
      </c>
      <c r="L19" s="277">
        <v>4343</v>
      </c>
      <c r="M19" s="277">
        <v>2131</v>
      </c>
      <c r="N19" s="277">
        <v>2212</v>
      </c>
      <c r="O19" s="166">
        <v>3874</v>
      </c>
      <c r="P19" s="166">
        <v>1872</v>
      </c>
      <c r="Q19" s="166">
        <v>2002</v>
      </c>
      <c r="R19" s="163">
        <f t="shared" si="3"/>
        <v>3287</v>
      </c>
      <c r="S19" s="166">
        <v>1559</v>
      </c>
      <c r="T19" s="166">
        <v>1728</v>
      </c>
      <c r="U19" s="313">
        <v>70</v>
      </c>
      <c r="V19" s="277">
        <v>3066</v>
      </c>
      <c r="W19" s="277">
        <v>1340</v>
      </c>
      <c r="X19" s="277">
        <v>1726</v>
      </c>
      <c r="Y19" s="277">
        <v>2782</v>
      </c>
      <c r="Z19" s="277">
        <v>1284</v>
      </c>
      <c r="AA19" s="277">
        <v>1498</v>
      </c>
      <c r="AB19" s="163">
        <f>AC19+AD19</f>
        <v>4292</v>
      </c>
      <c r="AC19" s="277">
        <v>1962</v>
      </c>
      <c r="AD19" s="277">
        <v>2330</v>
      </c>
    </row>
    <row r="20" spans="1:30" ht="13.35" customHeight="1">
      <c r="A20" s="134"/>
      <c r="B20" s="312"/>
      <c r="C20" s="163"/>
      <c r="D20" s="163"/>
      <c r="E20" s="163"/>
      <c r="F20" s="163"/>
      <c r="G20" s="163"/>
      <c r="H20" s="163"/>
      <c r="I20" s="163"/>
      <c r="J20" s="163"/>
      <c r="K20" s="313">
        <v>38</v>
      </c>
      <c r="L20" s="277">
        <v>4309</v>
      </c>
      <c r="M20" s="277">
        <v>2120</v>
      </c>
      <c r="N20" s="277">
        <v>2189</v>
      </c>
      <c r="O20" s="166">
        <v>3969</v>
      </c>
      <c r="P20" s="166">
        <v>1955</v>
      </c>
      <c r="Q20" s="166">
        <v>2014</v>
      </c>
      <c r="R20" s="163">
        <f t="shared" si="3"/>
        <v>3476</v>
      </c>
      <c r="S20" s="166">
        <v>1703</v>
      </c>
      <c r="T20" s="166">
        <v>1773</v>
      </c>
      <c r="U20" s="313">
        <v>71</v>
      </c>
      <c r="V20" s="277">
        <v>2800</v>
      </c>
      <c r="W20" s="277">
        <v>1268</v>
      </c>
      <c r="X20" s="277">
        <v>1532</v>
      </c>
      <c r="Y20" s="166">
        <v>3380</v>
      </c>
      <c r="Z20" s="166">
        <v>1544</v>
      </c>
      <c r="AA20" s="166">
        <v>1836</v>
      </c>
      <c r="AB20" s="163">
        <f t="shared" ref="AB20:AB23" si="4">AC20+AD20</f>
        <v>4509</v>
      </c>
      <c r="AC20" s="166">
        <v>2028</v>
      </c>
      <c r="AD20" s="166">
        <v>2481</v>
      </c>
    </row>
    <row r="21" spans="1:30" s="133" customFormat="1" ht="13.35" customHeight="1">
      <c r="A21" s="421" t="s">
        <v>751</v>
      </c>
      <c r="B21" s="170">
        <v>12997</v>
      </c>
      <c r="C21" s="170">
        <v>6619</v>
      </c>
      <c r="D21" s="170">
        <v>6378</v>
      </c>
      <c r="E21" s="162">
        <v>12211</v>
      </c>
      <c r="F21" s="162">
        <v>6168</v>
      </c>
      <c r="G21" s="162">
        <v>6043</v>
      </c>
      <c r="H21" s="162">
        <f>I21+J21</f>
        <v>11461</v>
      </c>
      <c r="I21" s="162">
        <f>SUM(I22:I26)</f>
        <v>5785</v>
      </c>
      <c r="J21" s="162">
        <f>SUM(J22:J26)</f>
        <v>5676</v>
      </c>
      <c r="K21" s="313">
        <v>39</v>
      </c>
      <c r="L21" s="277">
        <v>4134</v>
      </c>
      <c r="M21" s="277">
        <v>2070</v>
      </c>
      <c r="N21" s="277">
        <v>2064</v>
      </c>
      <c r="O21" s="166">
        <v>4266</v>
      </c>
      <c r="P21" s="166">
        <v>2136</v>
      </c>
      <c r="Q21" s="166">
        <v>2130</v>
      </c>
      <c r="R21" s="163">
        <f t="shared" si="3"/>
        <v>3369</v>
      </c>
      <c r="S21" s="166">
        <v>1617</v>
      </c>
      <c r="T21" s="166">
        <v>1752</v>
      </c>
      <c r="U21" s="313">
        <v>72</v>
      </c>
      <c r="V21" s="277">
        <v>3010</v>
      </c>
      <c r="W21" s="277">
        <v>1349</v>
      </c>
      <c r="X21" s="277">
        <v>1661</v>
      </c>
      <c r="Y21" s="166">
        <v>3369</v>
      </c>
      <c r="Z21" s="166">
        <v>1494</v>
      </c>
      <c r="AA21" s="166">
        <v>1875</v>
      </c>
      <c r="AB21" s="163">
        <f t="shared" si="4"/>
        <v>4240</v>
      </c>
      <c r="AC21" s="166">
        <v>1933</v>
      </c>
      <c r="AD21" s="166">
        <v>2307</v>
      </c>
    </row>
    <row r="22" spans="1:30" ht="13.35" customHeight="1">
      <c r="A22" s="134">
        <v>5</v>
      </c>
      <c r="B22" s="163">
        <v>2485</v>
      </c>
      <c r="C22" s="163">
        <v>1225</v>
      </c>
      <c r="D22" s="163">
        <v>1260</v>
      </c>
      <c r="E22" s="163">
        <v>2352</v>
      </c>
      <c r="F22" s="163">
        <v>1137</v>
      </c>
      <c r="G22" s="163">
        <v>1215</v>
      </c>
      <c r="H22" s="163">
        <f>I22+J22</f>
        <v>2218</v>
      </c>
      <c r="I22" s="163">
        <v>1122</v>
      </c>
      <c r="J22" s="163">
        <v>1096</v>
      </c>
      <c r="K22" s="313"/>
      <c r="L22" s="277"/>
      <c r="M22" s="277"/>
      <c r="N22" s="277"/>
      <c r="O22" s="166"/>
      <c r="P22" s="166"/>
      <c r="Q22" s="166"/>
      <c r="R22" s="166"/>
      <c r="S22" s="166"/>
      <c r="T22" s="166"/>
      <c r="U22" s="313">
        <v>73</v>
      </c>
      <c r="V22" s="277">
        <v>2959</v>
      </c>
      <c r="W22" s="277">
        <v>1221</v>
      </c>
      <c r="X22" s="277">
        <v>1738</v>
      </c>
      <c r="Y22" s="166">
        <v>3330</v>
      </c>
      <c r="Z22" s="166">
        <v>1475</v>
      </c>
      <c r="AA22" s="166">
        <v>1855</v>
      </c>
      <c r="AB22" s="163">
        <f t="shared" si="4"/>
        <v>4083</v>
      </c>
      <c r="AC22" s="166">
        <v>1864</v>
      </c>
      <c r="AD22" s="166">
        <v>2219</v>
      </c>
    </row>
    <row r="23" spans="1:30" ht="13.35" customHeight="1">
      <c r="A23" s="134">
        <v>6</v>
      </c>
      <c r="B23" s="163">
        <v>2525</v>
      </c>
      <c r="C23" s="163">
        <v>1302</v>
      </c>
      <c r="D23" s="163">
        <v>1223</v>
      </c>
      <c r="E23" s="163">
        <v>2496</v>
      </c>
      <c r="F23" s="163">
        <v>1315</v>
      </c>
      <c r="G23" s="163">
        <v>1181</v>
      </c>
      <c r="H23" s="163">
        <f t="shared" ref="H23:H26" si="5">I23+J23</f>
        <v>2224</v>
      </c>
      <c r="I23" s="163">
        <v>1101</v>
      </c>
      <c r="J23" s="163">
        <v>1123</v>
      </c>
      <c r="K23" s="132" t="s">
        <v>66</v>
      </c>
      <c r="L23" s="187">
        <v>19535</v>
      </c>
      <c r="M23" s="187">
        <v>9500</v>
      </c>
      <c r="N23" s="187">
        <v>10035</v>
      </c>
      <c r="O23" s="162">
        <v>21774</v>
      </c>
      <c r="P23" s="162">
        <v>10697</v>
      </c>
      <c r="Q23" s="162">
        <v>11077</v>
      </c>
      <c r="R23" s="162">
        <f>S23+T23</f>
        <v>19223</v>
      </c>
      <c r="S23" s="162">
        <f>SUM(S24:S28)</f>
        <v>9441</v>
      </c>
      <c r="T23" s="162">
        <f>SUM(T24:T28)</f>
        <v>9782</v>
      </c>
      <c r="U23" s="313">
        <v>74</v>
      </c>
      <c r="V23" s="277">
        <v>3057</v>
      </c>
      <c r="W23" s="277">
        <v>1285</v>
      </c>
      <c r="X23" s="277">
        <v>1772</v>
      </c>
      <c r="Y23" s="166">
        <v>3100</v>
      </c>
      <c r="Z23" s="166">
        <v>1327</v>
      </c>
      <c r="AA23" s="166">
        <v>1773</v>
      </c>
      <c r="AB23" s="163">
        <f t="shared" si="4"/>
        <v>2620</v>
      </c>
      <c r="AC23" s="166">
        <v>1162</v>
      </c>
      <c r="AD23" s="166">
        <v>1458</v>
      </c>
    </row>
    <row r="24" spans="1:30" ht="13.35" customHeight="1">
      <c r="A24" s="134">
        <v>7</v>
      </c>
      <c r="B24" s="163">
        <v>2629</v>
      </c>
      <c r="C24" s="163">
        <v>1379</v>
      </c>
      <c r="D24" s="163">
        <v>1250</v>
      </c>
      <c r="E24" s="163">
        <v>2408</v>
      </c>
      <c r="F24" s="163">
        <v>1255</v>
      </c>
      <c r="G24" s="163">
        <v>1153</v>
      </c>
      <c r="H24" s="163">
        <f t="shared" si="5"/>
        <v>2249</v>
      </c>
      <c r="I24" s="163">
        <v>1160</v>
      </c>
      <c r="J24" s="163">
        <v>1089</v>
      </c>
      <c r="K24" s="313">
        <v>40</v>
      </c>
      <c r="L24" s="277">
        <v>4107</v>
      </c>
      <c r="M24" s="277">
        <v>2026</v>
      </c>
      <c r="N24" s="277">
        <v>2081</v>
      </c>
      <c r="O24" s="166">
        <v>4299</v>
      </c>
      <c r="P24" s="166">
        <v>2064</v>
      </c>
      <c r="Q24" s="166">
        <v>2235</v>
      </c>
      <c r="R24" s="163">
        <f>S24+T24</f>
        <v>3538</v>
      </c>
      <c r="S24" s="166">
        <v>1724</v>
      </c>
      <c r="T24" s="166">
        <v>1814</v>
      </c>
      <c r="U24" s="313"/>
      <c r="V24" s="277"/>
      <c r="W24" s="277"/>
      <c r="X24" s="277"/>
      <c r="Y24" s="166"/>
      <c r="Z24" s="166"/>
      <c r="AA24" s="166"/>
      <c r="AB24" s="166"/>
      <c r="AC24" s="166"/>
      <c r="AD24" s="166"/>
    </row>
    <row r="25" spans="1:30" ht="13.35" customHeight="1">
      <c r="A25" s="134">
        <v>8</v>
      </c>
      <c r="B25" s="163">
        <v>2661</v>
      </c>
      <c r="C25" s="163">
        <v>1349</v>
      </c>
      <c r="D25" s="163">
        <v>1312</v>
      </c>
      <c r="E25" s="163">
        <v>2551</v>
      </c>
      <c r="F25" s="163">
        <v>1283</v>
      </c>
      <c r="G25" s="163">
        <v>1268</v>
      </c>
      <c r="H25" s="163">
        <f t="shared" si="5"/>
        <v>2362</v>
      </c>
      <c r="I25" s="163">
        <v>1209</v>
      </c>
      <c r="J25" s="163">
        <v>1153</v>
      </c>
      <c r="K25" s="313">
        <v>41</v>
      </c>
      <c r="L25" s="277">
        <v>4231</v>
      </c>
      <c r="M25" s="277">
        <v>2030</v>
      </c>
      <c r="N25" s="277">
        <v>2201</v>
      </c>
      <c r="O25" s="277">
        <v>4451</v>
      </c>
      <c r="P25" s="277">
        <v>2192</v>
      </c>
      <c r="Q25" s="277">
        <v>2259</v>
      </c>
      <c r="R25" s="163">
        <f t="shared" ref="R25:R28" si="6">S25+T25</f>
        <v>3717</v>
      </c>
      <c r="S25" s="277">
        <v>1843</v>
      </c>
      <c r="T25" s="277">
        <v>1874</v>
      </c>
      <c r="U25" s="132" t="s">
        <v>75</v>
      </c>
      <c r="V25" s="187">
        <v>13661</v>
      </c>
      <c r="W25" s="187">
        <v>5585</v>
      </c>
      <c r="X25" s="187">
        <v>8076</v>
      </c>
      <c r="Y25" s="162">
        <v>13705</v>
      </c>
      <c r="Z25" s="162">
        <v>5690</v>
      </c>
      <c r="AA25" s="162">
        <v>8015</v>
      </c>
      <c r="AB25" s="162">
        <f>AC25+AD25</f>
        <v>14580</v>
      </c>
      <c r="AC25" s="162">
        <f>SUM(AC26:AC30)</f>
        <v>6182</v>
      </c>
      <c r="AD25" s="162">
        <f>SUM(AD26:AD30)</f>
        <v>8398</v>
      </c>
    </row>
    <row r="26" spans="1:30" ht="13.35" customHeight="1">
      <c r="A26" s="134">
        <v>9</v>
      </c>
      <c r="B26" s="163">
        <v>2697</v>
      </c>
      <c r="C26" s="163">
        <v>1364</v>
      </c>
      <c r="D26" s="163">
        <v>1333</v>
      </c>
      <c r="E26" s="163">
        <v>2404</v>
      </c>
      <c r="F26" s="163">
        <v>1178</v>
      </c>
      <c r="G26" s="163">
        <v>1226</v>
      </c>
      <c r="H26" s="163">
        <f t="shared" si="5"/>
        <v>2408</v>
      </c>
      <c r="I26" s="163">
        <v>1193</v>
      </c>
      <c r="J26" s="163">
        <v>1215</v>
      </c>
      <c r="K26" s="313">
        <v>42</v>
      </c>
      <c r="L26" s="277">
        <v>4022</v>
      </c>
      <c r="M26" s="277">
        <v>1984</v>
      </c>
      <c r="N26" s="277">
        <v>2038</v>
      </c>
      <c r="O26" s="277">
        <v>4440</v>
      </c>
      <c r="P26" s="277">
        <v>2192</v>
      </c>
      <c r="Q26" s="277">
        <v>2248</v>
      </c>
      <c r="R26" s="163">
        <f t="shared" si="6"/>
        <v>3838</v>
      </c>
      <c r="S26" s="277">
        <v>1852</v>
      </c>
      <c r="T26" s="277">
        <v>1986</v>
      </c>
      <c r="U26" s="313">
        <v>75</v>
      </c>
      <c r="V26" s="277">
        <v>2913</v>
      </c>
      <c r="W26" s="277">
        <v>1202</v>
      </c>
      <c r="X26" s="277">
        <v>1711</v>
      </c>
      <c r="Y26" s="166">
        <v>2882</v>
      </c>
      <c r="Z26" s="166">
        <v>1209</v>
      </c>
      <c r="AA26" s="166">
        <v>1673</v>
      </c>
      <c r="AB26" s="163">
        <f>AC26+AD26</f>
        <v>2572</v>
      </c>
      <c r="AC26" s="166">
        <v>1118</v>
      </c>
      <c r="AD26" s="166">
        <v>1454</v>
      </c>
    </row>
    <row r="27" spans="1:30" ht="13.35" customHeight="1">
      <c r="A27" s="134"/>
      <c r="B27" s="163"/>
      <c r="C27" s="163"/>
      <c r="D27" s="163"/>
      <c r="E27" s="163"/>
      <c r="F27" s="163"/>
      <c r="G27" s="163"/>
      <c r="H27" s="163"/>
      <c r="I27" s="163"/>
      <c r="J27" s="163"/>
      <c r="K27" s="313">
        <v>43</v>
      </c>
      <c r="L27" s="277">
        <v>3993</v>
      </c>
      <c r="M27" s="277">
        <v>1908</v>
      </c>
      <c r="N27" s="277">
        <v>2085</v>
      </c>
      <c r="O27" s="166">
        <v>4393</v>
      </c>
      <c r="P27" s="166">
        <v>2159</v>
      </c>
      <c r="Q27" s="166">
        <v>2234</v>
      </c>
      <c r="R27" s="163">
        <f t="shared" si="6"/>
        <v>3919</v>
      </c>
      <c r="S27" s="166">
        <v>1916</v>
      </c>
      <c r="T27" s="166">
        <v>2003</v>
      </c>
      <c r="U27" s="313">
        <v>76</v>
      </c>
      <c r="V27" s="277">
        <v>2764</v>
      </c>
      <c r="W27" s="277">
        <v>1152</v>
      </c>
      <c r="X27" s="277">
        <v>1612</v>
      </c>
      <c r="Y27" s="277">
        <v>2596</v>
      </c>
      <c r="Z27" s="277">
        <v>1121</v>
      </c>
      <c r="AA27" s="277">
        <v>1475</v>
      </c>
      <c r="AB27" s="163">
        <f t="shared" ref="AB27:AB30" si="7">AC27+AD27</f>
        <v>3111</v>
      </c>
      <c r="AC27" s="277">
        <v>1372</v>
      </c>
      <c r="AD27" s="277">
        <v>1739</v>
      </c>
    </row>
    <row r="28" spans="1:30" s="133" customFormat="1" ht="13.35" customHeight="1">
      <c r="A28" s="132" t="s">
        <v>58</v>
      </c>
      <c r="B28" s="170">
        <v>13700</v>
      </c>
      <c r="C28" s="170">
        <v>7086</v>
      </c>
      <c r="D28" s="170">
        <v>6614</v>
      </c>
      <c r="E28" s="162">
        <v>13186</v>
      </c>
      <c r="F28" s="162">
        <v>6730</v>
      </c>
      <c r="G28" s="162">
        <v>6456</v>
      </c>
      <c r="H28" s="162">
        <f>I28+J28</f>
        <v>12340</v>
      </c>
      <c r="I28" s="162">
        <f>SUM(I29:I33)</f>
        <v>6268</v>
      </c>
      <c r="J28" s="162">
        <f>SUM(J29:J33)</f>
        <v>6072</v>
      </c>
      <c r="K28" s="313">
        <v>44</v>
      </c>
      <c r="L28" s="277">
        <v>3182</v>
      </c>
      <c r="M28" s="277">
        <v>1552</v>
      </c>
      <c r="N28" s="277">
        <v>1630</v>
      </c>
      <c r="O28" s="166">
        <v>4191</v>
      </c>
      <c r="P28" s="166">
        <v>2090</v>
      </c>
      <c r="Q28" s="166">
        <v>2101</v>
      </c>
      <c r="R28" s="163">
        <f t="shared" si="6"/>
        <v>4211</v>
      </c>
      <c r="S28" s="166">
        <v>2106</v>
      </c>
      <c r="T28" s="166">
        <v>2105</v>
      </c>
      <c r="U28" s="313">
        <v>77</v>
      </c>
      <c r="V28" s="277">
        <v>2741</v>
      </c>
      <c r="W28" s="277">
        <v>1123</v>
      </c>
      <c r="X28" s="277">
        <v>1618</v>
      </c>
      <c r="Y28" s="277">
        <v>2788</v>
      </c>
      <c r="Z28" s="277">
        <v>1192</v>
      </c>
      <c r="AA28" s="277">
        <v>1596</v>
      </c>
      <c r="AB28" s="163">
        <f t="shared" si="7"/>
        <v>3088</v>
      </c>
      <c r="AC28" s="277">
        <v>1290</v>
      </c>
      <c r="AD28" s="277">
        <v>1798</v>
      </c>
    </row>
    <row r="29" spans="1:30" ht="13.35" customHeight="1">
      <c r="A29" s="134">
        <v>10</v>
      </c>
      <c r="B29" s="163">
        <v>2677</v>
      </c>
      <c r="C29" s="163">
        <v>1435</v>
      </c>
      <c r="D29" s="163">
        <v>1242</v>
      </c>
      <c r="E29" s="163">
        <v>2498</v>
      </c>
      <c r="F29" s="163">
        <v>1247</v>
      </c>
      <c r="G29" s="163">
        <v>1251</v>
      </c>
      <c r="H29" s="163">
        <f>I29+J29</f>
        <v>2407</v>
      </c>
      <c r="I29" s="163">
        <v>1192</v>
      </c>
      <c r="J29" s="163">
        <v>1215</v>
      </c>
      <c r="K29" s="313"/>
      <c r="L29" s="277"/>
      <c r="M29" s="277"/>
      <c r="N29" s="277"/>
      <c r="O29" s="166"/>
      <c r="P29" s="166"/>
      <c r="Q29" s="166"/>
      <c r="R29" s="166"/>
      <c r="S29" s="166"/>
      <c r="T29" s="166"/>
      <c r="U29" s="313">
        <v>78</v>
      </c>
      <c r="V29" s="277">
        <v>2750</v>
      </c>
      <c r="W29" s="277">
        <v>1115</v>
      </c>
      <c r="X29" s="277">
        <v>1635</v>
      </c>
      <c r="Y29" s="166">
        <v>2675</v>
      </c>
      <c r="Z29" s="166">
        <v>1059</v>
      </c>
      <c r="AA29" s="166">
        <v>1616</v>
      </c>
      <c r="AB29" s="163">
        <f t="shared" si="7"/>
        <v>3047</v>
      </c>
      <c r="AC29" s="166">
        <v>1289</v>
      </c>
      <c r="AD29" s="166">
        <v>1758</v>
      </c>
    </row>
    <row r="30" spans="1:30" ht="13.35" customHeight="1">
      <c r="A30" s="134">
        <v>11</v>
      </c>
      <c r="B30" s="163">
        <v>2782</v>
      </c>
      <c r="C30" s="163">
        <v>1417</v>
      </c>
      <c r="D30" s="163">
        <v>1365</v>
      </c>
      <c r="E30" s="163">
        <v>2561</v>
      </c>
      <c r="F30" s="163">
        <v>1319</v>
      </c>
      <c r="G30" s="163">
        <v>1242</v>
      </c>
      <c r="H30" s="163">
        <f t="shared" ref="H30:H33" si="8">I30+J30</f>
        <v>2517</v>
      </c>
      <c r="I30" s="163">
        <v>1324</v>
      </c>
      <c r="J30" s="163">
        <v>1193</v>
      </c>
      <c r="K30" s="132" t="s">
        <v>67</v>
      </c>
      <c r="L30" s="187">
        <v>19719</v>
      </c>
      <c r="M30" s="187">
        <v>9617</v>
      </c>
      <c r="N30" s="187">
        <v>10102</v>
      </c>
      <c r="O30" s="162">
        <v>19586</v>
      </c>
      <c r="P30" s="162">
        <v>9523</v>
      </c>
      <c r="Q30" s="162">
        <v>10063</v>
      </c>
      <c r="R30" s="162">
        <f>S30+T30</f>
        <v>21407</v>
      </c>
      <c r="S30" s="162">
        <f>SUM(S31:S35)</f>
        <v>10513</v>
      </c>
      <c r="T30" s="162">
        <f>SUM(T31:T35)</f>
        <v>10894</v>
      </c>
      <c r="U30" s="313">
        <v>79</v>
      </c>
      <c r="V30" s="277">
        <v>2493</v>
      </c>
      <c r="W30" s="277">
        <v>993</v>
      </c>
      <c r="X30" s="277">
        <v>1500</v>
      </c>
      <c r="Y30" s="166">
        <v>2764</v>
      </c>
      <c r="Z30" s="166">
        <v>1109</v>
      </c>
      <c r="AA30" s="166">
        <v>1655</v>
      </c>
      <c r="AB30" s="163">
        <f t="shared" si="7"/>
        <v>2762</v>
      </c>
      <c r="AC30" s="166">
        <v>1113</v>
      </c>
      <c r="AD30" s="166">
        <v>1649</v>
      </c>
    </row>
    <row r="31" spans="1:30" ht="13.35" customHeight="1">
      <c r="A31" s="134">
        <v>12</v>
      </c>
      <c r="B31" s="163">
        <v>2738</v>
      </c>
      <c r="C31" s="163">
        <v>1418</v>
      </c>
      <c r="D31" s="163">
        <v>1320</v>
      </c>
      <c r="E31" s="163">
        <v>2657</v>
      </c>
      <c r="F31" s="163">
        <v>1383</v>
      </c>
      <c r="G31" s="163">
        <v>1274</v>
      </c>
      <c r="H31" s="163">
        <f t="shared" si="8"/>
        <v>2392</v>
      </c>
      <c r="I31" s="163">
        <v>1241</v>
      </c>
      <c r="J31" s="163">
        <v>1151</v>
      </c>
      <c r="K31" s="313">
        <v>45</v>
      </c>
      <c r="L31" s="277">
        <v>3965</v>
      </c>
      <c r="M31" s="277">
        <v>1915</v>
      </c>
      <c r="N31" s="277">
        <v>2050</v>
      </c>
      <c r="O31" s="166">
        <v>4100</v>
      </c>
      <c r="P31" s="166">
        <v>2001</v>
      </c>
      <c r="Q31" s="166">
        <v>2099</v>
      </c>
      <c r="R31" s="163">
        <f>S31+T31</f>
        <v>4277</v>
      </c>
      <c r="S31" s="166">
        <v>2053</v>
      </c>
      <c r="T31" s="166">
        <v>2224</v>
      </c>
      <c r="U31" s="313"/>
      <c r="V31" s="277"/>
      <c r="W31" s="277"/>
      <c r="X31" s="277"/>
      <c r="Y31" s="166"/>
      <c r="Z31" s="166"/>
      <c r="AA31" s="166"/>
      <c r="AB31" s="166"/>
      <c r="AC31" s="166"/>
      <c r="AD31" s="166"/>
    </row>
    <row r="32" spans="1:30" ht="13.35" customHeight="1">
      <c r="A32" s="134">
        <v>13</v>
      </c>
      <c r="B32" s="163">
        <v>2768</v>
      </c>
      <c r="C32" s="163">
        <v>1430</v>
      </c>
      <c r="D32" s="163">
        <v>1338</v>
      </c>
      <c r="E32" s="163">
        <v>2705</v>
      </c>
      <c r="F32" s="163">
        <v>1376</v>
      </c>
      <c r="G32" s="163">
        <v>1329</v>
      </c>
      <c r="H32" s="163">
        <f t="shared" si="8"/>
        <v>2591</v>
      </c>
      <c r="I32" s="163">
        <v>1315</v>
      </c>
      <c r="J32" s="163">
        <v>1276</v>
      </c>
      <c r="K32" s="313">
        <v>46</v>
      </c>
      <c r="L32" s="277">
        <v>3908</v>
      </c>
      <c r="M32" s="277">
        <v>1919</v>
      </c>
      <c r="N32" s="277">
        <v>1989</v>
      </c>
      <c r="O32" s="166">
        <v>4255</v>
      </c>
      <c r="P32" s="166">
        <v>2041</v>
      </c>
      <c r="Q32" s="166">
        <v>2214</v>
      </c>
      <c r="R32" s="163">
        <f t="shared" ref="R32:R35" si="9">S32+T32</f>
        <v>4384</v>
      </c>
      <c r="S32" s="166">
        <v>2150</v>
      </c>
      <c r="T32" s="166">
        <v>2234</v>
      </c>
      <c r="U32" s="132" t="s">
        <v>76</v>
      </c>
      <c r="V32" s="187">
        <v>10009</v>
      </c>
      <c r="W32" s="187">
        <v>3912</v>
      </c>
      <c r="X32" s="187">
        <v>6097</v>
      </c>
      <c r="Y32" s="162">
        <v>11792</v>
      </c>
      <c r="Z32" s="162">
        <v>4494</v>
      </c>
      <c r="AA32" s="162">
        <v>7298</v>
      </c>
      <c r="AB32" s="162">
        <f>AC32+AD32</f>
        <v>11743</v>
      </c>
      <c r="AC32" s="162">
        <f>SUM(AC33:AC37)</f>
        <v>4526</v>
      </c>
      <c r="AD32" s="162">
        <f>SUM(AD33:AD37)</f>
        <v>7217</v>
      </c>
    </row>
    <row r="33" spans="1:30" ht="13.35" customHeight="1">
      <c r="A33" s="134">
        <v>14</v>
      </c>
      <c r="B33" s="163">
        <v>2735</v>
      </c>
      <c r="C33" s="163">
        <v>1386</v>
      </c>
      <c r="D33" s="163">
        <v>1349</v>
      </c>
      <c r="E33" s="163">
        <v>2765</v>
      </c>
      <c r="F33" s="163">
        <v>1405</v>
      </c>
      <c r="G33" s="163">
        <v>1360</v>
      </c>
      <c r="H33" s="163">
        <f t="shared" si="8"/>
        <v>2433</v>
      </c>
      <c r="I33" s="163">
        <v>1196</v>
      </c>
      <c r="J33" s="163">
        <v>1237</v>
      </c>
      <c r="K33" s="313">
        <v>47</v>
      </c>
      <c r="L33" s="277">
        <v>4004</v>
      </c>
      <c r="M33" s="277">
        <v>1917</v>
      </c>
      <c r="N33" s="277">
        <v>2087</v>
      </c>
      <c r="O33" s="166">
        <v>4070</v>
      </c>
      <c r="P33" s="166">
        <v>2018</v>
      </c>
      <c r="Q33" s="166">
        <v>2052</v>
      </c>
      <c r="R33" s="163">
        <f t="shared" si="9"/>
        <v>4411</v>
      </c>
      <c r="S33" s="166">
        <v>2192</v>
      </c>
      <c r="T33" s="166">
        <v>2219</v>
      </c>
      <c r="U33" s="313">
        <v>80</v>
      </c>
      <c r="V33" s="277">
        <v>2312</v>
      </c>
      <c r="W33" s="277">
        <v>933</v>
      </c>
      <c r="X33" s="277">
        <v>1379</v>
      </c>
      <c r="Y33" s="166">
        <v>2613</v>
      </c>
      <c r="Z33" s="166">
        <v>1022</v>
      </c>
      <c r="AA33" s="166">
        <v>1591</v>
      </c>
      <c r="AB33" s="163">
        <f>AC33+AD33</f>
        <v>2554</v>
      </c>
      <c r="AC33" s="166">
        <v>1013</v>
      </c>
      <c r="AD33" s="166">
        <v>1541</v>
      </c>
    </row>
    <row r="34" spans="1:30" ht="13.35" customHeight="1">
      <c r="A34" s="134"/>
      <c r="B34" s="163"/>
      <c r="C34" s="163"/>
      <c r="D34" s="163"/>
      <c r="E34" s="163"/>
      <c r="F34" s="163"/>
      <c r="G34" s="163"/>
      <c r="H34" s="163"/>
      <c r="I34" s="163"/>
      <c r="J34" s="163"/>
      <c r="K34" s="313">
        <v>48</v>
      </c>
      <c r="L34" s="277">
        <v>3921</v>
      </c>
      <c r="M34" s="277">
        <v>1920</v>
      </c>
      <c r="N34" s="277">
        <v>2001</v>
      </c>
      <c r="O34" s="277">
        <v>4007</v>
      </c>
      <c r="P34" s="277">
        <v>1916</v>
      </c>
      <c r="Q34" s="277">
        <v>2091</v>
      </c>
      <c r="R34" s="163">
        <f t="shared" si="9"/>
        <v>4298</v>
      </c>
      <c r="S34" s="277">
        <v>2130</v>
      </c>
      <c r="T34" s="277">
        <v>2168</v>
      </c>
      <c r="U34" s="313">
        <v>81</v>
      </c>
      <c r="V34" s="277">
        <v>2120</v>
      </c>
      <c r="W34" s="277">
        <v>861</v>
      </c>
      <c r="X34" s="277">
        <v>1259</v>
      </c>
      <c r="Y34" s="166">
        <v>2431</v>
      </c>
      <c r="Z34" s="166">
        <v>956</v>
      </c>
      <c r="AA34" s="166">
        <v>1475</v>
      </c>
      <c r="AB34" s="163">
        <f t="shared" ref="AB34:AB37" si="10">AC34+AD34</f>
        <v>2236</v>
      </c>
      <c r="AC34" s="166">
        <v>901</v>
      </c>
      <c r="AD34" s="166">
        <v>1335</v>
      </c>
    </row>
    <row r="35" spans="1:30" ht="13.35" customHeight="1">
      <c r="A35" s="134"/>
      <c r="B35" s="163"/>
      <c r="C35" s="163"/>
      <c r="D35" s="163"/>
      <c r="E35" s="163"/>
      <c r="F35" s="163"/>
      <c r="G35" s="163"/>
      <c r="H35" s="163"/>
      <c r="I35" s="163"/>
      <c r="J35" s="163"/>
      <c r="K35" s="313">
        <v>49</v>
      </c>
      <c r="L35" s="277">
        <v>3921</v>
      </c>
      <c r="M35" s="277">
        <v>1946</v>
      </c>
      <c r="N35" s="277">
        <v>1975</v>
      </c>
      <c r="O35" s="277">
        <v>3154</v>
      </c>
      <c r="P35" s="277">
        <v>1547</v>
      </c>
      <c r="Q35" s="277">
        <v>1607</v>
      </c>
      <c r="R35" s="163">
        <f t="shared" si="9"/>
        <v>4037</v>
      </c>
      <c r="S35" s="277">
        <v>1988</v>
      </c>
      <c r="T35" s="277">
        <v>2049</v>
      </c>
      <c r="U35" s="313">
        <v>82</v>
      </c>
      <c r="V35" s="277">
        <v>2007</v>
      </c>
      <c r="W35" s="277">
        <v>810</v>
      </c>
      <c r="X35" s="277">
        <v>1197</v>
      </c>
      <c r="Y35" s="166">
        <v>2384</v>
      </c>
      <c r="Z35" s="166">
        <v>905</v>
      </c>
      <c r="AA35" s="166">
        <v>1479</v>
      </c>
      <c r="AB35" s="163">
        <f t="shared" si="10"/>
        <v>2394</v>
      </c>
      <c r="AC35" s="166">
        <v>953</v>
      </c>
      <c r="AD35" s="166">
        <v>1441</v>
      </c>
    </row>
    <row r="36" spans="1:30" s="133" customFormat="1" ht="13.35" customHeight="1">
      <c r="A36" s="132" t="s">
        <v>59</v>
      </c>
      <c r="B36" s="170">
        <v>192664</v>
      </c>
      <c r="C36" s="170">
        <v>93936</v>
      </c>
      <c r="D36" s="170">
        <v>98728</v>
      </c>
      <c r="E36" s="187">
        <v>182979</v>
      </c>
      <c r="F36" s="187">
        <v>89600</v>
      </c>
      <c r="G36" s="187">
        <v>93379</v>
      </c>
      <c r="H36" s="162">
        <v>167894</v>
      </c>
      <c r="I36" s="187">
        <v>82155</v>
      </c>
      <c r="J36" s="187">
        <v>85739</v>
      </c>
      <c r="K36" s="313"/>
      <c r="L36" s="166"/>
      <c r="M36" s="166"/>
      <c r="N36" s="166"/>
      <c r="O36" s="277"/>
      <c r="P36" s="277"/>
      <c r="Q36" s="277"/>
      <c r="R36" s="277"/>
      <c r="S36" s="277"/>
      <c r="T36" s="277"/>
      <c r="U36" s="313">
        <v>83</v>
      </c>
      <c r="V36" s="277">
        <v>1862</v>
      </c>
      <c r="W36" s="277">
        <v>691</v>
      </c>
      <c r="X36" s="277">
        <v>1171</v>
      </c>
      <c r="Y36" s="277">
        <v>2284</v>
      </c>
      <c r="Z36" s="277">
        <v>883</v>
      </c>
      <c r="AA36" s="277">
        <v>1401</v>
      </c>
      <c r="AB36" s="163">
        <f t="shared" si="10"/>
        <v>2300</v>
      </c>
      <c r="AC36" s="277">
        <v>855</v>
      </c>
      <c r="AD36" s="277">
        <v>1445</v>
      </c>
    </row>
    <row r="37" spans="1:30" s="133" customFormat="1" ht="13.35" customHeight="1">
      <c r="A37" s="132" t="s">
        <v>60</v>
      </c>
      <c r="B37" s="170"/>
      <c r="C37" s="170"/>
      <c r="D37" s="170"/>
      <c r="E37" s="170"/>
      <c r="F37" s="170"/>
      <c r="G37" s="170"/>
      <c r="H37" s="170"/>
      <c r="I37" s="170"/>
      <c r="J37" s="170"/>
      <c r="K37" s="132" t="s">
        <v>68</v>
      </c>
      <c r="L37" s="187">
        <v>19570</v>
      </c>
      <c r="M37" s="187">
        <v>9530</v>
      </c>
      <c r="N37" s="187">
        <v>10040</v>
      </c>
      <c r="O37" s="162">
        <v>19575</v>
      </c>
      <c r="P37" s="162">
        <v>9549</v>
      </c>
      <c r="Q37" s="162">
        <v>10026</v>
      </c>
      <c r="R37" s="162">
        <f>S37+T37</f>
        <v>19031</v>
      </c>
      <c r="S37" s="162">
        <f>SUM(S38:S42)</f>
        <v>9250</v>
      </c>
      <c r="T37" s="162">
        <f>SUM(T38:T42)</f>
        <v>9781</v>
      </c>
      <c r="U37" s="313">
        <v>84</v>
      </c>
      <c r="V37" s="277">
        <v>1708</v>
      </c>
      <c r="W37" s="277">
        <v>617</v>
      </c>
      <c r="X37" s="277">
        <v>1091</v>
      </c>
      <c r="Y37" s="277">
        <v>2080</v>
      </c>
      <c r="Z37" s="277">
        <v>728</v>
      </c>
      <c r="AA37" s="277">
        <v>1352</v>
      </c>
      <c r="AB37" s="163">
        <f t="shared" si="10"/>
        <v>2259</v>
      </c>
      <c r="AC37" s="277">
        <v>804</v>
      </c>
      <c r="AD37" s="277">
        <v>1455</v>
      </c>
    </row>
    <row r="38" spans="1:30" ht="13.35" customHeight="1">
      <c r="A38" s="134"/>
      <c r="B38" s="163"/>
      <c r="C38" s="163"/>
      <c r="D38" s="163"/>
      <c r="E38" s="163"/>
      <c r="F38" s="163"/>
      <c r="G38" s="163"/>
      <c r="H38" s="163"/>
      <c r="I38" s="163"/>
      <c r="J38" s="163"/>
      <c r="K38" s="313">
        <v>50</v>
      </c>
      <c r="L38" s="277">
        <v>3986</v>
      </c>
      <c r="M38" s="277">
        <v>1962</v>
      </c>
      <c r="N38" s="277">
        <v>2024</v>
      </c>
      <c r="O38" s="166">
        <v>3958</v>
      </c>
      <c r="P38" s="166">
        <v>1919</v>
      </c>
      <c r="Q38" s="166">
        <v>2039</v>
      </c>
      <c r="R38" s="163">
        <f>S38+T38</f>
        <v>4020</v>
      </c>
      <c r="S38" s="166">
        <v>1943</v>
      </c>
      <c r="T38" s="166">
        <v>2077</v>
      </c>
      <c r="U38" s="313"/>
      <c r="V38" s="277"/>
      <c r="W38" s="277"/>
      <c r="X38" s="277"/>
      <c r="Y38" s="277"/>
      <c r="Z38" s="277"/>
      <c r="AA38" s="277"/>
      <c r="AB38" s="277"/>
      <c r="AC38" s="277"/>
      <c r="AD38" s="277"/>
    </row>
    <row r="39" spans="1:30" s="133" customFormat="1" ht="13.35" customHeight="1">
      <c r="A39" s="132" t="s">
        <v>61</v>
      </c>
      <c r="B39" s="170">
        <v>16516</v>
      </c>
      <c r="C39" s="170">
        <v>8359</v>
      </c>
      <c r="D39" s="170">
        <v>8157</v>
      </c>
      <c r="E39" s="162">
        <v>15132</v>
      </c>
      <c r="F39" s="162">
        <v>7722</v>
      </c>
      <c r="G39" s="162">
        <v>7410</v>
      </c>
      <c r="H39" s="162">
        <f>I39+J39</f>
        <v>14220</v>
      </c>
      <c r="I39" s="162">
        <f>SUM(I40:I44)</f>
        <v>7216</v>
      </c>
      <c r="J39" s="162">
        <f>SUM(J40:J44)</f>
        <v>7004</v>
      </c>
      <c r="K39" s="313">
        <v>51</v>
      </c>
      <c r="L39" s="277">
        <v>3933</v>
      </c>
      <c r="M39" s="277">
        <v>1899</v>
      </c>
      <c r="N39" s="277">
        <v>2034</v>
      </c>
      <c r="O39" s="166">
        <v>3931</v>
      </c>
      <c r="P39" s="166">
        <v>1959</v>
      </c>
      <c r="Q39" s="166">
        <v>1972</v>
      </c>
      <c r="R39" s="163">
        <f t="shared" ref="R39:R42" si="11">S39+T39</f>
        <v>4151</v>
      </c>
      <c r="S39" s="166">
        <v>2003</v>
      </c>
      <c r="T39" s="166">
        <v>2148</v>
      </c>
      <c r="U39" s="132" t="s">
        <v>77</v>
      </c>
      <c r="V39" s="187">
        <v>5451</v>
      </c>
      <c r="W39" s="187">
        <v>1663</v>
      </c>
      <c r="X39" s="187">
        <v>3788</v>
      </c>
      <c r="Y39" s="162">
        <v>7366</v>
      </c>
      <c r="Z39" s="162">
        <v>2445</v>
      </c>
      <c r="AA39" s="162">
        <v>4921</v>
      </c>
      <c r="AB39" s="162">
        <f>AC39+AD39</f>
        <v>9046</v>
      </c>
      <c r="AC39" s="162">
        <f>SUM(AC40:AC44)</f>
        <v>3009</v>
      </c>
      <c r="AD39" s="162">
        <f>SUM(AD40:AD44)</f>
        <v>6037</v>
      </c>
    </row>
    <row r="40" spans="1:30" ht="13.35" customHeight="1">
      <c r="A40" s="134">
        <v>15</v>
      </c>
      <c r="B40" s="163">
        <v>3032</v>
      </c>
      <c r="C40" s="163">
        <v>1539</v>
      </c>
      <c r="D40" s="163">
        <v>1493</v>
      </c>
      <c r="E40" s="163">
        <v>2821</v>
      </c>
      <c r="F40" s="163">
        <v>1500</v>
      </c>
      <c r="G40" s="163">
        <v>1321</v>
      </c>
      <c r="H40" s="163">
        <f>I40+J40</f>
        <v>2606</v>
      </c>
      <c r="I40" s="163">
        <v>1310</v>
      </c>
      <c r="J40" s="163">
        <v>1296</v>
      </c>
      <c r="K40" s="313">
        <v>52</v>
      </c>
      <c r="L40" s="277">
        <v>4063</v>
      </c>
      <c r="M40" s="277">
        <v>1946</v>
      </c>
      <c r="N40" s="277">
        <v>2117</v>
      </c>
      <c r="O40" s="166">
        <v>3945</v>
      </c>
      <c r="P40" s="166">
        <v>1868</v>
      </c>
      <c r="Q40" s="166">
        <v>2077</v>
      </c>
      <c r="R40" s="163">
        <f t="shared" si="11"/>
        <v>3988</v>
      </c>
      <c r="S40" s="166">
        <v>1984</v>
      </c>
      <c r="T40" s="166">
        <v>2004</v>
      </c>
      <c r="U40" s="313">
        <v>85</v>
      </c>
      <c r="V40" s="277">
        <v>1497</v>
      </c>
      <c r="W40" s="277">
        <v>499</v>
      </c>
      <c r="X40" s="277">
        <v>998</v>
      </c>
      <c r="Y40" s="166">
        <v>1823</v>
      </c>
      <c r="Z40" s="166">
        <v>652</v>
      </c>
      <c r="AA40" s="166">
        <v>1171</v>
      </c>
      <c r="AB40" s="163">
        <f>AC40+AD40</f>
        <v>2109</v>
      </c>
      <c r="AC40" s="166">
        <v>729</v>
      </c>
      <c r="AD40" s="166">
        <v>1380</v>
      </c>
    </row>
    <row r="41" spans="1:30" ht="13.35" customHeight="1">
      <c r="A41" s="134">
        <v>16</v>
      </c>
      <c r="B41" s="163">
        <v>3125</v>
      </c>
      <c r="C41" s="163">
        <v>1595</v>
      </c>
      <c r="D41" s="163">
        <v>1530</v>
      </c>
      <c r="E41" s="163">
        <v>3024</v>
      </c>
      <c r="F41" s="163">
        <v>1539</v>
      </c>
      <c r="G41" s="163">
        <v>1485</v>
      </c>
      <c r="H41" s="163">
        <f t="shared" ref="H41:H44" si="12">I41+J41</f>
        <v>2758</v>
      </c>
      <c r="I41" s="163">
        <v>1412</v>
      </c>
      <c r="J41" s="163">
        <v>1346</v>
      </c>
      <c r="K41" s="313">
        <v>53</v>
      </c>
      <c r="L41" s="277">
        <v>3722</v>
      </c>
      <c r="M41" s="277">
        <v>1865</v>
      </c>
      <c r="N41" s="277">
        <v>1857</v>
      </c>
      <c r="O41" s="166">
        <v>3845</v>
      </c>
      <c r="P41" s="166">
        <v>1870</v>
      </c>
      <c r="Q41" s="166">
        <v>1975</v>
      </c>
      <c r="R41" s="163">
        <f t="shared" si="11"/>
        <v>3831</v>
      </c>
      <c r="S41" s="166">
        <v>1838</v>
      </c>
      <c r="T41" s="166">
        <v>1993</v>
      </c>
      <c r="U41" s="313">
        <v>86</v>
      </c>
      <c r="V41" s="277">
        <v>1275</v>
      </c>
      <c r="W41" s="277">
        <v>417</v>
      </c>
      <c r="X41" s="277">
        <v>858</v>
      </c>
      <c r="Y41" s="166">
        <v>1614</v>
      </c>
      <c r="Z41" s="166">
        <v>582</v>
      </c>
      <c r="AA41" s="166">
        <v>1032</v>
      </c>
      <c r="AB41" s="163">
        <f t="shared" ref="AB41:AB44" si="13">AC41+AD41</f>
        <v>1915</v>
      </c>
      <c r="AC41" s="166">
        <v>674</v>
      </c>
      <c r="AD41" s="166">
        <v>1241</v>
      </c>
    </row>
    <row r="42" spans="1:30" ht="13.35" customHeight="1">
      <c r="A42" s="134">
        <v>17</v>
      </c>
      <c r="B42" s="163">
        <v>3245</v>
      </c>
      <c r="C42" s="163">
        <v>1703</v>
      </c>
      <c r="D42" s="163">
        <v>1542</v>
      </c>
      <c r="E42" s="163">
        <v>2989</v>
      </c>
      <c r="F42" s="163">
        <v>1543</v>
      </c>
      <c r="G42" s="163">
        <v>1446</v>
      </c>
      <c r="H42" s="163">
        <f t="shared" si="12"/>
        <v>2786</v>
      </c>
      <c r="I42" s="163">
        <v>1458</v>
      </c>
      <c r="J42" s="163">
        <v>1328</v>
      </c>
      <c r="K42" s="313">
        <v>54</v>
      </c>
      <c r="L42" s="277">
        <v>3866</v>
      </c>
      <c r="M42" s="277">
        <v>1858</v>
      </c>
      <c r="N42" s="277">
        <v>2008</v>
      </c>
      <c r="O42" s="166">
        <v>3896</v>
      </c>
      <c r="P42" s="166">
        <v>1933</v>
      </c>
      <c r="Q42" s="166">
        <v>1963</v>
      </c>
      <c r="R42" s="163">
        <f t="shared" si="11"/>
        <v>3041</v>
      </c>
      <c r="S42" s="166">
        <v>1482</v>
      </c>
      <c r="T42" s="166">
        <v>1559</v>
      </c>
      <c r="U42" s="313">
        <v>87</v>
      </c>
      <c r="V42" s="277">
        <v>1043</v>
      </c>
      <c r="W42" s="277">
        <v>311</v>
      </c>
      <c r="X42" s="277">
        <v>732</v>
      </c>
      <c r="Y42" s="166">
        <v>1487</v>
      </c>
      <c r="Z42" s="166">
        <v>477</v>
      </c>
      <c r="AA42" s="166">
        <v>1010</v>
      </c>
      <c r="AB42" s="163">
        <f t="shared" si="13"/>
        <v>1871</v>
      </c>
      <c r="AC42" s="166">
        <v>608</v>
      </c>
      <c r="AD42" s="166">
        <v>1263</v>
      </c>
    </row>
    <row r="43" spans="1:30" ht="13.35" customHeight="1">
      <c r="A43" s="134">
        <v>18</v>
      </c>
      <c r="B43" s="163">
        <v>3513</v>
      </c>
      <c r="C43" s="163">
        <v>1778</v>
      </c>
      <c r="D43" s="163">
        <v>1735</v>
      </c>
      <c r="E43" s="163">
        <v>3121</v>
      </c>
      <c r="F43" s="163">
        <v>1580</v>
      </c>
      <c r="G43" s="163">
        <v>1541</v>
      </c>
      <c r="H43" s="163">
        <f t="shared" si="12"/>
        <v>3024</v>
      </c>
      <c r="I43" s="163">
        <v>1518</v>
      </c>
      <c r="J43" s="163">
        <v>1506</v>
      </c>
      <c r="K43" s="313"/>
      <c r="L43" s="277"/>
      <c r="M43" s="277"/>
      <c r="N43" s="277"/>
      <c r="O43" s="166"/>
      <c r="P43" s="166"/>
      <c r="Q43" s="166"/>
      <c r="R43" s="166"/>
      <c r="S43" s="166"/>
      <c r="T43" s="166"/>
      <c r="U43" s="313">
        <v>88</v>
      </c>
      <c r="V43" s="277">
        <v>840</v>
      </c>
      <c r="W43" s="277">
        <v>246</v>
      </c>
      <c r="X43" s="277">
        <v>594</v>
      </c>
      <c r="Y43" s="166">
        <v>1311</v>
      </c>
      <c r="Z43" s="166">
        <v>392</v>
      </c>
      <c r="AA43" s="166">
        <v>919</v>
      </c>
      <c r="AB43" s="163">
        <f t="shared" si="13"/>
        <v>1676</v>
      </c>
      <c r="AC43" s="166">
        <v>564</v>
      </c>
      <c r="AD43" s="166">
        <v>1112</v>
      </c>
    </row>
    <row r="44" spans="1:30" ht="13.35" customHeight="1">
      <c r="A44" s="134">
        <v>19</v>
      </c>
      <c r="B44" s="163">
        <v>3601</v>
      </c>
      <c r="C44" s="163">
        <v>1744</v>
      </c>
      <c r="D44" s="163">
        <v>1857</v>
      </c>
      <c r="E44" s="163">
        <v>3177</v>
      </c>
      <c r="F44" s="163">
        <v>1560</v>
      </c>
      <c r="G44" s="163">
        <v>1617</v>
      </c>
      <c r="H44" s="163">
        <f t="shared" si="12"/>
        <v>3046</v>
      </c>
      <c r="I44" s="163">
        <v>1518</v>
      </c>
      <c r="J44" s="163">
        <v>1528</v>
      </c>
      <c r="K44" s="132" t="s">
        <v>69</v>
      </c>
      <c r="L44" s="187">
        <v>20548</v>
      </c>
      <c r="M44" s="187">
        <v>9948</v>
      </c>
      <c r="N44" s="187">
        <v>10600</v>
      </c>
      <c r="O44" s="162">
        <v>19397</v>
      </c>
      <c r="P44" s="162">
        <v>9373</v>
      </c>
      <c r="Q44" s="162">
        <v>10024</v>
      </c>
      <c r="R44" s="162">
        <f>S44+T44</f>
        <v>18801</v>
      </c>
      <c r="S44" s="162">
        <f>SUM(S45:S49)</f>
        <v>9078</v>
      </c>
      <c r="T44" s="162">
        <f>SUM(T45:T49)</f>
        <v>9723</v>
      </c>
      <c r="U44" s="313">
        <v>89</v>
      </c>
      <c r="V44" s="277">
        <v>796</v>
      </c>
      <c r="W44" s="277">
        <v>190</v>
      </c>
      <c r="X44" s="277">
        <v>606</v>
      </c>
      <c r="Y44" s="166">
        <v>1131</v>
      </c>
      <c r="Z44" s="166">
        <v>342</v>
      </c>
      <c r="AA44" s="166">
        <v>789</v>
      </c>
      <c r="AB44" s="163">
        <f t="shared" si="13"/>
        <v>1475</v>
      </c>
      <c r="AC44" s="166">
        <v>434</v>
      </c>
      <c r="AD44" s="166">
        <v>1041</v>
      </c>
    </row>
    <row r="45" spans="1:30" ht="13.35" customHeight="1">
      <c r="A45" s="134"/>
      <c r="B45" s="163"/>
      <c r="C45" s="163"/>
      <c r="D45" s="163"/>
      <c r="E45" s="163"/>
      <c r="F45" s="163"/>
      <c r="G45" s="163"/>
      <c r="H45" s="163"/>
      <c r="I45" s="163"/>
      <c r="J45" s="163"/>
      <c r="K45" s="313">
        <v>55</v>
      </c>
      <c r="L45" s="277">
        <v>3947</v>
      </c>
      <c r="M45" s="277">
        <v>1953</v>
      </c>
      <c r="N45" s="277">
        <v>1994</v>
      </c>
      <c r="O45" s="277">
        <v>3946</v>
      </c>
      <c r="P45" s="277">
        <v>1928</v>
      </c>
      <c r="Q45" s="277">
        <v>2018</v>
      </c>
      <c r="R45" s="163">
        <f>S45+T45</f>
        <v>3831</v>
      </c>
      <c r="S45" s="277">
        <v>1847</v>
      </c>
      <c r="T45" s="277">
        <v>1984</v>
      </c>
      <c r="U45" s="313"/>
      <c r="V45" s="277"/>
      <c r="W45" s="277"/>
      <c r="X45" s="277"/>
      <c r="Y45" s="166"/>
      <c r="Z45" s="166"/>
      <c r="AA45" s="166"/>
      <c r="AB45" s="166"/>
      <c r="AC45" s="166"/>
      <c r="AD45" s="166"/>
    </row>
    <row r="46" spans="1:30" s="133" customFormat="1" ht="13.35" customHeight="1">
      <c r="A46" s="132" t="s">
        <v>62</v>
      </c>
      <c r="B46" s="170">
        <v>17094</v>
      </c>
      <c r="C46" s="170">
        <v>8383</v>
      </c>
      <c r="D46" s="170">
        <v>8711</v>
      </c>
      <c r="E46" s="162">
        <v>15534</v>
      </c>
      <c r="F46" s="162">
        <v>7720</v>
      </c>
      <c r="G46" s="162">
        <v>7814</v>
      </c>
      <c r="H46" s="162">
        <f>I46+J46</f>
        <v>13207</v>
      </c>
      <c r="I46" s="162">
        <f>SUM(I47:I51)</f>
        <v>6649</v>
      </c>
      <c r="J46" s="162">
        <f>SUM(J47:J51)</f>
        <v>6558</v>
      </c>
      <c r="K46" s="313">
        <v>56</v>
      </c>
      <c r="L46" s="277">
        <v>3948</v>
      </c>
      <c r="M46" s="277">
        <v>1926</v>
      </c>
      <c r="N46" s="277">
        <v>2022</v>
      </c>
      <c r="O46" s="277">
        <v>3854</v>
      </c>
      <c r="P46" s="277">
        <v>1828</v>
      </c>
      <c r="Q46" s="277">
        <v>2026</v>
      </c>
      <c r="R46" s="163">
        <f t="shared" ref="R46:R49" si="14">S46+T46</f>
        <v>3748</v>
      </c>
      <c r="S46" s="277">
        <v>1856</v>
      </c>
      <c r="T46" s="277">
        <v>1892</v>
      </c>
      <c r="U46" s="132" t="s">
        <v>78</v>
      </c>
      <c r="V46" s="187">
        <v>2117</v>
      </c>
      <c r="W46" s="187">
        <v>453</v>
      </c>
      <c r="X46" s="187">
        <v>1664</v>
      </c>
      <c r="Y46" s="162">
        <v>3030</v>
      </c>
      <c r="Z46" s="162">
        <v>713</v>
      </c>
      <c r="AA46" s="162">
        <v>2317</v>
      </c>
      <c r="AB46" s="162">
        <f>AC46+AD46</f>
        <v>4339</v>
      </c>
      <c r="AC46" s="162">
        <f>SUM(AC47:AC51)</f>
        <v>1156</v>
      </c>
      <c r="AD46" s="162">
        <f>SUM(AD47:AD51)</f>
        <v>3183</v>
      </c>
    </row>
    <row r="47" spans="1:30" ht="13.35" customHeight="1">
      <c r="A47" s="134">
        <v>20</v>
      </c>
      <c r="B47" s="163">
        <v>3516</v>
      </c>
      <c r="C47" s="163">
        <v>1669</v>
      </c>
      <c r="D47" s="163">
        <v>1847</v>
      </c>
      <c r="E47" s="163">
        <v>3347</v>
      </c>
      <c r="F47" s="163">
        <v>1564</v>
      </c>
      <c r="G47" s="163">
        <v>1783</v>
      </c>
      <c r="H47" s="163">
        <f>I47+J47</f>
        <v>2876</v>
      </c>
      <c r="I47" s="163">
        <v>1406</v>
      </c>
      <c r="J47" s="163">
        <v>1470</v>
      </c>
      <c r="K47" s="313">
        <v>57</v>
      </c>
      <c r="L47" s="277">
        <v>4063</v>
      </c>
      <c r="M47" s="277">
        <v>1975</v>
      </c>
      <c r="N47" s="277">
        <v>2088</v>
      </c>
      <c r="O47" s="166">
        <v>4022</v>
      </c>
      <c r="P47" s="166">
        <v>1926</v>
      </c>
      <c r="Q47" s="166">
        <v>2096</v>
      </c>
      <c r="R47" s="163">
        <f t="shared" si="14"/>
        <v>3805</v>
      </c>
      <c r="S47" s="166">
        <v>1795</v>
      </c>
      <c r="T47" s="166">
        <v>2010</v>
      </c>
      <c r="U47" s="313">
        <v>90</v>
      </c>
      <c r="V47" s="277">
        <v>703</v>
      </c>
      <c r="W47" s="277">
        <v>160</v>
      </c>
      <c r="X47" s="277">
        <v>543</v>
      </c>
      <c r="Y47" s="277">
        <v>926</v>
      </c>
      <c r="Z47" s="277">
        <v>246</v>
      </c>
      <c r="AA47" s="277">
        <v>680</v>
      </c>
      <c r="AB47" s="163">
        <f>AC47+AD47</f>
        <v>1228</v>
      </c>
      <c r="AC47" s="277">
        <v>351</v>
      </c>
      <c r="AD47" s="277">
        <v>877</v>
      </c>
    </row>
    <row r="48" spans="1:30" ht="13.35" customHeight="1">
      <c r="A48" s="134">
        <v>21</v>
      </c>
      <c r="B48" s="163">
        <v>3397</v>
      </c>
      <c r="C48" s="163">
        <v>1654</v>
      </c>
      <c r="D48" s="163">
        <v>1743</v>
      </c>
      <c r="E48" s="163">
        <v>3125</v>
      </c>
      <c r="F48" s="163">
        <v>1543</v>
      </c>
      <c r="G48" s="163">
        <v>1582</v>
      </c>
      <c r="H48" s="163">
        <f t="shared" ref="H48:H51" si="15">I48+J48</f>
        <v>2829</v>
      </c>
      <c r="I48" s="163">
        <v>1346</v>
      </c>
      <c r="J48" s="163">
        <v>1483</v>
      </c>
      <c r="K48" s="313">
        <v>58</v>
      </c>
      <c r="L48" s="277">
        <v>4206</v>
      </c>
      <c r="M48" s="277">
        <v>1991</v>
      </c>
      <c r="N48" s="277">
        <v>2215</v>
      </c>
      <c r="O48" s="166">
        <v>3716</v>
      </c>
      <c r="P48" s="166">
        <v>1844</v>
      </c>
      <c r="Q48" s="166">
        <v>1872</v>
      </c>
      <c r="R48" s="163">
        <f t="shared" si="14"/>
        <v>3681</v>
      </c>
      <c r="S48" s="166">
        <v>1731</v>
      </c>
      <c r="T48" s="166">
        <v>1950</v>
      </c>
      <c r="U48" s="313">
        <v>91</v>
      </c>
      <c r="V48" s="277">
        <v>430</v>
      </c>
      <c r="W48" s="277">
        <v>103</v>
      </c>
      <c r="X48" s="277">
        <v>327</v>
      </c>
      <c r="Y48" s="277">
        <v>740</v>
      </c>
      <c r="Z48" s="277">
        <v>201</v>
      </c>
      <c r="AA48" s="277">
        <v>539</v>
      </c>
      <c r="AB48" s="163">
        <f t="shared" ref="AB48:AB51" si="16">AC48+AD48</f>
        <v>971</v>
      </c>
      <c r="AC48" s="277">
        <v>271</v>
      </c>
      <c r="AD48" s="277">
        <v>700</v>
      </c>
    </row>
    <row r="49" spans="1:30" ht="13.35" customHeight="1">
      <c r="A49" s="134">
        <v>22</v>
      </c>
      <c r="B49" s="277">
        <v>3457</v>
      </c>
      <c r="C49" s="277">
        <v>1694</v>
      </c>
      <c r="D49" s="277">
        <v>1763</v>
      </c>
      <c r="E49" s="163">
        <v>3023</v>
      </c>
      <c r="F49" s="163">
        <v>1518</v>
      </c>
      <c r="G49" s="163">
        <v>1505</v>
      </c>
      <c r="H49" s="163">
        <f t="shared" si="15"/>
        <v>2589</v>
      </c>
      <c r="I49" s="163">
        <v>1326</v>
      </c>
      <c r="J49" s="163">
        <v>1263</v>
      </c>
      <c r="K49" s="313">
        <v>59</v>
      </c>
      <c r="L49" s="277">
        <v>4384</v>
      </c>
      <c r="M49" s="277">
        <v>2103</v>
      </c>
      <c r="N49" s="277">
        <v>2281</v>
      </c>
      <c r="O49" s="166">
        <v>3859</v>
      </c>
      <c r="P49" s="166">
        <v>1847</v>
      </c>
      <c r="Q49" s="166">
        <v>2012</v>
      </c>
      <c r="R49" s="163">
        <f t="shared" si="14"/>
        <v>3736</v>
      </c>
      <c r="S49" s="166">
        <v>1849</v>
      </c>
      <c r="T49" s="166">
        <v>1887</v>
      </c>
      <c r="U49" s="313">
        <v>92</v>
      </c>
      <c r="V49" s="277">
        <v>368</v>
      </c>
      <c r="W49" s="277">
        <v>79</v>
      </c>
      <c r="X49" s="277">
        <v>289</v>
      </c>
      <c r="Y49" s="166">
        <v>590</v>
      </c>
      <c r="Z49" s="166">
        <v>126</v>
      </c>
      <c r="AA49" s="166">
        <v>464</v>
      </c>
      <c r="AB49" s="163">
        <f t="shared" si="16"/>
        <v>932</v>
      </c>
      <c r="AC49" s="166">
        <v>247</v>
      </c>
      <c r="AD49" s="166">
        <v>685</v>
      </c>
    </row>
    <row r="50" spans="1:30" ht="13.35" customHeight="1">
      <c r="A50" s="134">
        <v>23</v>
      </c>
      <c r="B50" s="277">
        <v>3262</v>
      </c>
      <c r="C50" s="277">
        <v>1608</v>
      </c>
      <c r="D50" s="277">
        <v>1654</v>
      </c>
      <c r="E50" s="163">
        <v>2993</v>
      </c>
      <c r="F50" s="163">
        <v>1533</v>
      </c>
      <c r="G50" s="163">
        <v>1460</v>
      </c>
      <c r="H50" s="163">
        <f t="shared" si="15"/>
        <v>2557</v>
      </c>
      <c r="I50" s="163">
        <v>1341</v>
      </c>
      <c r="J50" s="163">
        <v>1216</v>
      </c>
      <c r="K50" s="313"/>
      <c r="L50" s="277"/>
      <c r="M50" s="277"/>
      <c r="N50" s="277"/>
      <c r="O50" s="166"/>
      <c r="P50" s="166"/>
      <c r="Q50" s="166"/>
      <c r="R50" s="166"/>
      <c r="S50" s="166"/>
      <c r="T50" s="166"/>
      <c r="U50" s="313">
        <v>93</v>
      </c>
      <c r="V50" s="277">
        <v>334</v>
      </c>
      <c r="W50" s="277">
        <v>65</v>
      </c>
      <c r="X50" s="277">
        <v>269</v>
      </c>
      <c r="Y50" s="166">
        <v>411</v>
      </c>
      <c r="Z50" s="166">
        <v>76</v>
      </c>
      <c r="AA50" s="166">
        <v>335</v>
      </c>
      <c r="AB50" s="163">
        <f t="shared" si="16"/>
        <v>677</v>
      </c>
      <c r="AC50" s="166">
        <v>162</v>
      </c>
      <c r="AD50" s="166">
        <v>515</v>
      </c>
    </row>
    <row r="51" spans="1:30" ht="13.35" customHeight="1">
      <c r="A51" s="134">
        <v>24</v>
      </c>
      <c r="B51" s="277">
        <v>3462</v>
      </c>
      <c r="C51" s="277">
        <v>1758</v>
      </c>
      <c r="D51" s="277">
        <v>1704</v>
      </c>
      <c r="E51" s="163">
        <v>3046</v>
      </c>
      <c r="F51" s="163">
        <v>1562</v>
      </c>
      <c r="G51" s="163">
        <v>1484</v>
      </c>
      <c r="H51" s="163">
        <f t="shared" si="15"/>
        <v>2356</v>
      </c>
      <c r="I51" s="163">
        <v>1230</v>
      </c>
      <c r="J51" s="163">
        <v>1126</v>
      </c>
      <c r="K51" s="132" t="s">
        <v>70</v>
      </c>
      <c r="L51" s="187">
        <v>21719</v>
      </c>
      <c r="M51" s="187">
        <v>10271</v>
      </c>
      <c r="N51" s="187">
        <v>11448</v>
      </c>
      <c r="O51" s="162">
        <v>20127</v>
      </c>
      <c r="P51" s="162">
        <v>9640</v>
      </c>
      <c r="Q51" s="162">
        <v>10487</v>
      </c>
      <c r="R51" s="162">
        <f>S51+T51</f>
        <v>18643</v>
      </c>
      <c r="S51" s="162">
        <f>SUM(S52:S56)</f>
        <v>8917</v>
      </c>
      <c r="T51" s="162">
        <f>SUM(T52:T56)</f>
        <v>9726</v>
      </c>
      <c r="U51" s="313">
        <v>94</v>
      </c>
      <c r="V51" s="277">
        <v>282</v>
      </c>
      <c r="W51" s="277">
        <v>46</v>
      </c>
      <c r="X51" s="277">
        <v>236</v>
      </c>
      <c r="Y51" s="166">
        <v>363</v>
      </c>
      <c r="Z51" s="166">
        <v>64</v>
      </c>
      <c r="AA51" s="166">
        <v>299</v>
      </c>
      <c r="AB51" s="163">
        <f t="shared" si="16"/>
        <v>531</v>
      </c>
      <c r="AC51" s="166">
        <v>125</v>
      </c>
      <c r="AD51" s="166">
        <v>406</v>
      </c>
    </row>
    <row r="52" spans="1:30" ht="13.35" customHeight="1">
      <c r="A52" s="134"/>
      <c r="B52" s="163"/>
      <c r="C52" s="163"/>
      <c r="D52" s="163"/>
      <c r="E52" s="163"/>
      <c r="F52" s="163"/>
      <c r="G52" s="163"/>
      <c r="H52" s="163"/>
      <c r="I52" s="163"/>
      <c r="J52" s="163"/>
      <c r="K52" s="313">
        <v>60</v>
      </c>
      <c r="L52" s="277">
        <v>4661</v>
      </c>
      <c r="M52" s="277">
        <v>2193</v>
      </c>
      <c r="N52" s="277">
        <v>2468</v>
      </c>
      <c r="O52" s="166">
        <v>3917</v>
      </c>
      <c r="P52" s="166">
        <v>1928</v>
      </c>
      <c r="Q52" s="166">
        <v>1989</v>
      </c>
      <c r="R52" s="163">
        <f>S52+T52</f>
        <v>3751</v>
      </c>
      <c r="S52" s="166">
        <v>1811</v>
      </c>
      <c r="T52" s="166">
        <v>1940</v>
      </c>
      <c r="U52" s="313"/>
      <c r="V52" s="277"/>
      <c r="W52" s="277"/>
      <c r="X52" s="277"/>
      <c r="Y52" s="166"/>
      <c r="Z52" s="166"/>
      <c r="AA52" s="166"/>
      <c r="AB52" s="166"/>
      <c r="AC52" s="166"/>
      <c r="AD52" s="166"/>
    </row>
    <row r="53" spans="1:30" s="136" customFormat="1" ht="13.35" customHeight="1">
      <c r="A53" s="132" t="s">
        <v>63</v>
      </c>
      <c r="B53" s="187">
        <v>17258</v>
      </c>
      <c r="C53" s="187">
        <v>8327</v>
      </c>
      <c r="D53" s="187">
        <v>8931</v>
      </c>
      <c r="E53" s="162">
        <v>15329</v>
      </c>
      <c r="F53" s="162">
        <v>7601</v>
      </c>
      <c r="G53" s="162">
        <v>7728</v>
      </c>
      <c r="H53" s="162">
        <f>I53+J53</f>
        <v>12774</v>
      </c>
      <c r="I53" s="162">
        <f>SUM(I54:I58)</f>
        <v>6329</v>
      </c>
      <c r="J53" s="162">
        <f>SUM(J54:J58)</f>
        <v>6445</v>
      </c>
      <c r="K53" s="313">
        <v>61</v>
      </c>
      <c r="L53" s="277">
        <v>4911</v>
      </c>
      <c r="M53" s="277">
        <v>2300</v>
      </c>
      <c r="N53" s="277">
        <v>2611</v>
      </c>
      <c r="O53" s="166">
        <v>3854</v>
      </c>
      <c r="P53" s="166">
        <v>1842</v>
      </c>
      <c r="Q53" s="166">
        <v>2012</v>
      </c>
      <c r="R53" s="163">
        <f t="shared" ref="R53:R56" si="17">S53+T53</f>
        <v>3727</v>
      </c>
      <c r="S53" s="166">
        <v>1768</v>
      </c>
      <c r="T53" s="166">
        <v>1959</v>
      </c>
      <c r="U53" s="132" t="s">
        <v>79</v>
      </c>
      <c r="V53" s="187">
        <v>591</v>
      </c>
      <c r="W53" s="187">
        <v>118</v>
      </c>
      <c r="X53" s="187">
        <v>473</v>
      </c>
      <c r="Y53" s="162">
        <v>765</v>
      </c>
      <c r="Z53" s="162">
        <v>135</v>
      </c>
      <c r="AA53" s="162">
        <v>630</v>
      </c>
      <c r="AB53" s="162">
        <f>AC53+AD53</f>
        <v>1173</v>
      </c>
      <c r="AC53" s="162">
        <f>SUM(AC54:AC58)</f>
        <v>200</v>
      </c>
      <c r="AD53" s="162">
        <f>SUM(AD54:AD58)</f>
        <v>973</v>
      </c>
    </row>
    <row r="54" spans="1:30" s="40" customFormat="1" ht="13.35" customHeight="1">
      <c r="A54" s="134">
        <v>25</v>
      </c>
      <c r="B54" s="277">
        <v>3236</v>
      </c>
      <c r="C54" s="277">
        <v>1603</v>
      </c>
      <c r="D54" s="277">
        <v>1633</v>
      </c>
      <c r="E54" s="163">
        <v>3003</v>
      </c>
      <c r="F54" s="163">
        <v>1518</v>
      </c>
      <c r="G54" s="163">
        <v>1485</v>
      </c>
      <c r="H54" s="163">
        <f>I54+J54</f>
        <v>2444</v>
      </c>
      <c r="I54" s="163">
        <v>1193</v>
      </c>
      <c r="J54" s="163">
        <v>1251</v>
      </c>
      <c r="K54" s="313">
        <v>62</v>
      </c>
      <c r="L54" s="277">
        <v>4714</v>
      </c>
      <c r="M54" s="277">
        <v>2286</v>
      </c>
      <c r="N54" s="277">
        <v>2428</v>
      </c>
      <c r="O54" s="277">
        <v>3967</v>
      </c>
      <c r="P54" s="277">
        <v>1915</v>
      </c>
      <c r="Q54" s="277">
        <v>2052</v>
      </c>
      <c r="R54" s="163">
        <f t="shared" si="17"/>
        <v>3848</v>
      </c>
      <c r="S54" s="277">
        <v>1807</v>
      </c>
      <c r="T54" s="277">
        <v>2041</v>
      </c>
      <c r="U54" s="313">
        <v>95</v>
      </c>
      <c r="V54" s="277">
        <v>191</v>
      </c>
      <c r="W54" s="277">
        <v>43</v>
      </c>
      <c r="X54" s="277">
        <v>148</v>
      </c>
      <c r="Y54" s="166">
        <v>293</v>
      </c>
      <c r="Z54" s="166">
        <v>60</v>
      </c>
      <c r="AA54" s="166">
        <v>233</v>
      </c>
      <c r="AB54" s="163">
        <f>AC54+AD54</f>
        <v>428</v>
      </c>
      <c r="AC54" s="166">
        <v>80</v>
      </c>
      <c r="AD54" s="166">
        <v>348</v>
      </c>
    </row>
    <row r="55" spans="1:30" s="40" customFormat="1" ht="13.35" customHeight="1">
      <c r="A55" s="134">
        <v>26</v>
      </c>
      <c r="B55" s="277">
        <v>3550</v>
      </c>
      <c r="C55" s="277">
        <v>1717</v>
      </c>
      <c r="D55" s="277">
        <v>1833</v>
      </c>
      <c r="E55" s="163">
        <v>3005</v>
      </c>
      <c r="F55" s="163">
        <v>1453</v>
      </c>
      <c r="G55" s="163">
        <v>1552</v>
      </c>
      <c r="H55" s="163">
        <f t="shared" ref="H55:H58" si="18">I55+J55</f>
        <v>2458</v>
      </c>
      <c r="I55" s="163">
        <v>1201</v>
      </c>
      <c r="J55" s="163">
        <v>1257</v>
      </c>
      <c r="K55" s="313">
        <v>63</v>
      </c>
      <c r="L55" s="277">
        <v>4497</v>
      </c>
      <c r="M55" s="277">
        <v>2120</v>
      </c>
      <c r="N55" s="277">
        <v>2377</v>
      </c>
      <c r="O55" s="277">
        <v>4121</v>
      </c>
      <c r="P55" s="277">
        <v>1939</v>
      </c>
      <c r="Q55" s="277">
        <v>2182</v>
      </c>
      <c r="R55" s="163">
        <f t="shared" si="17"/>
        <v>3612</v>
      </c>
      <c r="S55" s="277">
        <v>1776</v>
      </c>
      <c r="T55" s="277">
        <v>1836</v>
      </c>
      <c r="U55" s="313">
        <v>96</v>
      </c>
      <c r="V55" s="277">
        <v>153</v>
      </c>
      <c r="W55" s="277">
        <v>35</v>
      </c>
      <c r="X55" s="277">
        <v>118</v>
      </c>
      <c r="Y55" s="166">
        <v>161</v>
      </c>
      <c r="Z55" s="166">
        <v>28</v>
      </c>
      <c r="AA55" s="166">
        <v>133</v>
      </c>
      <c r="AB55" s="163">
        <f t="shared" ref="AB55:AB58" si="19">AC55+AD55</f>
        <v>288</v>
      </c>
      <c r="AC55" s="166">
        <v>64</v>
      </c>
      <c r="AD55" s="166">
        <v>224</v>
      </c>
    </row>
    <row r="56" spans="1:30" s="40" customFormat="1" ht="13.35" customHeight="1">
      <c r="A56" s="134">
        <v>27</v>
      </c>
      <c r="B56" s="277">
        <v>3425</v>
      </c>
      <c r="C56" s="277">
        <v>1601</v>
      </c>
      <c r="D56" s="277">
        <v>1824</v>
      </c>
      <c r="E56" s="163">
        <v>2995</v>
      </c>
      <c r="F56" s="163">
        <v>1512</v>
      </c>
      <c r="G56" s="163">
        <v>1483</v>
      </c>
      <c r="H56" s="163">
        <f t="shared" si="18"/>
        <v>2574</v>
      </c>
      <c r="I56" s="163">
        <v>1285</v>
      </c>
      <c r="J56" s="163">
        <v>1289</v>
      </c>
      <c r="K56" s="313">
        <v>64</v>
      </c>
      <c r="L56" s="277">
        <v>2936</v>
      </c>
      <c r="M56" s="277">
        <v>1372</v>
      </c>
      <c r="N56" s="277">
        <v>1564</v>
      </c>
      <c r="O56" s="166">
        <v>4268</v>
      </c>
      <c r="P56" s="166">
        <v>2016</v>
      </c>
      <c r="Q56" s="166">
        <v>2252</v>
      </c>
      <c r="R56" s="163">
        <f t="shared" si="17"/>
        <v>3705</v>
      </c>
      <c r="S56" s="166">
        <v>1755</v>
      </c>
      <c r="T56" s="166">
        <v>1950</v>
      </c>
      <c r="U56" s="313">
        <v>97</v>
      </c>
      <c r="V56" s="277">
        <v>114</v>
      </c>
      <c r="W56" s="277">
        <v>21</v>
      </c>
      <c r="X56" s="277">
        <v>93</v>
      </c>
      <c r="Y56" s="277">
        <v>132</v>
      </c>
      <c r="Z56" s="277">
        <v>23</v>
      </c>
      <c r="AA56" s="277">
        <v>109</v>
      </c>
      <c r="AB56" s="163">
        <f t="shared" si="19"/>
        <v>201</v>
      </c>
      <c r="AC56" s="277">
        <v>25</v>
      </c>
      <c r="AD56" s="277">
        <v>176</v>
      </c>
    </row>
    <row r="57" spans="1:30" s="40" customFormat="1" ht="13.35" customHeight="1">
      <c r="A57" s="134">
        <v>28</v>
      </c>
      <c r="B57" s="277">
        <v>3560</v>
      </c>
      <c r="C57" s="277">
        <v>1737</v>
      </c>
      <c r="D57" s="277">
        <v>1823</v>
      </c>
      <c r="E57" s="163">
        <v>3060</v>
      </c>
      <c r="F57" s="163">
        <v>1489</v>
      </c>
      <c r="G57" s="163">
        <v>1571</v>
      </c>
      <c r="H57" s="163">
        <f t="shared" si="18"/>
        <v>2609</v>
      </c>
      <c r="I57" s="163">
        <v>1305</v>
      </c>
      <c r="J57" s="163">
        <v>1304</v>
      </c>
      <c r="K57" s="137"/>
      <c r="L57" s="114"/>
      <c r="M57" s="114"/>
      <c r="N57" s="114"/>
      <c r="O57" s="115"/>
      <c r="P57" s="115"/>
      <c r="Q57" s="115"/>
      <c r="R57" s="114"/>
      <c r="S57" s="114"/>
      <c r="T57" s="114"/>
      <c r="U57" s="313">
        <v>98</v>
      </c>
      <c r="V57" s="277">
        <v>75</v>
      </c>
      <c r="W57" s="277">
        <v>11</v>
      </c>
      <c r="X57" s="277">
        <v>64</v>
      </c>
      <c r="Y57" s="277">
        <v>112</v>
      </c>
      <c r="Z57" s="277">
        <v>16</v>
      </c>
      <c r="AA57" s="277">
        <v>96</v>
      </c>
      <c r="AB57" s="163">
        <f t="shared" si="19"/>
        <v>140</v>
      </c>
      <c r="AC57" s="277">
        <v>11</v>
      </c>
      <c r="AD57" s="277">
        <v>129</v>
      </c>
    </row>
    <row r="58" spans="1:30" s="40" customFormat="1" ht="13.35" customHeight="1">
      <c r="A58" s="134">
        <v>29</v>
      </c>
      <c r="B58" s="277">
        <v>3487</v>
      </c>
      <c r="C58" s="277">
        <v>1669</v>
      </c>
      <c r="D58" s="277">
        <v>1818</v>
      </c>
      <c r="E58" s="154">
        <v>3266</v>
      </c>
      <c r="F58" s="154">
        <v>1629</v>
      </c>
      <c r="G58" s="154">
        <v>1637</v>
      </c>
      <c r="H58" s="163">
        <f t="shared" si="18"/>
        <v>2689</v>
      </c>
      <c r="I58" s="154">
        <v>1345</v>
      </c>
      <c r="J58" s="154">
        <v>1344</v>
      </c>
      <c r="K58" s="431" t="s">
        <v>770</v>
      </c>
      <c r="L58" s="118"/>
      <c r="M58" s="118"/>
      <c r="N58" s="118"/>
      <c r="O58" s="119"/>
      <c r="P58" s="119"/>
      <c r="Q58" s="119"/>
      <c r="R58" s="118"/>
      <c r="S58" s="118"/>
      <c r="T58" s="118"/>
      <c r="U58" s="313">
        <v>99</v>
      </c>
      <c r="V58" s="277">
        <v>58</v>
      </c>
      <c r="W58" s="277">
        <v>8</v>
      </c>
      <c r="X58" s="277">
        <v>50</v>
      </c>
      <c r="Y58" s="166">
        <v>67</v>
      </c>
      <c r="Z58" s="166">
        <v>8</v>
      </c>
      <c r="AA58" s="166">
        <v>59</v>
      </c>
      <c r="AB58" s="163">
        <f t="shared" si="19"/>
        <v>116</v>
      </c>
      <c r="AC58" s="166">
        <v>20</v>
      </c>
      <c r="AD58" s="166">
        <v>96</v>
      </c>
    </row>
    <row r="59" spans="1:30" s="40" customFormat="1" ht="7.5" customHeight="1">
      <c r="A59" s="137"/>
      <c r="B59" s="138"/>
      <c r="C59" s="138"/>
      <c r="D59" s="138"/>
      <c r="E59" s="139"/>
      <c r="F59" s="139"/>
      <c r="G59" s="139"/>
      <c r="H59" s="140"/>
      <c r="I59" s="140"/>
      <c r="J59" s="140"/>
      <c r="K59" s="108"/>
      <c r="L59" s="109"/>
      <c r="M59" s="109"/>
      <c r="N59" s="109"/>
      <c r="O59" s="110"/>
      <c r="P59" s="110"/>
      <c r="Q59" s="110"/>
      <c r="R59" s="109"/>
      <c r="S59" s="109"/>
      <c r="T59" s="109"/>
      <c r="U59" s="313"/>
      <c r="V59" s="277"/>
      <c r="W59" s="277"/>
      <c r="X59" s="277"/>
      <c r="Y59" s="166"/>
      <c r="Z59" s="166"/>
      <c r="AA59" s="166"/>
      <c r="AB59" s="166"/>
      <c r="AC59" s="166"/>
      <c r="AD59" s="166"/>
    </row>
    <row r="60" spans="1:30" s="112" customFormat="1" ht="13.35" customHeight="1">
      <c r="A60" s="431" t="s">
        <v>770</v>
      </c>
      <c r="B60" s="109"/>
      <c r="C60" s="109"/>
      <c r="D60" s="109"/>
      <c r="E60" s="110"/>
      <c r="F60" s="110"/>
      <c r="G60" s="110"/>
      <c r="H60" s="111"/>
      <c r="I60" s="111"/>
      <c r="J60" s="111"/>
      <c r="K60" s="108"/>
      <c r="L60" s="109"/>
      <c r="M60" s="109"/>
      <c r="N60" s="109"/>
      <c r="O60" s="110"/>
      <c r="P60" s="110"/>
      <c r="Q60" s="110"/>
      <c r="R60" s="109"/>
      <c r="S60" s="109"/>
      <c r="T60" s="109"/>
      <c r="U60" s="132" t="s">
        <v>80</v>
      </c>
      <c r="V60" s="187">
        <v>72</v>
      </c>
      <c r="W60" s="172">
        <v>12</v>
      </c>
      <c r="X60" s="187">
        <v>60</v>
      </c>
      <c r="Y60" s="172">
        <v>124</v>
      </c>
      <c r="Z60" s="172">
        <v>17</v>
      </c>
      <c r="AA60" s="172">
        <v>107</v>
      </c>
      <c r="AB60" s="162">
        <f>AC60+AD60</f>
        <v>153</v>
      </c>
      <c r="AC60" s="172">
        <v>17</v>
      </c>
      <c r="AD60" s="172">
        <v>136</v>
      </c>
    </row>
    <row r="61" spans="1:30" s="112" customFormat="1" ht="6.95" customHeight="1">
      <c r="A61" s="108"/>
      <c r="B61" s="109"/>
      <c r="C61" s="109"/>
      <c r="D61" s="109"/>
      <c r="E61" s="110"/>
      <c r="F61" s="110"/>
      <c r="G61" s="110"/>
      <c r="H61" s="111"/>
      <c r="I61" s="111"/>
      <c r="J61" s="111"/>
      <c r="K61" s="108"/>
      <c r="L61" s="109"/>
      <c r="M61" s="109"/>
      <c r="N61" s="109"/>
      <c r="O61" s="110"/>
      <c r="P61" s="110"/>
      <c r="Q61" s="110"/>
      <c r="R61" s="109"/>
      <c r="S61" s="109"/>
      <c r="T61" s="109"/>
      <c r="U61" s="147"/>
      <c r="V61" s="277"/>
      <c r="W61" s="166"/>
      <c r="X61" s="277"/>
      <c r="Y61" s="166"/>
      <c r="Z61" s="166"/>
      <c r="AA61" s="166"/>
      <c r="AB61" s="166"/>
      <c r="AC61" s="166"/>
      <c r="AD61" s="166"/>
    </row>
    <row r="62" spans="1:30" s="112" customFormat="1" ht="13.35" customHeight="1">
      <c r="A62" s="108"/>
      <c r="B62" s="109"/>
      <c r="C62" s="109"/>
      <c r="D62" s="109"/>
      <c r="E62" s="110"/>
      <c r="F62" s="110"/>
      <c r="G62" s="110"/>
      <c r="H62" s="111"/>
      <c r="I62" s="111"/>
      <c r="J62" s="111"/>
      <c r="K62" s="108"/>
      <c r="L62" s="109"/>
      <c r="M62" s="109"/>
      <c r="N62" s="109"/>
      <c r="O62" s="110"/>
      <c r="P62" s="110"/>
      <c r="Q62" s="110"/>
      <c r="R62" s="109"/>
      <c r="S62" s="109"/>
      <c r="T62" s="109"/>
      <c r="U62" s="132" t="s">
        <v>81</v>
      </c>
      <c r="V62" s="187">
        <v>3192</v>
      </c>
      <c r="W62" s="187">
        <v>1842</v>
      </c>
      <c r="X62" s="187">
        <v>1350</v>
      </c>
      <c r="Y62" s="172">
        <v>4095</v>
      </c>
      <c r="Z62" s="172">
        <v>2409</v>
      </c>
      <c r="AA62" s="172">
        <v>1686</v>
      </c>
      <c r="AB62" s="162">
        <f>AC62+AD62</f>
        <v>8200</v>
      </c>
      <c r="AC62" s="172">
        <v>4714</v>
      </c>
      <c r="AD62" s="172">
        <v>3486</v>
      </c>
    </row>
    <row r="63" spans="1:30" s="40" customFormat="1" ht="7.5" customHeight="1">
      <c r="A63" s="41"/>
      <c r="B63" s="41"/>
      <c r="C63" s="41"/>
      <c r="D63" s="41"/>
      <c r="E63" s="41"/>
      <c r="F63" s="41"/>
      <c r="G63" s="41"/>
      <c r="H63" s="41"/>
      <c r="I63" s="41"/>
      <c r="J63" s="107"/>
      <c r="K63" s="41"/>
      <c r="L63" s="41"/>
      <c r="M63" s="41"/>
      <c r="N63" s="41"/>
      <c r="O63" s="41"/>
      <c r="P63" s="41"/>
      <c r="Q63" s="41"/>
      <c r="R63" s="41"/>
      <c r="S63" s="41"/>
      <c r="T63" s="41"/>
      <c r="U63" s="148"/>
      <c r="V63" s="138"/>
      <c r="W63" s="138"/>
      <c r="X63" s="138"/>
      <c r="Y63" s="139"/>
      <c r="Z63" s="138"/>
      <c r="AA63" s="139"/>
      <c r="AB63" s="138"/>
      <c r="AC63" s="138"/>
      <c r="AD63" s="138"/>
    </row>
    <row r="64" spans="1:30" s="40" customFormat="1" ht="13.35" customHeight="1">
      <c r="A64" s="41"/>
      <c r="B64" s="41"/>
      <c r="C64" s="41"/>
      <c r="D64" s="41"/>
      <c r="E64" s="41"/>
      <c r="F64" s="41"/>
      <c r="G64" s="41"/>
      <c r="H64" s="41"/>
      <c r="I64" s="41"/>
      <c r="J64" s="107"/>
      <c r="K64" s="41"/>
      <c r="L64" s="41"/>
      <c r="M64" s="41"/>
      <c r="N64" s="41"/>
      <c r="O64" s="41"/>
      <c r="P64" s="41"/>
      <c r="Q64" s="41"/>
      <c r="R64" s="41"/>
      <c r="S64" s="41"/>
      <c r="T64" s="41"/>
      <c r="U64" s="431" t="s">
        <v>770</v>
      </c>
      <c r="V64" s="108"/>
      <c r="W64" s="108"/>
      <c r="X64" s="120"/>
      <c r="Y64" s="120"/>
      <c r="Z64" s="120"/>
      <c r="AA64" s="120"/>
      <c r="AB64" s="120"/>
      <c r="AC64" s="120"/>
      <c r="AD64" s="108"/>
    </row>
    <row r="65" spans="1:30" ht="13.35" customHeight="1">
      <c r="AD65" s="107"/>
    </row>
    <row r="66" spans="1:30" ht="13.35" customHeight="1">
      <c r="U66" s="107"/>
      <c r="V66" s="107"/>
      <c r="W66" s="107"/>
      <c r="X66" s="107"/>
      <c r="Y66" s="107"/>
      <c r="Z66" s="107"/>
      <c r="AD66" s="107"/>
    </row>
    <row r="68" spans="1:30" s="129" customFormat="1" ht="13.35" customHeight="1">
      <c r="A68" s="41"/>
      <c r="B68" s="41"/>
      <c r="C68" s="41"/>
      <c r="D68" s="41"/>
      <c r="E68" s="41"/>
      <c r="F68" s="41"/>
      <c r="G68" s="41"/>
      <c r="H68" s="41"/>
      <c r="I68" s="41"/>
      <c r="J68" s="107"/>
      <c r="K68" s="41"/>
      <c r="L68" s="41"/>
      <c r="M68" s="41"/>
      <c r="N68" s="41"/>
      <c r="O68" s="41"/>
      <c r="P68" s="41"/>
      <c r="Q68" s="41"/>
      <c r="R68" s="41"/>
      <c r="S68" s="41"/>
      <c r="T68" s="41"/>
    </row>
    <row r="69" spans="1:30" s="129" customFormat="1" ht="13.35" customHeight="1">
      <c r="A69" s="41"/>
      <c r="B69" s="41"/>
      <c r="C69" s="41"/>
      <c r="D69" s="41"/>
      <c r="E69" s="41"/>
      <c r="F69" s="41"/>
      <c r="G69" s="41"/>
      <c r="H69" s="41"/>
      <c r="I69" s="41"/>
      <c r="J69" s="107"/>
      <c r="K69" s="41"/>
      <c r="L69" s="41"/>
      <c r="M69" s="41"/>
      <c r="N69" s="41"/>
      <c r="O69" s="41"/>
      <c r="P69" s="41"/>
      <c r="Q69" s="41"/>
      <c r="R69" s="41"/>
      <c r="S69" s="41"/>
      <c r="T69" s="41"/>
    </row>
    <row r="70" spans="1:30" s="136" customFormat="1" ht="13.35" customHeight="1">
      <c r="A70" s="41"/>
      <c r="B70" s="41"/>
      <c r="C70" s="41"/>
      <c r="D70" s="41"/>
      <c r="E70" s="41"/>
      <c r="F70" s="41"/>
      <c r="G70" s="41"/>
      <c r="H70" s="41"/>
      <c r="I70" s="41"/>
      <c r="J70" s="107"/>
      <c r="K70" s="41"/>
      <c r="L70" s="41"/>
      <c r="M70" s="41"/>
      <c r="N70" s="41"/>
      <c r="O70" s="41"/>
      <c r="P70" s="41"/>
      <c r="Q70" s="41"/>
      <c r="R70" s="41"/>
      <c r="S70" s="41"/>
      <c r="T70" s="41"/>
      <c r="U70" s="133"/>
      <c r="V70" s="133"/>
      <c r="W70" s="133"/>
      <c r="X70" s="133"/>
      <c r="Y70" s="133"/>
      <c r="Z70" s="133"/>
      <c r="AA70" s="133"/>
      <c r="AB70" s="133"/>
      <c r="AC70" s="133"/>
      <c r="AD70" s="133"/>
    </row>
    <row r="71" spans="1:30" s="40" customFormat="1" ht="13.35" customHeight="1">
      <c r="A71" s="41"/>
      <c r="B71" s="41"/>
      <c r="C71" s="41"/>
      <c r="D71" s="41"/>
      <c r="E71" s="41"/>
      <c r="F71" s="41"/>
      <c r="G71" s="41"/>
      <c r="H71" s="41"/>
      <c r="I71" s="41"/>
      <c r="J71" s="107"/>
      <c r="K71" s="41"/>
      <c r="L71" s="41"/>
      <c r="M71" s="41"/>
      <c r="N71" s="41"/>
      <c r="O71" s="41"/>
      <c r="P71" s="41"/>
      <c r="Q71" s="41"/>
      <c r="R71" s="41"/>
      <c r="S71" s="41"/>
      <c r="T71" s="41"/>
      <c r="U71" s="136"/>
      <c r="V71" s="136"/>
      <c r="W71" s="136"/>
      <c r="X71" s="136"/>
      <c r="Y71" s="136"/>
      <c r="Z71" s="136"/>
      <c r="AA71" s="136"/>
      <c r="AB71" s="136"/>
      <c r="AC71" s="136"/>
      <c r="AD71" s="136"/>
    </row>
    <row r="72" spans="1:30" s="40" customFormat="1" ht="13.35" customHeight="1">
      <c r="A72" s="41"/>
      <c r="B72" s="41"/>
      <c r="C72" s="41"/>
      <c r="D72" s="41"/>
      <c r="E72" s="41"/>
      <c r="F72" s="41"/>
      <c r="G72" s="41"/>
      <c r="H72" s="41"/>
      <c r="I72" s="41"/>
      <c r="J72" s="107"/>
      <c r="K72" s="41"/>
      <c r="L72" s="41"/>
      <c r="M72" s="41"/>
      <c r="N72" s="41"/>
      <c r="O72" s="41"/>
      <c r="P72" s="41"/>
      <c r="Q72" s="41"/>
      <c r="R72" s="41"/>
      <c r="S72" s="41"/>
      <c r="T72" s="41"/>
      <c r="U72" s="136"/>
      <c r="V72" s="136"/>
      <c r="W72" s="136"/>
      <c r="X72" s="136"/>
      <c r="Y72" s="136"/>
      <c r="Z72" s="136"/>
      <c r="AA72" s="136"/>
      <c r="AB72" s="136"/>
      <c r="AC72" s="136"/>
      <c r="AD72" s="136"/>
    </row>
    <row r="73" spans="1:30" s="40" customFormat="1" ht="13.35" customHeight="1">
      <c r="A73" s="41"/>
      <c r="B73" s="41"/>
      <c r="C73" s="41"/>
      <c r="D73" s="41"/>
      <c r="E73" s="41"/>
      <c r="F73" s="41"/>
      <c r="G73" s="41"/>
      <c r="H73" s="41"/>
      <c r="I73" s="41"/>
      <c r="J73" s="107"/>
      <c r="K73" s="41"/>
      <c r="L73" s="41"/>
      <c r="M73" s="41"/>
      <c r="N73" s="41"/>
      <c r="O73" s="41"/>
      <c r="P73" s="41"/>
      <c r="Q73" s="41"/>
      <c r="R73" s="41"/>
      <c r="S73" s="41"/>
      <c r="T73" s="41"/>
    </row>
    <row r="74" spans="1:30" s="40" customFormat="1" ht="13.35" customHeight="1">
      <c r="A74" s="41"/>
      <c r="B74" s="41"/>
      <c r="C74" s="41"/>
      <c r="D74" s="41"/>
      <c r="E74" s="41"/>
      <c r="F74" s="41"/>
      <c r="G74" s="41"/>
      <c r="H74" s="41"/>
      <c r="I74" s="41"/>
      <c r="J74" s="107"/>
      <c r="K74" s="41"/>
      <c r="L74" s="41"/>
      <c r="M74" s="41"/>
      <c r="N74" s="41"/>
      <c r="O74" s="41"/>
      <c r="P74" s="41"/>
      <c r="Q74" s="41"/>
      <c r="R74" s="41"/>
      <c r="S74" s="41"/>
      <c r="T74" s="41"/>
    </row>
    <row r="75" spans="1:30" s="40" customFormat="1" ht="13.35" customHeight="1">
      <c r="A75" s="41"/>
      <c r="B75" s="41"/>
      <c r="C75" s="41"/>
      <c r="D75" s="41"/>
      <c r="E75" s="41"/>
      <c r="F75" s="41"/>
      <c r="G75" s="41"/>
      <c r="H75" s="41"/>
      <c r="I75" s="41"/>
      <c r="J75" s="107"/>
      <c r="K75" s="41"/>
      <c r="L75" s="41"/>
      <c r="M75" s="41"/>
      <c r="N75" s="41"/>
      <c r="O75" s="41"/>
      <c r="P75" s="41"/>
      <c r="Q75" s="41"/>
      <c r="R75" s="41"/>
      <c r="S75" s="41"/>
      <c r="T75" s="41"/>
    </row>
    <row r="76" spans="1:30" s="129" customFormat="1" ht="13.35" customHeight="1">
      <c r="A76" s="41"/>
      <c r="B76" s="41"/>
      <c r="C76" s="41"/>
      <c r="D76" s="41"/>
      <c r="E76" s="41"/>
      <c r="F76" s="41"/>
      <c r="G76" s="41"/>
      <c r="H76" s="41"/>
      <c r="I76" s="41"/>
      <c r="J76" s="107"/>
      <c r="K76" s="41"/>
      <c r="L76" s="41"/>
      <c r="M76" s="41"/>
      <c r="N76" s="41"/>
      <c r="O76" s="41"/>
      <c r="P76" s="41"/>
      <c r="Q76" s="41"/>
      <c r="R76" s="41"/>
      <c r="S76" s="41"/>
      <c r="T76" s="41"/>
      <c r="U76" s="40"/>
      <c r="V76" s="40"/>
      <c r="W76" s="40"/>
      <c r="X76" s="40"/>
      <c r="Y76" s="40"/>
      <c r="Z76" s="40"/>
      <c r="AA76" s="40"/>
      <c r="AB76" s="40"/>
      <c r="AC76" s="40"/>
      <c r="AD76" s="40"/>
    </row>
    <row r="77" spans="1:30" s="136" customFormat="1" ht="13.35" customHeight="1">
      <c r="A77" s="41"/>
      <c r="B77" s="41"/>
      <c r="C77" s="41"/>
      <c r="D77" s="41"/>
      <c r="E77" s="41"/>
      <c r="F77" s="41"/>
      <c r="G77" s="41"/>
      <c r="H77" s="41"/>
      <c r="I77" s="41"/>
      <c r="J77" s="107"/>
      <c r="K77" s="41"/>
      <c r="L77" s="41"/>
      <c r="M77" s="41"/>
      <c r="N77" s="41"/>
      <c r="O77" s="41"/>
      <c r="P77" s="41"/>
      <c r="Q77" s="41"/>
      <c r="R77" s="41"/>
      <c r="S77" s="41"/>
      <c r="T77" s="41"/>
      <c r="U77" s="40"/>
      <c r="V77" s="40"/>
      <c r="W77" s="40"/>
      <c r="X77" s="40"/>
      <c r="Y77" s="40"/>
      <c r="Z77" s="40"/>
      <c r="AA77" s="40"/>
      <c r="AB77" s="40"/>
      <c r="AC77" s="40"/>
      <c r="AD77" s="40"/>
    </row>
    <row r="78" spans="1:30" s="40" customFormat="1" ht="13.35" customHeight="1">
      <c r="A78" s="41"/>
      <c r="B78" s="41"/>
      <c r="C78" s="41"/>
      <c r="D78" s="41"/>
      <c r="E78" s="41"/>
      <c r="F78" s="41"/>
      <c r="G78" s="41"/>
      <c r="H78" s="41"/>
      <c r="I78" s="41"/>
      <c r="J78" s="107"/>
      <c r="K78" s="41"/>
      <c r="L78" s="41"/>
      <c r="M78" s="41"/>
      <c r="N78" s="41"/>
      <c r="O78" s="41"/>
      <c r="P78" s="41"/>
      <c r="Q78" s="41"/>
      <c r="R78" s="41"/>
      <c r="S78" s="41"/>
      <c r="T78" s="41"/>
      <c r="U78" s="129"/>
      <c r="V78" s="129"/>
      <c r="W78" s="129"/>
      <c r="X78" s="129"/>
      <c r="Y78" s="129"/>
      <c r="Z78" s="129"/>
      <c r="AA78" s="129"/>
      <c r="AB78" s="129"/>
      <c r="AC78" s="129"/>
      <c r="AD78" s="129"/>
    </row>
    <row r="79" spans="1:30" s="40" customFormat="1" ht="13.35" customHeight="1">
      <c r="A79" s="41"/>
      <c r="B79" s="41"/>
      <c r="C79" s="41"/>
      <c r="D79" s="41"/>
      <c r="E79" s="41"/>
      <c r="F79" s="41"/>
      <c r="G79" s="41"/>
      <c r="H79" s="41"/>
      <c r="I79" s="41"/>
      <c r="J79" s="107"/>
      <c r="K79" s="41"/>
      <c r="L79" s="41"/>
      <c r="M79" s="41"/>
      <c r="N79" s="41"/>
      <c r="O79" s="41"/>
      <c r="P79" s="41"/>
      <c r="Q79" s="41"/>
      <c r="R79" s="41"/>
      <c r="S79" s="41"/>
      <c r="T79" s="41"/>
      <c r="U79" s="136"/>
      <c r="V79" s="136"/>
      <c r="W79" s="136"/>
      <c r="X79" s="136"/>
      <c r="Y79" s="136"/>
      <c r="Z79" s="136"/>
      <c r="AA79" s="136"/>
      <c r="AB79" s="136"/>
      <c r="AC79" s="136"/>
      <c r="AD79" s="136"/>
    </row>
    <row r="80" spans="1:30" s="40" customFormat="1" ht="13.35" customHeight="1">
      <c r="A80" s="41"/>
      <c r="B80" s="41"/>
      <c r="C80" s="41"/>
      <c r="D80" s="41"/>
      <c r="E80" s="41"/>
      <c r="F80" s="41"/>
      <c r="G80" s="41"/>
      <c r="H80" s="41"/>
      <c r="I80" s="41"/>
      <c r="J80" s="107"/>
      <c r="K80" s="41"/>
      <c r="L80" s="41"/>
      <c r="M80" s="41"/>
      <c r="N80" s="41"/>
      <c r="O80" s="41"/>
      <c r="P80" s="41"/>
      <c r="Q80" s="41"/>
      <c r="R80" s="41"/>
      <c r="S80" s="41"/>
      <c r="T80" s="41"/>
    </row>
    <row r="81" spans="1:30" s="40" customFormat="1" ht="13.35" customHeight="1">
      <c r="A81" s="41"/>
      <c r="B81" s="41"/>
      <c r="C81" s="41"/>
      <c r="D81" s="41"/>
      <c r="E81" s="41"/>
      <c r="F81" s="41"/>
      <c r="G81" s="41"/>
      <c r="H81" s="41"/>
      <c r="I81" s="41"/>
      <c r="J81" s="107"/>
      <c r="K81" s="41"/>
      <c r="L81" s="41"/>
      <c r="M81" s="41"/>
      <c r="N81" s="41"/>
      <c r="O81" s="41"/>
      <c r="P81" s="41"/>
      <c r="Q81" s="41"/>
      <c r="R81" s="41"/>
      <c r="S81" s="41"/>
      <c r="T81" s="41"/>
    </row>
    <row r="82" spans="1:30" s="40" customFormat="1" ht="13.35" customHeight="1">
      <c r="A82" s="41"/>
      <c r="B82" s="41"/>
      <c r="C82" s="41"/>
      <c r="D82" s="41"/>
      <c r="E82" s="41"/>
      <c r="F82" s="41"/>
      <c r="G82" s="41"/>
      <c r="H82" s="41"/>
      <c r="I82" s="41"/>
      <c r="J82" s="107"/>
      <c r="K82" s="41"/>
      <c r="L82" s="41"/>
      <c r="M82" s="41"/>
      <c r="N82" s="41"/>
      <c r="O82" s="41"/>
      <c r="P82" s="41"/>
      <c r="Q82" s="41"/>
      <c r="R82" s="41"/>
      <c r="S82" s="41"/>
      <c r="T82" s="41"/>
    </row>
    <row r="83" spans="1:30" s="40" customFormat="1" ht="13.35" customHeight="1">
      <c r="A83" s="41"/>
      <c r="B83" s="41"/>
      <c r="C83" s="41"/>
      <c r="D83" s="41"/>
      <c r="E83" s="41"/>
      <c r="F83" s="41"/>
      <c r="G83" s="41"/>
      <c r="H83" s="41"/>
      <c r="I83" s="41"/>
      <c r="J83" s="107"/>
      <c r="K83" s="41"/>
      <c r="L83" s="41"/>
      <c r="M83" s="41"/>
      <c r="N83" s="41"/>
      <c r="O83" s="41"/>
      <c r="P83" s="41"/>
      <c r="Q83" s="41"/>
      <c r="R83" s="41"/>
      <c r="S83" s="41"/>
      <c r="T83" s="41"/>
    </row>
    <row r="84" spans="1:30" s="136" customFormat="1" ht="13.35" customHeight="1">
      <c r="A84" s="41"/>
      <c r="B84" s="41"/>
      <c r="C84" s="41"/>
      <c r="D84" s="41"/>
      <c r="E84" s="41"/>
      <c r="F84" s="41"/>
      <c r="G84" s="41"/>
      <c r="H84" s="41"/>
      <c r="I84" s="41"/>
      <c r="J84" s="107"/>
      <c r="K84" s="41"/>
      <c r="L84" s="41"/>
      <c r="M84" s="41"/>
      <c r="N84" s="41"/>
      <c r="O84" s="41"/>
      <c r="P84" s="41"/>
      <c r="Q84" s="41"/>
      <c r="R84" s="41"/>
      <c r="S84" s="41"/>
      <c r="T84" s="41"/>
      <c r="U84" s="40"/>
      <c r="V84" s="40"/>
      <c r="W84" s="40"/>
      <c r="X84" s="40"/>
      <c r="Y84" s="40"/>
      <c r="Z84" s="40"/>
      <c r="AA84" s="40"/>
      <c r="AB84" s="40"/>
      <c r="AC84" s="40"/>
      <c r="AD84" s="40"/>
    </row>
    <row r="85" spans="1:30" s="40" customFormat="1" ht="13.35" customHeight="1">
      <c r="A85" s="41"/>
      <c r="B85" s="41"/>
      <c r="C85" s="41"/>
      <c r="D85" s="41"/>
      <c r="E85" s="41"/>
      <c r="F85" s="41"/>
      <c r="G85" s="41"/>
      <c r="H85" s="41"/>
      <c r="I85" s="41"/>
      <c r="J85" s="107"/>
      <c r="K85" s="41"/>
      <c r="L85" s="41"/>
      <c r="M85" s="41"/>
      <c r="N85" s="41"/>
      <c r="O85" s="41"/>
      <c r="P85" s="41"/>
      <c r="Q85" s="41"/>
      <c r="R85" s="41"/>
      <c r="S85" s="41"/>
      <c r="T85" s="41"/>
    </row>
    <row r="86" spans="1:30" s="40" customFormat="1" ht="13.35" customHeight="1">
      <c r="A86" s="41"/>
      <c r="B86" s="41"/>
      <c r="C86" s="41"/>
      <c r="D86" s="41"/>
      <c r="E86" s="41"/>
      <c r="F86" s="41"/>
      <c r="G86" s="41"/>
      <c r="H86" s="41"/>
      <c r="I86" s="41"/>
      <c r="J86" s="107"/>
      <c r="K86" s="41"/>
      <c r="L86" s="41"/>
      <c r="M86" s="41"/>
      <c r="N86" s="41"/>
      <c r="O86" s="41"/>
      <c r="P86" s="41"/>
      <c r="Q86" s="41"/>
      <c r="R86" s="41"/>
      <c r="S86" s="41"/>
      <c r="T86" s="41"/>
      <c r="U86" s="136"/>
      <c r="V86" s="136"/>
      <c r="W86" s="136"/>
      <c r="X86" s="136"/>
      <c r="Y86" s="136"/>
      <c r="Z86" s="136"/>
      <c r="AA86" s="136"/>
      <c r="AB86" s="136"/>
      <c r="AC86" s="136"/>
      <c r="AD86" s="136"/>
    </row>
    <row r="87" spans="1:30" s="40" customFormat="1" ht="13.35" customHeight="1">
      <c r="A87" s="41"/>
      <c r="B87" s="41"/>
      <c r="C87" s="41"/>
      <c r="D87" s="41"/>
      <c r="E87" s="41"/>
      <c r="F87" s="41"/>
      <c r="G87" s="41"/>
      <c r="H87" s="41"/>
      <c r="I87" s="41"/>
      <c r="J87" s="107"/>
      <c r="K87" s="41"/>
      <c r="L87" s="41"/>
      <c r="M87" s="41"/>
      <c r="N87" s="41"/>
      <c r="O87" s="41"/>
      <c r="P87" s="41"/>
      <c r="Q87" s="41"/>
      <c r="R87" s="41"/>
      <c r="S87" s="41"/>
      <c r="T87" s="41"/>
    </row>
    <row r="88" spans="1:30" s="40" customFormat="1" ht="13.35" customHeight="1">
      <c r="A88" s="41"/>
      <c r="B88" s="41"/>
      <c r="C88" s="41"/>
      <c r="D88" s="41"/>
      <c r="E88" s="41"/>
      <c r="F88" s="41"/>
      <c r="G88" s="41"/>
      <c r="H88" s="41"/>
      <c r="I88" s="41"/>
      <c r="J88" s="107"/>
      <c r="K88" s="41"/>
      <c r="L88" s="41"/>
      <c r="M88" s="41"/>
      <c r="N88" s="41"/>
      <c r="O88" s="41"/>
      <c r="P88" s="41"/>
      <c r="Q88" s="41"/>
      <c r="R88" s="41"/>
      <c r="S88" s="41"/>
      <c r="T88" s="41"/>
    </row>
    <row r="89" spans="1:30" s="40" customFormat="1" ht="13.35" customHeight="1">
      <c r="A89" s="41"/>
      <c r="B89" s="41"/>
      <c r="C89" s="41"/>
      <c r="D89" s="41"/>
      <c r="E89" s="41"/>
      <c r="F89" s="41"/>
      <c r="G89" s="41"/>
      <c r="H89" s="41"/>
      <c r="I89" s="41"/>
      <c r="J89" s="107"/>
      <c r="K89" s="41"/>
      <c r="L89" s="41"/>
      <c r="M89" s="41"/>
      <c r="N89" s="41"/>
      <c r="O89" s="41"/>
      <c r="P89" s="41"/>
      <c r="Q89" s="41"/>
      <c r="R89" s="41"/>
      <c r="S89" s="41"/>
      <c r="T89" s="41"/>
    </row>
    <row r="90" spans="1:30" s="40" customFormat="1" ht="13.35" customHeight="1">
      <c r="A90" s="41"/>
      <c r="B90" s="41"/>
      <c r="C90" s="41"/>
      <c r="D90" s="41"/>
      <c r="E90" s="41"/>
      <c r="F90" s="41"/>
      <c r="G90" s="41"/>
      <c r="H90" s="41"/>
      <c r="I90" s="41"/>
      <c r="J90" s="107"/>
      <c r="K90" s="41"/>
      <c r="L90" s="41"/>
      <c r="M90" s="41"/>
      <c r="N90" s="41"/>
      <c r="O90" s="41"/>
      <c r="P90" s="41"/>
      <c r="Q90" s="41"/>
      <c r="R90" s="41"/>
      <c r="S90" s="41"/>
      <c r="T90" s="41"/>
    </row>
    <row r="91" spans="1:30" s="136" customFormat="1" ht="13.35" customHeight="1">
      <c r="A91" s="41"/>
      <c r="B91" s="41"/>
      <c r="C91" s="41"/>
      <c r="D91" s="41"/>
      <c r="E91" s="41"/>
      <c r="F91" s="41"/>
      <c r="G91" s="41"/>
      <c r="H91" s="41"/>
      <c r="I91" s="41"/>
      <c r="J91" s="107"/>
      <c r="K91" s="41"/>
      <c r="L91" s="41"/>
      <c r="M91" s="41"/>
      <c r="N91" s="41"/>
      <c r="O91" s="41"/>
      <c r="P91" s="41"/>
      <c r="Q91" s="41"/>
      <c r="R91" s="41"/>
      <c r="S91" s="41"/>
      <c r="T91" s="41"/>
      <c r="U91" s="40"/>
      <c r="V91" s="40"/>
      <c r="W91" s="40"/>
      <c r="X91" s="40"/>
      <c r="Y91" s="40"/>
      <c r="Z91" s="40"/>
      <c r="AA91" s="40"/>
      <c r="AB91" s="40"/>
      <c r="AC91" s="40"/>
      <c r="AD91" s="40"/>
    </row>
    <row r="92" spans="1:30" s="40" customFormat="1" ht="13.35" customHeight="1">
      <c r="A92" s="41"/>
      <c r="B92" s="41"/>
      <c r="C92" s="41"/>
      <c r="D92" s="41"/>
      <c r="E92" s="41"/>
      <c r="F92" s="41"/>
      <c r="G92" s="41"/>
      <c r="H92" s="41"/>
      <c r="I92" s="41"/>
      <c r="J92" s="107"/>
      <c r="K92" s="41"/>
      <c r="L92" s="41"/>
      <c r="M92" s="41"/>
      <c r="N92" s="41"/>
      <c r="O92" s="41"/>
      <c r="P92" s="41"/>
      <c r="Q92" s="41"/>
      <c r="R92" s="41"/>
      <c r="S92" s="41"/>
      <c r="T92" s="41"/>
    </row>
    <row r="93" spans="1:30" s="40" customFormat="1" ht="13.35" customHeight="1">
      <c r="A93" s="41"/>
      <c r="B93" s="41"/>
      <c r="C93" s="41"/>
      <c r="D93" s="41"/>
      <c r="E93" s="41"/>
      <c r="F93" s="41"/>
      <c r="G93" s="41"/>
      <c r="H93" s="41"/>
      <c r="I93" s="41"/>
      <c r="J93" s="107"/>
      <c r="K93" s="41"/>
      <c r="L93" s="41"/>
      <c r="M93" s="41"/>
      <c r="N93" s="41"/>
      <c r="O93" s="41"/>
      <c r="P93" s="41"/>
      <c r="Q93" s="41"/>
      <c r="R93" s="41"/>
      <c r="S93" s="41"/>
      <c r="T93" s="41"/>
      <c r="U93" s="145"/>
      <c r="V93" s="145"/>
      <c r="W93" s="145"/>
      <c r="X93" s="145"/>
      <c r="Y93" s="145"/>
      <c r="Z93" s="145"/>
      <c r="AA93" s="145"/>
      <c r="AB93" s="145"/>
      <c r="AC93" s="145"/>
      <c r="AD93" s="145"/>
    </row>
    <row r="94" spans="1:30" s="40" customFormat="1" ht="13.35" customHeight="1">
      <c r="A94" s="41"/>
      <c r="B94" s="41"/>
      <c r="C94" s="41"/>
      <c r="D94" s="41"/>
      <c r="E94" s="41"/>
      <c r="F94" s="41"/>
      <c r="G94" s="41"/>
      <c r="H94" s="41"/>
      <c r="I94" s="41"/>
      <c r="J94" s="107"/>
      <c r="K94" s="41"/>
      <c r="L94" s="41"/>
      <c r="M94" s="41"/>
      <c r="N94" s="41"/>
      <c r="O94" s="41"/>
      <c r="P94" s="41"/>
      <c r="Q94" s="41"/>
      <c r="R94" s="41"/>
      <c r="S94" s="41"/>
      <c r="T94" s="41"/>
      <c r="U94" s="49"/>
      <c r="V94" s="49"/>
      <c r="W94" s="49"/>
      <c r="X94" s="49"/>
      <c r="Y94" s="49"/>
      <c r="Z94" s="49"/>
      <c r="AA94" s="49"/>
      <c r="AB94" s="49"/>
      <c r="AC94" s="49"/>
      <c r="AD94" s="49"/>
    </row>
    <row r="95" spans="1:30" s="40" customFormat="1" ht="13.35" customHeight="1">
      <c r="A95" s="41"/>
      <c r="B95" s="41"/>
      <c r="C95" s="41"/>
      <c r="D95" s="41"/>
      <c r="E95" s="41"/>
      <c r="F95" s="41"/>
      <c r="G95" s="41"/>
      <c r="H95" s="41"/>
      <c r="I95" s="41"/>
      <c r="J95" s="107"/>
      <c r="K95" s="41"/>
      <c r="L95" s="41"/>
      <c r="M95" s="41"/>
      <c r="N95" s="41"/>
      <c r="O95" s="41"/>
      <c r="P95" s="41"/>
      <c r="Q95" s="41"/>
      <c r="R95" s="41"/>
      <c r="S95" s="41"/>
      <c r="T95" s="41"/>
      <c r="U95" s="49"/>
      <c r="V95" s="49"/>
      <c r="W95" s="49"/>
      <c r="X95" s="49"/>
      <c r="Y95" s="49"/>
      <c r="Z95" s="49"/>
      <c r="AA95" s="49"/>
      <c r="AB95" s="49"/>
      <c r="AC95" s="49"/>
      <c r="AD95" s="49"/>
    </row>
    <row r="96" spans="1:30" s="40" customFormat="1" ht="13.35" customHeight="1">
      <c r="A96" s="41"/>
      <c r="B96" s="41"/>
      <c r="C96" s="41"/>
      <c r="D96" s="41"/>
      <c r="E96" s="41"/>
      <c r="F96" s="41"/>
      <c r="G96" s="41"/>
      <c r="H96" s="41"/>
      <c r="I96" s="41"/>
      <c r="J96" s="107"/>
      <c r="K96" s="41"/>
      <c r="L96" s="41"/>
      <c r="M96" s="41"/>
      <c r="N96" s="41"/>
      <c r="O96" s="41"/>
      <c r="P96" s="41"/>
      <c r="Q96" s="41"/>
      <c r="R96" s="41"/>
      <c r="S96" s="41"/>
      <c r="T96" s="41"/>
      <c r="U96" s="49"/>
      <c r="V96" s="49"/>
      <c r="W96" s="49"/>
      <c r="X96" s="49"/>
      <c r="Y96" s="49"/>
      <c r="Z96" s="49"/>
      <c r="AA96" s="49"/>
      <c r="AB96" s="49"/>
      <c r="AC96" s="49"/>
      <c r="AD96" s="49"/>
    </row>
    <row r="97" spans="1:30" s="40" customFormat="1" ht="13.35" customHeight="1">
      <c r="A97" s="41"/>
      <c r="B97" s="41"/>
      <c r="C97" s="41"/>
      <c r="D97" s="41"/>
      <c r="E97" s="41"/>
      <c r="F97" s="41"/>
      <c r="G97" s="41"/>
      <c r="H97" s="41"/>
      <c r="I97" s="41"/>
      <c r="J97" s="107"/>
      <c r="K97" s="41"/>
      <c r="L97" s="41"/>
      <c r="M97" s="41"/>
      <c r="N97" s="41"/>
      <c r="O97" s="41"/>
      <c r="P97" s="41"/>
      <c r="Q97" s="41"/>
      <c r="R97" s="41"/>
      <c r="S97" s="41"/>
      <c r="T97" s="41"/>
      <c r="U97" s="49"/>
      <c r="V97" s="49"/>
      <c r="W97" s="49"/>
      <c r="X97" s="49"/>
      <c r="Y97" s="49"/>
      <c r="Z97" s="49"/>
      <c r="AA97" s="49"/>
      <c r="AB97" s="49"/>
      <c r="AC97" s="49"/>
      <c r="AD97" s="49"/>
    </row>
    <row r="98" spans="1:30" s="136" customFormat="1" ht="13.35" customHeight="1">
      <c r="A98" s="41"/>
      <c r="B98" s="41"/>
      <c r="C98" s="41"/>
      <c r="D98" s="41"/>
      <c r="E98" s="41"/>
      <c r="F98" s="41"/>
      <c r="G98" s="41"/>
      <c r="H98" s="41"/>
      <c r="I98" s="41"/>
      <c r="J98" s="107"/>
      <c r="K98" s="41"/>
      <c r="L98" s="41"/>
      <c r="M98" s="41"/>
      <c r="N98" s="41"/>
      <c r="O98" s="41"/>
      <c r="P98" s="41"/>
      <c r="Q98" s="41"/>
      <c r="R98" s="41"/>
      <c r="S98" s="41"/>
      <c r="T98" s="41"/>
      <c r="U98" s="49"/>
      <c r="V98" s="49"/>
      <c r="W98" s="49"/>
      <c r="X98" s="49"/>
      <c r="Y98" s="49"/>
      <c r="Z98" s="49"/>
      <c r="AA98" s="49"/>
      <c r="AB98" s="49"/>
      <c r="AC98" s="49"/>
      <c r="AD98" s="49"/>
    </row>
    <row r="99" spans="1:30" s="40" customFormat="1" ht="13.35" customHeight="1">
      <c r="A99" s="41"/>
      <c r="B99" s="41"/>
      <c r="C99" s="41"/>
      <c r="D99" s="41"/>
      <c r="E99" s="41"/>
      <c r="F99" s="41"/>
      <c r="G99" s="41"/>
      <c r="H99" s="41"/>
      <c r="I99" s="41"/>
      <c r="J99" s="107"/>
      <c r="K99" s="41"/>
      <c r="L99" s="41"/>
      <c r="M99" s="41"/>
      <c r="N99" s="41"/>
      <c r="O99" s="41"/>
      <c r="P99" s="41"/>
      <c r="Q99" s="41"/>
      <c r="R99" s="41"/>
      <c r="S99" s="41"/>
      <c r="T99" s="41"/>
      <c r="U99" s="49"/>
      <c r="V99" s="49"/>
      <c r="W99" s="49"/>
      <c r="X99" s="49"/>
      <c r="Y99" s="49"/>
      <c r="Z99" s="49"/>
      <c r="AA99" s="49"/>
      <c r="AB99" s="49"/>
      <c r="AC99" s="49"/>
      <c r="AD99" s="49"/>
    </row>
    <row r="100" spans="1:30" s="40" customFormat="1" ht="13.35" customHeight="1">
      <c r="A100" s="41"/>
      <c r="B100" s="41"/>
      <c r="C100" s="41"/>
      <c r="D100" s="41"/>
      <c r="E100" s="41"/>
      <c r="F100" s="41"/>
      <c r="G100" s="41"/>
      <c r="H100" s="41"/>
      <c r="I100" s="41"/>
      <c r="J100" s="107"/>
      <c r="K100" s="41"/>
      <c r="L100" s="41"/>
      <c r="M100" s="41"/>
      <c r="N100" s="41"/>
      <c r="O100" s="41"/>
      <c r="P100" s="41"/>
      <c r="Q100" s="41"/>
      <c r="R100" s="41"/>
      <c r="S100" s="41"/>
      <c r="T100" s="41"/>
      <c r="U100" s="145"/>
      <c r="V100" s="145"/>
      <c r="W100" s="145"/>
      <c r="X100" s="145"/>
      <c r="Y100" s="145"/>
      <c r="Z100" s="145"/>
      <c r="AA100" s="145"/>
      <c r="AB100" s="145"/>
      <c r="AC100" s="145"/>
      <c r="AD100" s="145"/>
    </row>
    <row r="101" spans="1:30" s="40" customFormat="1" ht="13.35" customHeight="1">
      <c r="A101" s="41"/>
      <c r="B101" s="41"/>
      <c r="C101" s="41"/>
      <c r="D101" s="41"/>
      <c r="E101" s="41"/>
      <c r="F101" s="41"/>
      <c r="G101" s="41"/>
      <c r="H101" s="41"/>
      <c r="I101" s="41"/>
      <c r="J101" s="107"/>
      <c r="K101" s="41"/>
      <c r="L101" s="41"/>
      <c r="M101" s="41"/>
      <c r="N101" s="41"/>
      <c r="O101" s="41"/>
      <c r="P101" s="41"/>
      <c r="Q101" s="41"/>
      <c r="R101" s="41"/>
      <c r="S101" s="41"/>
      <c r="T101" s="41"/>
      <c r="U101" s="49"/>
      <c r="V101" s="49"/>
      <c r="W101" s="49"/>
      <c r="X101" s="49"/>
      <c r="Y101" s="49"/>
      <c r="Z101" s="49"/>
      <c r="AA101" s="49"/>
      <c r="AB101" s="49"/>
      <c r="AC101" s="49"/>
      <c r="AD101" s="49"/>
    </row>
    <row r="102" spans="1:30" s="40" customFormat="1" ht="13.35" customHeight="1">
      <c r="A102" s="41"/>
      <c r="B102" s="41"/>
      <c r="C102" s="41"/>
      <c r="D102" s="41"/>
      <c r="E102" s="41"/>
      <c r="F102" s="41"/>
      <c r="G102" s="41"/>
      <c r="H102" s="41"/>
      <c r="I102" s="41"/>
      <c r="J102" s="107"/>
      <c r="K102" s="41"/>
      <c r="L102" s="41"/>
      <c r="M102" s="41"/>
      <c r="N102" s="41"/>
      <c r="O102" s="41"/>
      <c r="P102" s="41"/>
      <c r="Q102" s="41"/>
      <c r="R102" s="41"/>
      <c r="S102" s="41"/>
      <c r="T102" s="41"/>
      <c r="U102" s="49"/>
      <c r="V102" s="49"/>
      <c r="W102" s="49"/>
      <c r="X102" s="49"/>
      <c r="Y102" s="49"/>
      <c r="Z102" s="49"/>
      <c r="AA102" s="49"/>
      <c r="AB102" s="49"/>
      <c r="AC102" s="49"/>
      <c r="AD102" s="49"/>
    </row>
    <row r="103" spans="1:30" s="40" customFormat="1" ht="13.35" customHeight="1">
      <c r="A103" s="41"/>
      <c r="B103" s="41"/>
      <c r="C103" s="41"/>
      <c r="D103" s="41"/>
      <c r="E103" s="41"/>
      <c r="F103" s="41"/>
      <c r="G103" s="41"/>
      <c r="H103" s="41"/>
      <c r="I103" s="41"/>
      <c r="J103" s="107"/>
      <c r="K103" s="41"/>
      <c r="L103" s="41"/>
      <c r="M103" s="41"/>
      <c r="N103" s="41"/>
      <c r="O103" s="41"/>
      <c r="P103" s="41"/>
      <c r="Q103" s="41"/>
      <c r="R103" s="41"/>
      <c r="S103" s="41"/>
      <c r="T103" s="41"/>
      <c r="U103" s="49"/>
      <c r="V103" s="49"/>
      <c r="W103" s="49"/>
      <c r="X103" s="49"/>
      <c r="Y103" s="49"/>
      <c r="Z103" s="49"/>
      <c r="AA103" s="49"/>
      <c r="AB103" s="49"/>
      <c r="AC103" s="49"/>
      <c r="AD103" s="49"/>
    </row>
    <row r="104" spans="1:30" s="40" customFormat="1" ht="13.35" customHeight="1">
      <c r="A104" s="41"/>
      <c r="B104" s="41"/>
      <c r="C104" s="41"/>
      <c r="D104" s="41"/>
      <c r="E104" s="41"/>
      <c r="F104" s="41"/>
      <c r="G104" s="41"/>
      <c r="H104" s="41"/>
      <c r="I104" s="41"/>
      <c r="J104" s="107"/>
      <c r="K104" s="41"/>
      <c r="L104" s="41"/>
      <c r="M104" s="41"/>
      <c r="N104" s="41"/>
      <c r="O104" s="41"/>
      <c r="P104" s="41"/>
      <c r="Q104" s="41"/>
      <c r="R104" s="41"/>
      <c r="S104" s="41"/>
      <c r="T104" s="41"/>
      <c r="U104" s="49"/>
      <c r="V104" s="49"/>
      <c r="W104" s="49"/>
      <c r="X104" s="49"/>
      <c r="Y104" s="49"/>
      <c r="Z104" s="49"/>
      <c r="AA104" s="49"/>
      <c r="AB104" s="49"/>
      <c r="AC104" s="49"/>
      <c r="AD104" s="49"/>
    </row>
    <row r="105" spans="1:30" s="136" customFormat="1" ht="13.35" customHeight="1">
      <c r="A105" s="41"/>
      <c r="B105" s="41"/>
      <c r="C105" s="41"/>
      <c r="D105" s="41"/>
      <c r="E105" s="41"/>
      <c r="F105" s="41"/>
      <c r="G105" s="41"/>
      <c r="H105" s="41"/>
      <c r="I105" s="41"/>
      <c r="J105" s="107"/>
      <c r="K105" s="41"/>
      <c r="L105" s="41"/>
      <c r="M105" s="41"/>
      <c r="N105" s="41"/>
      <c r="O105" s="41"/>
      <c r="P105" s="41"/>
      <c r="Q105" s="41"/>
      <c r="R105" s="41"/>
      <c r="S105" s="41"/>
      <c r="T105" s="41"/>
      <c r="U105" s="49"/>
      <c r="V105" s="49"/>
      <c r="W105" s="49"/>
      <c r="X105" s="49"/>
      <c r="Y105" s="49"/>
      <c r="Z105" s="49"/>
      <c r="AA105" s="49"/>
      <c r="AB105" s="49"/>
      <c r="AC105" s="49"/>
      <c r="AD105" s="49"/>
    </row>
    <row r="106" spans="1:30" s="40" customFormat="1" ht="13.35" customHeight="1">
      <c r="A106" s="41"/>
      <c r="B106" s="41"/>
      <c r="C106" s="41"/>
      <c r="D106" s="41"/>
      <c r="E106" s="41"/>
      <c r="F106" s="41"/>
      <c r="G106" s="41"/>
      <c r="H106" s="41"/>
      <c r="I106" s="41"/>
      <c r="J106" s="107"/>
      <c r="K106" s="41"/>
      <c r="L106" s="41"/>
      <c r="M106" s="41"/>
      <c r="N106" s="41"/>
      <c r="O106" s="41"/>
      <c r="P106" s="41"/>
      <c r="Q106" s="41"/>
      <c r="R106" s="41"/>
      <c r="S106" s="41"/>
      <c r="T106" s="41"/>
      <c r="U106" s="49"/>
      <c r="V106" s="49"/>
      <c r="W106" s="49"/>
      <c r="X106" s="49"/>
      <c r="Y106" s="49"/>
      <c r="Z106" s="49"/>
      <c r="AA106" s="49"/>
      <c r="AB106" s="49"/>
      <c r="AC106" s="49"/>
      <c r="AD106" s="49"/>
    </row>
    <row r="107" spans="1:30" s="40" customFormat="1" ht="13.35" customHeight="1">
      <c r="A107" s="41"/>
      <c r="B107" s="41"/>
      <c r="C107" s="41"/>
      <c r="D107" s="41"/>
      <c r="E107" s="41"/>
      <c r="F107" s="41"/>
      <c r="G107" s="41"/>
      <c r="H107" s="41"/>
      <c r="I107" s="41"/>
      <c r="J107" s="107"/>
      <c r="K107" s="41"/>
      <c r="L107" s="41"/>
      <c r="M107" s="41"/>
      <c r="N107" s="41"/>
      <c r="O107" s="41"/>
      <c r="P107" s="41"/>
      <c r="Q107" s="41"/>
      <c r="R107" s="41"/>
      <c r="S107" s="41"/>
      <c r="T107" s="41"/>
      <c r="U107" s="145"/>
      <c r="V107" s="145"/>
      <c r="W107" s="145"/>
      <c r="X107" s="145"/>
      <c r="Y107" s="145"/>
      <c r="Z107" s="145"/>
      <c r="AA107" s="145"/>
      <c r="AB107" s="145"/>
      <c r="AC107" s="145"/>
      <c r="AD107" s="145"/>
    </row>
    <row r="108" spans="1:30" s="40" customFormat="1" ht="13.35" customHeight="1">
      <c r="A108" s="41"/>
      <c r="B108" s="41"/>
      <c r="C108" s="41"/>
      <c r="D108" s="41"/>
      <c r="E108" s="41"/>
      <c r="F108" s="41"/>
      <c r="G108" s="41"/>
      <c r="H108" s="41"/>
      <c r="I108" s="41"/>
      <c r="J108" s="107"/>
      <c r="K108" s="41"/>
      <c r="L108" s="41"/>
      <c r="M108" s="41"/>
      <c r="N108" s="41"/>
      <c r="O108" s="41"/>
      <c r="P108" s="41"/>
      <c r="Q108" s="41"/>
      <c r="R108" s="41"/>
      <c r="S108" s="41"/>
      <c r="T108" s="41"/>
      <c r="U108" s="49"/>
      <c r="V108" s="49"/>
      <c r="W108" s="49"/>
      <c r="X108" s="49"/>
      <c r="Y108" s="49"/>
      <c r="Z108" s="49"/>
      <c r="AA108" s="49"/>
      <c r="AB108" s="49"/>
      <c r="AC108" s="49"/>
      <c r="AD108" s="49"/>
    </row>
    <row r="109" spans="1:30" s="40" customFormat="1" ht="13.35" customHeight="1">
      <c r="A109" s="41"/>
      <c r="B109" s="41"/>
      <c r="C109" s="41"/>
      <c r="D109" s="41"/>
      <c r="E109" s="41"/>
      <c r="F109" s="41"/>
      <c r="G109" s="41"/>
      <c r="H109" s="41"/>
      <c r="I109" s="41"/>
      <c r="J109" s="107"/>
      <c r="K109" s="41"/>
      <c r="L109" s="41"/>
      <c r="M109" s="41"/>
      <c r="N109" s="41"/>
      <c r="O109" s="41"/>
      <c r="P109" s="41"/>
      <c r="Q109" s="41"/>
      <c r="R109" s="41"/>
      <c r="S109" s="41"/>
      <c r="T109" s="41"/>
      <c r="U109" s="49"/>
      <c r="V109" s="49"/>
      <c r="W109" s="49"/>
      <c r="X109" s="49"/>
      <c r="Y109" s="49"/>
      <c r="Z109" s="49"/>
      <c r="AA109" s="49"/>
      <c r="AB109" s="49"/>
      <c r="AC109" s="49"/>
      <c r="AD109" s="49"/>
    </row>
    <row r="110" spans="1:30" s="40" customFormat="1" ht="13.35" customHeight="1">
      <c r="A110" s="41"/>
      <c r="B110" s="41"/>
      <c r="C110" s="41"/>
      <c r="D110" s="41"/>
      <c r="E110" s="41"/>
      <c r="F110" s="41"/>
      <c r="G110" s="41"/>
      <c r="H110" s="41"/>
      <c r="I110" s="41"/>
      <c r="J110" s="107"/>
      <c r="K110" s="41"/>
      <c r="L110" s="41"/>
      <c r="M110" s="41"/>
      <c r="N110" s="41"/>
      <c r="O110" s="41"/>
      <c r="P110" s="41"/>
      <c r="Q110" s="41"/>
      <c r="R110" s="41"/>
      <c r="S110" s="41"/>
      <c r="T110" s="41"/>
      <c r="U110" s="49"/>
      <c r="V110" s="49"/>
      <c r="W110" s="49"/>
      <c r="X110" s="49"/>
      <c r="Y110" s="49"/>
      <c r="Z110" s="49"/>
      <c r="AA110" s="49"/>
      <c r="AB110" s="49"/>
      <c r="AC110" s="49"/>
      <c r="AD110" s="49"/>
    </row>
    <row r="111" spans="1:30" s="40" customFormat="1" ht="13.35" customHeight="1">
      <c r="A111" s="41"/>
      <c r="B111" s="41"/>
      <c r="C111" s="41"/>
      <c r="D111" s="41"/>
      <c r="E111" s="41"/>
      <c r="F111" s="41"/>
      <c r="G111" s="41"/>
      <c r="H111" s="41"/>
      <c r="I111" s="41"/>
      <c r="J111" s="107"/>
      <c r="K111" s="41"/>
      <c r="L111" s="41"/>
      <c r="M111" s="41"/>
      <c r="N111" s="41"/>
      <c r="O111" s="41"/>
      <c r="P111" s="41"/>
      <c r="Q111" s="41"/>
      <c r="R111" s="41"/>
      <c r="S111" s="41"/>
      <c r="T111" s="41"/>
      <c r="U111" s="49"/>
      <c r="V111" s="49"/>
      <c r="W111" s="49"/>
      <c r="X111" s="49"/>
      <c r="Y111" s="49"/>
      <c r="Z111" s="49"/>
      <c r="AA111" s="49"/>
      <c r="AB111" s="49"/>
      <c r="AC111" s="49"/>
      <c r="AD111" s="49"/>
    </row>
    <row r="112" spans="1:30" s="136" customFormat="1" ht="13.35" customHeight="1">
      <c r="A112" s="41"/>
      <c r="B112" s="41"/>
      <c r="C112" s="41"/>
      <c r="D112" s="41"/>
      <c r="E112" s="41"/>
      <c r="F112" s="41"/>
      <c r="G112" s="41"/>
      <c r="H112" s="41"/>
      <c r="I112" s="41"/>
      <c r="J112" s="107"/>
      <c r="K112" s="41"/>
      <c r="L112" s="41"/>
      <c r="M112" s="41"/>
      <c r="N112" s="41"/>
      <c r="O112" s="41"/>
      <c r="P112" s="41"/>
      <c r="Q112" s="41"/>
      <c r="R112" s="41"/>
      <c r="S112" s="41"/>
      <c r="T112" s="41"/>
      <c r="U112" s="49"/>
      <c r="V112" s="49"/>
      <c r="W112" s="49"/>
      <c r="X112" s="49"/>
      <c r="Y112" s="49"/>
      <c r="Z112" s="49"/>
      <c r="AA112" s="49"/>
      <c r="AB112" s="49"/>
      <c r="AC112" s="49"/>
      <c r="AD112" s="49"/>
    </row>
    <row r="113" spans="1:30" s="40" customFormat="1" ht="13.35" customHeight="1">
      <c r="A113" s="41"/>
      <c r="B113" s="41"/>
      <c r="C113" s="41"/>
      <c r="D113" s="41"/>
      <c r="E113" s="41"/>
      <c r="F113" s="41"/>
      <c r="G113" s="41"/>
      <c r="H113" s="41"/>
      <c r="I113" s="41"/>
      <c r="J113" s="107"/>
      <c r="K113" s="41"/>
      <c r="L113" s="41"/>
      <c r="M113" s="41"/>
      <c r="N113" s="41"/>
      <c r="O113" s="41"/>
      <c r="P113" s="41"/>
      <c r="Q113" s="41"/>
      <c r="R113" s="41"/>
      <c r="S113" s="41"/>
      <c r="T113" s="41"/>
      <c r="U113" s="49"/>
      <c r="V113" s="49"/>
      <c r="W113" s="49"/>
      <c r="X113" s="49"/>
      <c r="Y113" s="49"/>
      <c r="Z113" s="49"/>
      <c r="AA113" s="49"/>
      <c r="AB113" s="49"/>
      <c r="AC113" s="49"/>
      <c r="AD113" s="49"/>
    </row>
    <row r="114" spans="1:30" s="40" customFormat="1" ht="13.35" customHeight="1">
      <c r="A114" s="41"/>
      <c r="B114" s="41"/>
      <c r="C114" s="41"/>
      <c r="D114" s="41"/>
      <c r="E114" s="41"/>
      <c r="F114" s="41"/>
      <c r="G114" s="41"/>
      <c r="H114" s="41"/>
      <c r="I114" s="41"/>
      <c r="J114" s="107"/>
      <c r="K114" s="41"/>
      <c r="L114" s="41"/>
      <c r="M114" s="41"/>
      <c r="N114" s="41"/>
      <c r="O114" s="41"/>
      <c r="P114" s="41"/>
      <c r="Q114" s="41"/>
      <c r="R114" s="41"/>
      <c r="S114" s="41"/>
      <c r="T114" s="41"/>
      <c r="U114" s="145"/>
      <c r="V114" s="145"/>
      <c r="W114" s="145"/>
      <c r="X114" s="145"/>
      <c r="Y114" s="145"/>
      <c r="Z114" s="145"/>
      <c r="AA114" s="145"/>
      <c r="AB114" s="145"/>
      <c r="AC114" s="145"/>
      <c r="AD114" s="145"/>
    </row>
    <row r="115" spans="1:30" s="40" customFormat="1" ht="13.35" customHeight="1">
      <c r="A115" s="41"/>
      <c r="B115" s="41"/>
      <c r="C115" s="41"/>
      <c r="D115" s="41"/>
      <c r="E115" s="41"/>
      <c r="F115" s="41"/>
      <c r="G115" s="41"/>
      <c r="H115" s="41"/>
      <c r="I115" s="41"/>
      <c r="J115" s="107"/>
      <c r="K115" s="41"/>
      <c r="L115" s="41"/>
      <c r="M115" s="41"/>
      <c r="N115" s="41"/>
      <c r="O115" s="41"/>
      <c r="P115" s="41"/>
      <c r="Q115" s="41"/>
      <c r="R115" s="41"/>
      <c r="S115" s="41"/>
      <c r="T115" s="41"/>
      <c r="U115" s="49"/>
      <c r="V115" s="49"/>
      <c r="W115" s="49"/>
      <c r="X115" s="49"/>
      <c r="Y115" s="49"/>
      <c r="Z115" s="49"/>
      <c r="AA115" s="49"/>
      <c r="AB115" s="49"/>
      <c r="AC115" s="49"/>
      <c r="AD115" s="49"/>
    </row>
    <row r="116" spans="1:30" s="40" customFormat="1" ht="13.35" customHeight="1">
      <c r="A116" s="41"/>
      <c r="B116" s="41"/>
      <c r="C116" s="41"/>
      <c r="D116" s="41"/>
      <c r="E116" s="41"/>
      <c r="F116" s="41"/>
      <c r="G116" s="41"/>
      <c r="H116" s="41"/>
      <c r="I116" s="41"/>
      <c r="J116" s="107"/>
      <c r="K116" s="41"/>
      <c r="L116" s="41"/>
      <c r="M116" s="41"/>
      <c r="N116" s="41"/>
      <c r="O116" s="41"/>
      <c r="P116" s="41"/>
      <c r="Q116" s="41"/>
      <c r="R116" s="41"/>
      <c r="S116" s="41"/>
      <c r="T116" s="41"/>
      <c r="U116" s="49"/>
      <c r="V116" s="49"/>
      <c r="W116" s="49"/>
      <c r="X116" s="49"/>
      <c r="Y116" s="49"/>
      <c r="Z116" s="49"/>
      <c r="AA116" s="49"/>
      <c r="AB116" s="49"/>
      <c r="AC116" s="49"/>
      <c r="AD116" s="49"/>
    </row>
    <row r="117" spans="1:30" s="40" customFormat="1" ht="13.35" customHeight="1">
      <c r="A117" s="41"/>
      <c r="B117" s="41"/>
      <c r="C117" s="41"/>
      <c r="D117" s="41"/>
      <c r="E117" s="41"/>
      <c r="F117" s="41"/>
      <c r="G117" s="41"/>
      <c r="H117" s="41"/>
      <c r="I117" s="41"/>
      <c r="J117" s="107"/>
      <c r="K117" s="41"/>
      <c r="L117" s="41"/>
      <c r="M117" s="41"/>
      <c r="N117" s="41"/>
      <c r="O117" s="41"/>
      <c r="P117" s="41"/>
      <c r="Q117" s="41"/>
      <c r="R117" s="41"/>
      <c r="S117" s="41"/>
      <c r="T117" s="41"/>
      <c r="U117" s="49"/>
      <c r="V117" s="49"/>
      <c r="W117" s="49"/>
      <c r="X117" s="49"/>
      <c r="Y117" s="49"/>
      <c r="Z117" s="49"/>
      <c r="AA117" s="49"/>
      <c r="AB117" s="49"/>
      <c r="AC117" s="49"/>
      <c r="AD117" s="49"/>
    </row>
    <row r="118" spans="1:30" s="40" customFormat="1" ht="13.35" customHeight="1">
      <c r="A118" s="41"/>
      <c r="B118" s="41"/>
      <c r="C118" s="41"/>
      <c r="D118" s="41"/>
      <c r="E118" s="41"/>
      <c r="F118" s="41"/>
      <c r="G118" s="41"/>
      <c r="H118" s="41"/>
      <c r="I118" s="41"/>
      <c r="J118" s="107"/>
      <c r="K118" s="41"/>
      <c r="L118" s="41"/>
      <c r="M118" s="41"/>
      <c r="N118" s="41"/>
      <c r="O118" s="41"/>
      <c r="P118" s="41"/>
      <c r="Q118" s="41"/>
      <c r="R118" s="41"/>
      <c r="S118" s="41"/>
      <c r="T118" s="41"/>
      <c r="U118" s="49"/>
      <c r="V118" s="49"/>
      <c r="W118" s="49"/>
      <c r="X118" s="49"/>
      <c r="Y118" s="49"/>
      <c r="Z118" s="49"/>
      <c r="AA118" s="49"/>
      <c r="AB118" s="49"/>
      <c r="AC118" s="49"/>
      <c r="AD118" s="49"/>
    </row>
    <row r="119" spans="1:30" s="112" customFormat="1" ht="13.35" customHeight="1">
      <c r="A119" s="41"/>
      <c r="B119" s="41"/>
      <c r="C119" s="41"/>
      <c r="D119" s="41"/>
      <c r="E119" s="41"/>
      <c r="F119" s="41"/>
      <c r="G119" s="41"/>
      <c r="H119" s="41"/>
      <c r="I119" s="41"/>
      <c r="J119" s="107"/>
      <c r="K119" s="41"/>
      <c r="L119" s="41"/>
      <c r="M119" s="41"/>
      <c r="N119" s="41"/>
      <c r="O119" s="41"/>
      <c r="P119" s="41"/>
      <c r="Q119" s="41"/>
      <c r="R119" s="41"/>
      <c r="S119" s="41"/>
      <c r="T119" s="41"/>
      <c r="U119" s="49"/>
      <c r="V119" s="49"/>
      <c r="W119" s="49"/>
      <c r="X119" s="49"/>
      <c r="Y119" s="49"/>
      <c r="Z119" s="49"/>
      <c r="AA119" s="49"/>
      <c r="AB119" s="49"/>
      <c r="AC119" s="49"/>
      <c r="AD119" s="49"/>
    </row>
    <row r="120" spans="1:30" s="112" customFormat="1" ht="13.35" customHeight="1">
      <c r="A120" s="41"/>
      <c r="B120" s="41"/>
      <c r="C120" s="41"/>
      <c r="D120" s="41"/>
      <c r="E120" s="41"/>
      <c r="F120" s="41"/>
      <c r="G120" s="41"/>
      <c r="H120" s="41"/>
      <c r="I120" s="41"/>
      <c r="J120" s="107"/>
      <c r="K120" s="41"/>
      <c r="L120" s="41"/>
      <c r="M120" s="41"/>
      <c r="N120" s="41"/>
      <c r="O120" s="41"/>
      <c r="P120" s="41"/>
      <c r="Q120" s="41"/>
      <c r="R120" s="41"/>
      <c r="S120" s="41"/>
      <c r="T120" s="41"/>
      <c r="U120" s="49"/>
      <c r="V120" s="49"/>
      <c r="W120" s="49"/>
      <c r="X120" s="49"/>
      <c r="Y120" s="49"/>
      <c r="Z120" s="49"/>
      <c r="AA120" s="49"/>
      <c r="AB120" s="49"/>
      <c r="AC120" s="49"/>
      <c r="AD120" s="49"/>
    </row>
    <row r="121" spans="1:30" s="112" customFormat="1" ht="13.35" customHeight="1">
      <c r="A121" s="41"/>
      <c r="B121" s="41"/>
      <c r="C121" s="41"/>
      <c r="D121" s="41"/>
      <c r="E121" s="41"/>
      <c r="F121" s="41"/>
      <c r="G121" s="41"/>
      <c r="H121" s="41"/>
      <c r="I121" s="41"/>
      <c r="J121" s="107"/>
      <c r="K121" s="41"/>
      <c r="L121" s="41"/>
      <c r="M121" s="41"/>
      <c r="N121" s="41"/>
      <c r="O121" s="41"/>
      <c r="P121" s="41"/>
      <c r="Q121" s="41"/>
      <c r="R121" s="41"/>
      <c r="S121" s="41"/>
      <c r="T121" s="41"/>
      <c r="U121" s="135"/>
      <c r="V121" s="135"/>
      <c r="W121" s="135"/>
      <c r="X121" s="135"/>
      <c r="Y121" s="135"/>
      <c r="Z121" s="135"/>
      <c r="AA121" s="135"/>
      <c r="AB121" s="135"/>
      <c r="AC121" s="135"/>
      <c r="AD121" s="135"/>
    </row>
    <row r="122" spans="1:30" s="112" customFormat="1" ht="13.35" customHeight="1">
      <c r="A122" s="41"/>
      <c r="B122" s="41"/>
      <c r="C122" s="41"/>
      <c r="D122" s="41"/>
      <c r="E122" s="41"/>
      <c r="F122" s="41"/>
      <c r="G122" s="41"/>
      <c r="H122" s="41"/>
      <c r="I122" s="41"/>
      <c r="J122" s="107"/>
      <c r="K122" s="41"/>
      <c r="L122" s="41"/>
      <c r="M122" s="41"/>
      <c r="N122" s="41"/>
      <c r="O122" s="41"/>
      <c r="P122" s="41"/>
      <c r="Q122" s="41"/>
      <c r="R122" s="41"/>
      <c r="S122" s="41"/>
      <c r="T122" s="41"/>
      <c r="U122" s="114"/>
      <c r="V122" s="114"/>
      <c r="W122" s="114"/>
      <c r="X122" s="114"/>
      <c r="Y122" s="114"/>
      <c r="Z122" s="114"/>
      <c r="AA122" s="114"/>
      <c r="AB122" s="114"/>
      <c r="AC122" s="114"/>
      <c r="AD122" s="114"/>
    </row>
    <row r="123" spans="1:30" s="112" customFormat="1" ht="13.35" customHeight="1">
      <c r="A123" s="41"/>
      <c r="B123" s="41"/>
      <c r="C123" s="41"/>
      <c r="D123" s="41"/>
      <c r="E123" s="41"/>
      <c r="F123" s="41"/>
      <c r="G123" s="41"/>
      <c r="H123" s="41"/>
      <c r="I123" s="41"/>
      <c r="J123" s="107"/>
      <c r="K123" s="41"/>
      <c r="L123" s="41"/>
      <c r="M123" s="41"/>
      <c r="N123" s="41"/>
      <c r="O123" s="41"/>
      <c r="P123" s="41"/>
      <c r="Q123" s="41"/>
      <c r="R123" s="41"/>
      <c r="S123" s="41"/>
      <c r="T123" s="41"/>
      <c r="U123" s="135"/>
      <c r="V123" s="135"/>
      <c r="W123" s="135"/>
      <c r="X123" s="135"/>
      <c r="Y123" s="135"/>
      <c r="Z123" s="135"/>
      <c r="AA123" s="135"/>
      <c r="AB123" s="135"/>
      <c r="AC123" s="135"/>
      <c r="AD123" s="135"/>
    </row>
    <row r="124" spans="1:30" s="40" customFormat="1" ht="13.35" customHeight="1">
      <c r="A124" s="41"/>
      <c r="B124" s="41"/>
      <c r="C124" s="41"/>
      <c r="D124" s="41"/>
      <c r="E124" s="41"/>
      <c r="F124" s="41"/>
      <c r="G124" s="41"/>
      <c r="H124" s="41"/>
      <c r="I124" s="41"/>
      <c r="J124" s="107"/>
      <c r="K124" s="41"/>
      <c r="L124" s="41"/>
      <c r="M124" s="41"/>
      <c r="N124" s="41"/>
      <c r="O124" s="41"/>
      <c r="P124" s="41"/>
      <c r="Q124" s="41"/>
      <c r="R124" s="41"/>
      <c r="S124" s="41"/>
      <c r="T124" s="41"/>
      <c r="U124" s="114"/>
      <c r="V124" s="114"/>
      <c r="W124" s="114"/>
      <c r="X124" s="114"/>
      <c r="Y124" s="114"/>
      <c r="Z124" s="114"/>
      <c r="AA124" s="114"/>
      <c r="AB124" s="114"/>
      <c r="AC124" s="114"/>
      <c r="AD124" s="114"/>
    </row>
    <row r="125" spans="1:30" s="40" customFormat="1" ht="13.35" customHeight="1">
      <c r="A125" s="41"/>
      <c r="B125" s="41"/>
      <c r="C125" s="41"/>
      <c r="D125" s="41"/>
      <c r="E125" s="41"/>
      <c r="F125" s="41"/>
      <c r="G125" s="41"/>
      <c r="H125" s="41"/>
      <c r="I125" s="41"/>
      <c r="J125" s="107"/>
      <c r="K125" s="41"/>
      <c r="L125" s="41"/>
      <c r="M125" s="41"/>
      <c r="N125" s="41"/>
      <c r="O125" s="41"/>
      <c r="P125" s="41"/>
      <c r="Q125" s="41"/>
      <c r="R125" s="41"/>
      <c r="S125" s="41"/>
      <c r="T125" s="41"/>
      <c r="U125" s="120"/>
      <c r="V125" s="120"/>
      <c r="W125" s="120"/>
      <c r="X125" s="120"/>
      <c r="Y125" s="120"/>
      <c r="Z125" s="120"/>
      <c r="AA125" s="120"/>
      <c r="AB125" s="120"/>
      <c r="AC125" s="120"/>
      <c r="AD125" s="120"/>
    </row>
    <row r="128" spans="1:30" ht="13.35" customHeight="1">
      <c r="U128" s="129"/>
      <c r="V128" s="129"/>
      <c r="W128" s="129"/>
      <c r="X128" s="129"/>
      <c r="Y128" s="129"/>
      <c r="Z128" s="129"/>
      <c r="AA128" s="129"/>
      <c r="AB128" s="129"/>
      <c r="AC128" s="129"/>
      <c r="AD128" s="129"/>
    </row>
    <row r="129" spans="1:30" s="129" customFormat="1" ht="13.35" customHeight="1">
      <c r="A129" s="41"/>
      <c r="B129" s="41"/>
      <c r="C129" s="41"/>
      <c r="D129" s="41"/>
      <c r="E129" s="41"/>
      <c r="F129" s="41"/>
      <c r="G129" s="41"/>
      <c r="H129" s="41"/>
      <c r="I129" s="41"/>
      <c r="J129" s="107"/>
      <c r="K129" s="41"/>
      <c r="L129" s="41"/>
      <c r="M129" s="41"/>
      <c r="N129" s="41"/>
      <c r="O129" s="41"/>
      <c r="P129" s="41"/>
      <c r="Q129" s="41"/>
      <c r="R129" s="41"/>
      <c r="S129" s="41"/>
      <c r="T129" s="41"/>
    </row>
    <row r="130" spans="1:30" s="129" customFormat="1" ht="13.35" customHeight="1">
      <c r="A130" s="41"/>
      <c r="B130" s="41"/>
      <c r="C130" s="41"/>
      <c r="D130" s="41"/>
      <c r="E130" s="41"/>
      <c r="F130" s="41"/>
      <c r="G130" s="41"/>
      <c r="H130" s="41"/>
      <c r="I130" s="41"/>
      <c r="J130" s="107"/>
      <c r="K130" s="41"/>
      <c r="L130" s="41"/>
      <c r="M130" s="41"/>
      <c r="N130" s="41"/>
      <c r="O130" s="41"/>
      <c r="P130" s="41"/>
      <c r="Q130" s="41"/>
      <c r="R130" s="41"/>
      <c r="S130" s="41"/>
      <c r="T130" s="41"/>
      <c r="U130" s="133"/>
      <c r="V130" s="133"/>
      <c r="W130" s="133"/>
      <c r="X130" s="133"/>
      <c r="Y130" s="133"/>
      <c r="Z130" s="133"/>
      <c r="AA130" s="133"/>
      <c r="AB130" s="133"/>
      <c r="AC130" s="133"/>
      <c r="AD130" s="133"/>
    </row>
    <row r="131" spans="1:30" s="133" customFormat="1" ht="13.35" customHeight="1">
      <c r="A131" s="41"/>
      <c r="B131" s="41"/>
      <c r="C131" s="41"/>
      <c r="D131" s="41"/>
      <c r="E131" s="41"/>
      <c r="F131" s="41"/>
      <c r="G131" s="41"/>
      <c r="H131" s="41"/>
      <c r="I131" s="41"/>
      <c r="J131" s="107"/>
      <c r="K131" s="41"/>
      <c r="L131" s="41"/>
      <c r="M131" s="41"/>
      <c r="N131" s="41"/>
      <c r="O131" s="41"/>
      <c r="P131" s="41"/>
      <c r="Q131" s="41"/>
      <c r="R131" s="41"/>
      <c r="S131" s="41"/>
      <c r="T131" s="41"/>
      <c r="U131" s="136"/>
      <c r="V131" s="136"/>
      <c r="W131" s="136"/>
      <c r="X131" s="136"/>
      <c r="Y131" s="136"/>
      <c r="Z131" s="136"/>
      <c r="AA131" s="136"/>
      <c r="AB131" s="136"/>
      <c r="AC131" s="136"/>
      <c r="AD131" s="136"/>
    </row>
    <row r="132" spans="1:30" s="136" customFormat="1" ht="13.35" customHeight="1">
      <c r="A132" s="41"/>
      <c r="B132" s="41"/>
      <c r="C132" s="41"/>
      <c r="D132" s="41"/>
      <c r="E132" s="41"/>
      <c r="F132" s="41"/>
      <c r="G132" s="41"/>
      <c r="H132" s="41"/>
      <c r="I132" s="41"/>
      <c r="J132" s="107"/>
      <c r="K132" s="41"/>
      <c r="L132" s="41"/>
      <c r="M132" s="41"/>
      <c r="N132" s="41"/>
      <c r="O132" s="41"/>
      <c r="P132" s="41"/>
      <c r="Q132" s="41"/>
      <c r="R132" s="41"/>
      <c r="S132" s="41"/>
      <c r="T132" s="41"/>
    </row>
    <row r="133" spans="1:30" s="136" customFormat="1" ht="13.35" customHeight="1">
      <c r="A133" s="41"/>
      <c r="B133" s="41"/>
      <c r="C133" s="41"/>
      <c r="D133" s="41"/>
      <c r="E133" s="41"/>
      <c r="F133" s="41"/>
      <c r="G133" s="41"/>
      <c r="H133" s="41"/>
      <c r="I133" s="41"/>
      <c r="J133" s="107"/>
      <c r="K133" s="41"/>
      <c r="L133" s="41"/>
      <c r="M133" s="41"/>
      <c r="N133" s="41"/>
      <c r="O133" s="41"/>
      <c r="P133" s="41"/>
      <c r="Q133" s="41"/>
      <c r="R133" s="41"/>
      <c r="S133" s="41"/>
      <c r="T133" s="41"/>
      <c r="U133" s="40"/>
      <c r="V133" s="40"/>
      <c r="W133" s="40"/>
      <c r="X133" s="40"/>
      <c r="Y133" s="40"/>
      <c r="Z133" s="40"/>
      <c r="AA133" s="40"/>
      <c r="AB133" s="40"/>
      <c r="AC133" s="40"/>
      <c r="AD133" s="40"/>
    </row>
    <row r="134" spans="1:30" s="40" customFormat="1" ht="13.35" customHeight="1">
      <c r="A134" s="41"/>
      <c r="B134" s="41"/>
      <c r="C134" s="41"/>
      <c r="D134" s="41"/>
      <c r="E134" s="41"/>
      <c r="F134" s="41"/>
      <c r="G134" s="41"/>
      <c r="H134" s="41"/>
      <c r="I134" s="41"/>
      <c r="J134" s="107"/>
      <c r="K134" s="41"/>
      <c r="L134" s="41"/>
      <c r="M134" s="41"/>
      <c r="N134" s="41"/>
      <c r="O134" s="41"/>
      <c r="P134" s="41"/>
      <c r="Q134" s="41"/>
      <c r="R134" s="41"/>
      <c r="S134" s="41"/>
      <c r="T134" s="41"/>
    </row>
    <row r="135" spans="1:30" s="40" customFormat="1" ht="13.35" customHeight="1">
      <c r="A135" s="41"/>
      <c r="B135" s="41"/>
      <c r="C135" s="41"/>
      <c r="D135" s="41"/>
      <c r="E135" s="41"/>
      <c r="F135" s="41"/>
      <c r="G135" s="41"/>
      <c r="H135" s="41"/>
      <c r="I135" s="41"/>
      <c r="J135" s="107"/>
      <c r="K135" s="41"/>
      <c r="L135" s="41"/>
      <c r="M135" s="41"/>
      <c r="N135" s="41"/>
      <c r="O135" s="41"/>
      <c r="P135" s="41"/>
      <c r="Q135" s="41"/>
      <c r="R135" s="41"/>
      <c r="S135" s="41"/>
      <c r="T135" s="41"/>
    </row>
    <row r="136" spans="1:30" s="40" customFormat="1" ht="13.35" customHeight="1">
      <c r="A136" s="41"/>
      <c r="B136" s="41"/>
      <c r="C136" s="41"/>
      <c r="D136" s="41"/>
      <c r="E136" s="41"/>
      <c r="F136" s="41"/>
      <c r="G136" s="41"/>
      <c r="H136" s="41"/>
      <c r="I136" s="41"/>
      <c r="J136" s="107"/>
      <c r="K136" s="41"/>
      <c r="L136" s="41"/>
      <c r="M136" s="41"/>
      <c r="N136" s="41"/>
      <c r="O136" s="41"/>
      <c r="P136" s="41"/>
      <c r="Q136" s="41"/>
      <c r="R136" s="41"/>
      <c r="S136" s="41"/>
      <c r="T136" s="41"/>
    </row>
    <row r="137" spans="1:30" s="40" customFormat="1" ht="13.35" customHeight="1">
      <c r="A137" s="41"/>
      <c r="B137" s="41"/>
      <c r="C137" s="41"/>
      <c r="D137" s="41"/>
      <c r="E137" s="41"/>
      <c r="F137" s="41"/>
      <c r="G137" s="41"/>
      <c r="H137" s="41"/>
      <c r="I137" s="41"/>
      <c r="J137" s="107"/>
      <c r="K137" s="41"/>
      <c r="L137" s="41"/>
      <c r="M137" s="41"/>
      <c r="N137" s="41"/>
      <c r="O137" s="41"/>
      <c r="P137" s="41"/>
      <c r="Q137" s="41"/>
      <c r="R137" s="41"/>
      <c r="S137" s="41"/>
      <c r="T137" s="41"/>
    </row>
    <row r="138" spans="1:30" s="40" customFormat="1" ht="13.35" customHeight="1">
      <c r="A138" s="41"/>
      <c r="B138" s="41"/>
      <c r="C138" s="41"/>
      <c r="D138" s="41"/>
      <c r="E138" s="41"/>
      <c r="F138" s="41"/>
      <c r="G138" s="41"/>
      <c r="H138" s="41"/>
      <c r="I138" s="41"/>
      <c r="J138" s="107"/>
      <c r="K138" s="41"/>
      <c r="L138" s="41"/>
      <c r="M138" s="41"/>
      <c r="N138" s="41"/>
      <c r="O138" s="41"/>
      <c r="P138" s="41"/>
      <c r="Q138" s="41"/>
      <c r="R138" s="41"/>
      <c r="S138" s="41"/>
      <c r="T138" s="41"/>
      <c r="U138" s="129"/>
      <c r="V138" s="129"/>
      <c r="W138" s="129"/>
      <c r="X138" s="129"/>
      <c r="Y138" s="129"/>
      <c r="Z138" s="129"/>
      <c r="AA138" s="129"/>
      <c r="AB138" s="129"/>
      <c r="AC138" s="129"/>
      <c r="AD138" s="129"/>
    </row>
    <row r="139" spans="1:30" s="129" customFormat="1" ht="13.35" customHeight="1">
      <c r="A139" s="41"/>
      <c r="B139" s="41"/>
      <c r="C139" s="41"/>
      <c r="D139" s="41"/>
      <c r="E139" s="41"/>
      <c r="F139" s="41"/>
      <c r="G139" s="41"/>
      <c r="H139" s="41"/>
      <c r="I139" s="41"/>
      <c r="J139" s="107"/>
      <c r="K139" s="41"/>
      <c r="L139" s="41"/>
      <c r="M139" s="41"/>
      <c r="N139" s="41"/>
      <c r="O139" s="41"/>
      <c r="P139" s="41"/>
      <c r="Q139" s="41"/>
      <c r="R139" s="41"/>
      <c r="S139" s="41"/>
      <c r="T139" s="41"/>
      <c r="U139" s="136"/>
      <c r="V139" s="136"/>
      <c r="W139" s="136"/>
      <c r="X139" s="136"/>
      <c r="Y139" s="136"/>
      <c r="Z139" s="136"/>
      <c r="AA139" s="136"/>
      <c r="AB139" s="136"/>
      <c r="AC139" s="136"/>
      <c r="AD139" s="136"/>
    </row>
    <row r="140" spans="1:30" s="136" customFormat="1" ht="13.35" customHeight="1">
      <c r="A140" s="41"/>
      <c r="B140" s="41"/>
      <c r="C140" s="41"/>
      <c r="D140" s="41"/>
      <c r="E140" s="41"/>
      <c r="F140" s="41"/>
      <c r="G140" s="41"/>
      <c r="H140" s="41"/>
      <c r="I140" s="41"/>
      <c r="J140" s="107"/>
      <c r="K140" s="41"/>
      <c r="L140" s="41"/>
      <c r="M140" s="41"/>
      <c r="N140" s="41"/>
      <c r="O140" s="41"/>
      <c r="P140" s="41"/>
      <c r="Q140" s="41"/>
      <c r="R140" s="41"/>
      <c r="S140" s="41"/>
      <c r="T140" s="41"/>
      <c r="U140" s="40"/>
      <c r="V140" s="40"/>
      <c r="W140" s="40"/>
      <c r="X140" s="40"/>
      <c r="Y140" s="40"/>
      <c r="Z140" s="40"/>
      <c r="AA140" s="40"/>
      <c r="AB140" s="40"/>
      <c r="AC140" s="40"/>
      <c r="AD140" s="40"/>
    </row>
    <row r="141" spans="1:30" s="40" customFormat="1" ht="13.35" customHeight="1">
      <c r="A141" s="41"/>
      <c r="B141" s="41"/>
      <c r="C141" s="41"/>
      <c r="D141" s="41"/>
      <c r="E141" s="41"/>
      <c r="F141" s="41"/>
      <c r="G141" s="41"/>
      <c r="H141" s="41"/>
      <c r="I141" s="41"/>
      <c r="J141" s="107"/>
      <c r="K141" s="41"/>
      <c r="L141" s="41"/>
      <c r="M141" s="41"/>
      <c r="N141" s="41"/>
      <c r="O141" s="41"/>
      <c r="P141" s="41"/>
      <c r="Q141" s="41"/>
      <c r="R141" s="41"/>
      <c r="S141" s="41"/>
      <c r="T141" s="41"/>
    </row>
    <row r="142" spans="1:30" s="40" customFormat="1" ht="13.35" customHeight="1">
      <c r="A142" s="41"/>
      <c r="B142" s="41"/>
      <c r="C142" s="41"/>
      <c r="D142" s="41"/>
      <c r="E142" s="41"/>
      <c r="F142" s="41"/>
      <c r="G142" s="41"/>
      <c r="H142" s="41"/>
      <c r="I142" s="41"/>
      <c r="J142" s="107"/>
      <c r="K142" s="41"/>
      <c r="L142" s="41"/>
      <c r="M142" s="41"/>
      <c r="N142" s="41"/>
      <c r="O142" s="41"/>
      <c r="P142" s="41"/>
      <c r="Q142" s="41"/>
      <c r="R142" s="41"/>
      <c r="S142" s="41"/>
      <c r="T142" s="41"/>
    </row>
    <row r="143" spans="1:30" s="40" customFormat="1" ht="13.35" customHeight="1">
      <c r="A143" s="41"/>
      <c r="B143" s="41"/>
      <c r="C143" s="41"/>
      <c r="D143" s="41"/>
      <c r="E143" s="41"/>
      <c r="F143" s="41"/>
      <c r="G143" s="41"/>
      <c r="H143" s="41"/>
      <c r="I143" s="41"/>
      <c r="J143" s="107"/>
      <c r="K143" s="41"/>
      <c r="L143" s="41"/>
      <c r="M143" s="41"/>
      <c r="N143" s="41"/>
      <c r="O143" s="41"/>
      <c r="P143" s="41"/>
      <c r="Q143" s="41"/>
      <c r="R143" s="41"/>
      <c r="S143" s="41"/>
      <c r="T143" s="41"/>
    </row>
    <row r="144" spans="1:30" s="40" customFormat="1" ht="13.35" customHeight="1">
      <c r="A144" s="41"/>
      <c r="B144" s="41"/>
      <c r="C144" s="41"/>
      <c r="D144" s="41"/>
      <c r="E144" s="41"/>
      <c r="F144" s="41"/>
      <c r="G144" s="41"/>
      <c r="H144" s="41"/>
      <c r="I144" s="41"/>
      <c r="J144" s="107"/>
      <c r="K144" s="41"/>
      <c r="L144" s="41"/>
      <c r="M144" s="41"/>
      <c r="N144" s="41"/>
      <c r="O144" s="41"/>
      <c r="P144" s="41"/>
      <c r="Q144" s="41"/>
      <c r="R144" s="41"/>
      <c r="S144" s="41"/>
      <c r="T144" s="41"/>
    </row>
    <row r="145" spans="1:137" s="40" customFormat="1" ht="13.35" customHeight="1">
      <c r="A145" s="41"/>
      <c r="B145" s="41"/>
      <c r="C145" s="41"/>
      <c r="D145" s="41"/>
      <c r="E145" s="41"/>
      <c r="F145" s="41"/>
      <c r="G145" s="41"/>
      <c r="H145" s="41"/>
      <c r="I145" s="41"/>
      <c r="J145" s="107"/>
      <c r="K145" s="41"/>
      <c r="L145" s="41"/>
      <c r="M145" s="41"/>
      <c r="N145" s="41"/>
      <c r="O145" s="41"/>
      <c r="P145" s="41"/>
      <c r="Q145" s="41"/>
      <c r="R145" s="41"/>
      <c r="S145" s="41"/>
      <c r="T145" s="41"/>
    </row>
    <row r="146" spans="1:137" s="40" customFormat="1" ht="13.35" customHeight="1">
      <c r="A146" s="41"/>
      <c r="B146" s="41"/>
      <c r="C146" s="41"/>
      <c r="D146" s="41"/>
      <c r="E146" s="41"/>
      <c r="F146" s="41"/>
      <c r="G146" s="41"/>
      <c r="H146" s="41"/>
      <c r="I146" s="41"/>
      <c r="J146" s="107"/>
      <c r="K146" s="41"/>
      <c r="L146" s="41"/>
      <c r="M146" s="41"/>
      <c r="N146" s="41"/>
      <c r="O146" s="41"/>
      <c r="P146" s="41"/>
      <c r="Q146" s="41"/>
      <c r="R146" s="41"/>
      <c r="S146" s="41"/>
      <c r="T146" s="41"/>
      <c r="U146" s="136"/>
      <c r="V146" s="136"/>
      <c r="W146" s="136"/>
      <c r="X146" s="136"/>
      <c r="Y146" s="136"/>
      <c r="Z146" s="136"/>
      <c r="AA146" s="136"/>
      <c r="AB146" s="136"/>
      <c r="AC146" s="136"/>
      <c r="AD146" s="136"/>
    </row>
    <row r="147" spans="1:137" s="136" customFormat="1" ht="13.35" customHeight="1">
      <c r="A147" s="41"/>
      <c r="B147" s="41"/>
      <c r="C147" s="41"/>
      <c r="D147" s="41"/>
      <c r="E147" s="41"/>
      <c r="F147" s="41"/>
      <c r="G147" s="41"/>
      <c r="H147" s="41"/>
      <c r="I147" s="41"/>
      <c r="J147" s="107"/>
      <c r="K147" s="41"/>
      <c r="L147" s="41"/>
      <c r="M147" s="41"/>
      <c r="N147" s="41"/>
      <c r="O147" s="41"/>
      <c r="P147" s="41"/>
      <c r="Q147" s="41"/>
      <c r="R147" s="41"/>
      <c r="S147" s="41"/>
      <c r="T147" s="41"/>
      <c r="U147" s="40"/>
      <c r="V147" s="40"/>
      <c r="W147" s="40"/>
      <c r="X147" s="40"/>
      <c r="Y147" s="40"/>
      <c r="Z147" s="40"/>
      <c r="AA147" s="40"/>
      <c r="AB147" s="40"/>
      <c r="AC147" s="40"/>
      <c r="AD147" s="40"/>
    </row>
    <row r="148" spans="1:137" s="40" customFormat="1" ht="13.35" customHeight="1">
      <c r="A148" s="41"/>
      <c r="B148" s="41"/>
      <c r="C148" s="41"/>
      <c r="D148" s="41"/>
      <c r="E148" s="41"/>
      <c r="F148" s="41"/>
      <c r="G148" s="41"/>
      <c r="H148" s="41"/>
      <c r="I148" s="41"/>
      <c r="J148" s="107"/>
      <c r="K148" s="41"/>
      <c r="L148" s="41"/>
      <c r="M148" s="41"/>
      <c r="N148" s="41"/>
      <c r="O148" s="41"/>
      <c r="P148" s="41"/>
      <c r="Q148" s="41"/>
      <c r="R148" s="41"/>
      <c r="S148" s="41"/>
      <c r="T148" s="41"/>
    </row>
    <row r="149" spans="1:137" s="40" customFormat="1" ht="13.35" customHeight="1">
      <c r="A149" s="41"/>
      <c r="B149" s="41"/>
      <c r="C149" s="41"/>
      <c r="D149" s="41"/>
      <c r="E149" s="41"/>
      <c r="F149" s="41"/>
      <c r="G149" s="41"/>
      <c r="H149" s="41"/>
      <c r="I149" s="41"/>
      <c r="J149" s="107"/>
      <c r="K149" s="41"/>
      <c r="L149" s="41"/>
      <c r="M149" s="41"/>
      <c r="N149" s="41"/>
      <c r="O149" s="41"/>
      <c r="P149" s="41"/>
      <c r="Q149" s="41"/>
      <c r="R149" s="41"/>
      <c r="S149" s="41"/>
      <c r="T149" s="41"/>
    </row>
    <row r="150" spans="1:137" s="40" customFormat="1" ht="13.35" customHeight="1">
      <c r="A150" s="41"/>
      <c r="B150" s="41"/>
      <c r="C150" s="41"/>
      <c r="D150" s="41"/>
      <c r="E150" s="41"/>
      <c r="F150" s="41"/>
      <c r="G150" s="41"/>
      <c r="H150" s="41"/>
      <c r="I150" s="41"/>
      <c r="J150" s="107"/>
      <c r="K150" s="41"/>
      <c r="L150" s="41"/>
      <c r="M150" s="41"/>
      <c r="N150" s="41"/>
      <c r="O150" s="41"/>
      <c r="P150" s="41"/>
      <c r="Q150" s="41"/>
      <c r="R150" s="41"/>
      <c r="S150" s="41"/>
      <c r="T150" s="41"/>
    </row>
    <row r="151" spans="1:137" s="40" customFormat="1" ht="13.35" customHeight="1">
      <c r="A151" s="41"/>
      <c r="B151" s="41"/>
      <c r="C151" s="41"/>
      <c r="D151" s="41"/>
      <c r="E151" s="41"/>
      <c r="F151" s="41"/>
      <c r="G151" s="41"/>
      <c r="H151" s="41"/>
      <c r="I151" s="41"/>
      <c r="J151" s="107"/>
      <c r="K151" s="41"/>
      <c r="L151" s="41"/>
      <c r="M151" s="41"/>
      <c r="N151" s="41"/>
      <c r="O151" s="41"/>
      <c r="P151" s="41"/>
      <c r="Q151" s="41"/>
      <c r="R151" s="41"/>
      <c r="S151" s="41"/>
      <c r="T151" s="41"/>
    </row>
    <row r="152" spans="1:137" s="40" customFormat="1" ht="13.35" customHeight="1">
      <c r="A152" s="41"/>
      <c r="B152" s="41"/>
      <c r="C152" s="41"/>
      <c r="D152" s="41"/>
      <c r="E152" s="41"/>
      <c r="F152" s="41"/>
      <c r="G152" s="41"/>
      <c r="H152" s="41"/>
      <c r="I152" s="41"/>
      <c r="J152" s="107"/>
      <c r="K152" s="41"/>
      <c r="L152" s="41"/>
      <c r="M152" s="41"/>
      <c r="N152" s="41"/>
      <c r="O152" s="41"/>
      <c r="P152" s="41"/>
      <c r="Q152" s="41"/>
      <c r="R152" s="41"/>
      <c r="S152" s="41"/>
      <c r="T152" s="41"/>
    </row>
    <row r="153" spans="1:137" s="40" customFormat="1" ht="13.35" customHeight="1">
      <c r="A153" s="41"/>
      <c r="B153" s="41"/>
      <c r="C153" s="41"/>
      <c r="D153" s="41"/>
      <c r="E153" s="41"/>
      <c r="F153" s="41"/>
      <c r="G153" s="41"/>
      <c r="H153" s="41"/>
      <c r="I153" s="41"/>
      <c r="J153" s="107"/>
      <c r="K153" s="41"/>
      <c r="L153" s="41"/>
      <c r="M153" s="41"/>
      <c r="N153" s="41"/>
      <c r="O153" s="41"/>
      <c r="P153" s="41"/>
      <c r="Q153" s="41"/>
      <c r="R153" s="41"/>
      <c r="S153" s="41"/>
      <c r="T153" s="41"/>
      <c r="U153" s="145"/>
      <c r="V153" s="145"/>
      <c r="W153" s="145"/>
      <c r="X153" s="145"/>
      <c r="Y153" s="145"/>
      <c r="Z153" s="145"/>
      <c r="AA153" s="145"/>
      <c r="AB153" s="145"/>
      <c r="AC153" s="145"/>
      <c r="AD153" s="145"/>
    </row>
    <row r="154" spans="1:137" s="136" customFormat="1" ht="13.35" customHeight="1">
      <c r="A154" s="41"/>
      <c r="B154" s="41"/>
      <c r="C154" s="41"/>
      <c r="D154" s="41"/>
      <c r="E154" s="41"/>
      <c r="F154" s="41"/>
      <c r="G154" s="41"/>
      <c r="H154" s="41"/>
      <c r="I154" s="41"/>
      <c r="J154" s="107"/>
      <c r="K154" s="41"/>
      <c r="L154" s="41"/>
      <c r="M154" s="41"/>
      <c r="N154" s="41"/>
      <c r="O154" s="41"/>
      <c r="P154" s="41"/>
      <c r="Q154" s="41"/>
      <c r="R154" s="41"/>
      <c r="S154" s="41"/>
      <c r="T154" s="41"/>
      <c r="U154" s="49"/>
      <c r="V154" s="49"/>
      <c r="W154" s="49"/>
      <c r="X154" s="49"/>
      <c r="Y154" s="49"/>
      <c r="Z154" s="49"/>
      <c r="AA154" s="49"/>
      <c r="AB154" s="49"/>
      <c r="AC154" s="49"/>
      <c r="AD154" s="49"/>
      <c r="AE154" s="145"/>
      <c r="AF154" s="145"/>
      <c r="AG154" s="145"/>
      <c r="AH154" s="145"/>
      <c r="AI154" s="145"/>
      <c r="AJ154" s="145"/>
      <c r="AK154" s="145"/>
      <c r="AL154" s="145"/>
      <c r="AM154" s="145"/>
      <c r="AN154" s="145"/>
      <c r="AO154" s="145"/>
      <c r="AP154" s="145"/>
      <c r="AQ154" s="145"/>
      <c r="AR154" s="145"/>
      <c r="AS154" s="145"/>
      <c r="AT154" s="145"/>
      <c r="AU154" s="145"/>
      <c r="AV154" s="145"/>
      <c r="AW154" s="145"/>
      <c r="AX154" s="145"/>
      <c r="AY154" s="145"/>
      <c r="AZ154" s="145"/>
      <c r="BA154" s="145"/>
      <c r="BB154" s="145"/>
      <c r="BC154" s="145"/>
      <c r="BD154" s="145"/>
      <c r="BE154" s="145"/>
      <c r="BF154" s="145"/>
      <c r="BG154" s="145"/>
      <c r="BH154" s="145"/>
      <c r="BI154" s="145"/>
      <c r="BJ154" s="145"/>
      <c r="BK154" s="145"/>
      <c r="BL154" s="145"/>
      <c r="BM154" s="145"/>
      <c r="BN154" s="145"/>
      <c r="BO154" s="145"/>
      <c r="BP154" s="145"/>
      <c r="BQ154" s="145"/>
      <c r="BR154" s="145"/>
      <c r="BS154" s="145"/>
      <c r="BT154" s="145"/>
      <c r="BU154" s="145"/>
      <c r="BV154" s="145"/>
      <c r="BW154" s="145"/>
      <c r="BX154" s="145"/>
      <c r="BY154" s="145"/>
      <c r="BZ154" s="145"/>
      <c r="CA154" s="145"/>
      <c r="CB154" s="145"/>
      <c r="CC154" s="145"/>
      <c r="CD154" s="145"/>
      <c r="CE154" s="145"/>
      <c r="CF154" s="145"/>
      <c r="CG154" s="145"/>
      <c r="CH154" s="145"/>
      <c r="CI154" s="145"/>
      <c r="CJ154" s="145"/>
      <c r="CK154" s="145"/>
      <c r="CL154" s="145"/>
      <c r="CM154" s="145"/>
      <c r="CN154" s="145"/>
      <c r="CO154" s="145"/>
      <c r="CP154" s="145"/>
      <c r="CQ154" s="145"/>
      <c r="CR154" s="145"/>
      <c r="CS154" s="145"/>
      <c r="CT154" s="145"/>
      <c r="CU154" s="145"/>
      <c r="CV154" s="145"/>
      <c r="CW154" s="145"/>
      <c r="CX154" s="145"/>
      <c r="CY154" s="145"/>
      <c r="CZ154" s="145"/>
      <c r="DA154" s="145"/>
      <c r="DB154" s="145"/>
      <c r="DC154" s="145"/>
      <c r="DD154" s="145"/>
      <c r="DE154" s="145"/>
      <c r="DF154" s="145"/>
      <c r="DG154" s="145"/>
      <c r="DH154" s="145"/>
      <c r="DI154" s="145"/>
      <c r="DJ154" s="145"/>
      <c r="DK154" s="145"/>
      <c r="DL154" s="145"/>
      <c r="DM154" s="145"/>
      <c r="DN154" s="145"/>
      <c r="DO154" s="145"/>
      <c r="DP154" s="145"/>
      <c r="DQ154" s="145"/>
      <c r="DR154" s="145"/>
      <c r="DS154" s="145"/>
      <c r="DT154" s="145"/>
      <c r="DU154" s="145"/>
      <c r="DV154" s="145"/>
      <c r="DW154" s="145"/>
      <c r="DX154" s="145"/>
      <c r="DY154" s="145"/>
      <c r="DZ154" s="145"/>
      <c r="EA154" s="145"/>
      <c r="EB154" s="145"/>
      <c r="EC154" s="145"/>
      <c r="ED154" s="145"/>
      <c r="EE154" s="145"/>
      <c r="EF154" s="145"/>
      <c r="EG154" s="145"/>
    </row>
    <row r="155" spans="1:137" s="40" customFormat="1" ht="13.35" customHeight="1">
      <c r="A155" s="41"/>
      <c r="B155" s="41"/>
      <c r="C155" s="41"/>
      <c r="D155" s="41"/>
      <c r="E155" s="41"/>
      <c r="F155" s="41"/>
      <c r="G155" s="41"/>
      <c r="H155" s="41"/>
      <c r="I155" s="41"/>
      <c r="J155" s="107"/>
      <c r="K155" s="41"/>
      <c r="L155" s="41"/>
      <c r="M155" s="41"/>
      <c r="N155" s="41"/>
      <c r="O155" s="41"/>
      <c r="P155" s="41"/>
      <c r="Q155" s="41"/>
      <c r="R155" s="41"/>
      <c r="S155" s="41"/>
      <c r="T155" s="41"/>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c r="DA155" s="49"/>
      <c r="DB155" s="49"/>
      <c r="DC155" s="49"/>
      <c r="DD155" s="49"/>
      <c r="DE155" s="49"/>
      <c r="DF155" s="49"/>
      <c r="DG155" s="49"/>
      <c r="DH155" s="49"/>
      <c r="DI155" s="49"/>
      <c r="DJ155" s="49"/>
      <c r="DK155" s="49"/>
      <c r="DL155" s="49"/>
      <c r="DM155" s="49"/>
      <c r="DN155" s="49"/>
      <c r="DO155" s="49"/>
      <c r="DP155" s="49"/>
      <c r="DQ155" s="49"/>
      <c r="DR155" s="49"/>
      <c r="DS155" s="49"/>
      <c r="DT155" s="49"/>
      <c r="DU155" s="49"/>
      <c r="DV155" s="49"/>
      <c r="DW155" s="49"/>
      <c r="DX155" s="49"/>
      <c r="DY155" s="49"/>
      <c r="DZ155" s="49"/>
      <c r="EA155" s="49"/>
      <c r="EB155" s="49"/>
      <c r="EC155" s="49"/>
      <c r="ED155" s="49"/>
      <c r="EE155" s="49"/>
      <c r="EF155" s="49"/>
      <c r="EG155" s="49"/>
    </row>
    <row r="156" spans="1:137" s="40" customFormat="1" ht="13.35" customHeight="1">
      <c r="A156" s="41"/>
      <c r="B156" s="41"/>
      <c r="C156" s="41"/>
      <c r="D156" s="41"/>
      <c r="E156" s="41"/>
      <c r="F156" s="41"/>
      <c r="G156" s="41"/>
      <c r="H156" s="41"/>
      <c r="I156" s="41"/>
      <c r="J156" s="107"/>
      <c r="K156" s="41"/>
      <c r="L156" s="41"/>
      <c r="M156" s="41"/>
      <c r="N156" s="41"/>
      <c r="O156" s="41"/>
      <c r="P156" s="41"/>
      <c r="Q156" s="41"/>
      <c r="R156" s="41"/>
      <c r="S156" s="41"/>
      <c r="T156" s="41"/>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c r="DA156" s="49"/>
      <c r="DB156" s="49"/>
      <c r="DC156" s="49"/>
      <c r="DD156" s="49"/>
      <c r="DE156" s="49"/>
      <c r="DF156" s="49"/>
      <c r="DG156" s="49"/>
      <c r="DH156" s="49"/>
      <c r="DI156" s="49"/>
      <c r="DJ156" s="49"/>
      <c r="DK156" s="49"/>
      <c r="DL156" s="49"/>
      <c r="DM156" s="49"/>
      <c r="DN156" s="49"/>
      <c r="DO156" s="49"/>
      <c r="DP156" s="49"/>
      <c r="DQ156" s="49"/>
      <c r="DR156" s="49"/>
      <c r="DS156" s="49"/>
      <c r="DT156" s="49"/>
      <c r="DU156" s="49"/>
      <c r="DV156" s="49"/>
      <c r="DW156" s="49"/>
      <c r="DX156" s="49"/>
      <c r="DY156" s="49"/>
      <c r="DZ156" s="49"/>
      <c r="EA156" s="49"/>
      <c r="EB156" s="49"/>
      <c r="EC156" s="49"/>
      <c r="ED156" s="49"/>
      <c r="EE156" s="49"/>
      <c r="EF156" s="49"/>
      <c r="EG156" s="49"/>
    </row>
    <row r="157" spans="1:137" s="40" customFormat="1" ht="13.35" customHeight="1">
      <c r="A157" s="41"/>
      <c r="B157" s="41"/>
      <c r="C157" s="41"/>
      <c r="D157" s="41"/>
      <c r="E157" s="41"/>
      <c r="F157" s="41"/>
      <c r="G157" s="41"/>
      <c r="H157" s="41"/>
      <c r="I157" s="41"/>
      <c r="J157" s="107"/>
      <c r="K157" s="41"/>
      <c r="L157" s="41"/>
      <c r="M157" s="41"/>
      <c r="N157" s="41"/>
      <c r="O157" s="41"/>
      <c r="P157" s="41"/>
      <c r="Q157" s="41"/>
      <c r="R157" s="41"/>
      <c r="S157" s="41"/>
      <c r="T157" s="41"/>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c r="DA157" s="49"/>
      <c r="DB157" s="49"/>
      <c r="DC157" s="49"/>
      <c r="DD157" s="49"/>
      <c r="DE157" s="49"/>
      <c r="DF157" s="49"/>
      <c r="DG157" s="49"/>
      <c r="DH157" s="49"/>
      <c r="DI157" s="49"/>
      <c r="DJ157" s="49"/>
      <c r="DK157" s="49"/>
      <c r="DL157" s="49"/>
      <c r="DM157" s="49"/>
      <c r="DN157" s="49"/>
      <c r="DO157" s="49"/>
      <c r="DP157" s="49"/>
      <c r="DQ157" s="49"/>
      <c r="DR157" s="49"/>
      <c r="DS157" s="49"/>
      <c r="DT157" s="49"/>
      <c r="DU157" s="49"/>
      <c r="DV157" s="49"/>
      <c r="DW157" s="49"/>
      <c r="DX157" s="49"/>
      <c r="DY157" s="49"/>
      <c r="DZ157" s="49"/>
      <c r="EA157" s="49"/>
      <c r="EB157" s="49"/>
      <c r="EC157" s="49"/>
      <c r="ED157" s="49"/>
      <c r="EE157" s="49"/>
      <c r="EF157" s="49"/>
      <c r="EG157" s="49"/>
    </row>
    <row r="158" spans="1:137" s="40" customFormat="1" ht="13.35" customHeight="1">
      <c r="A158" s="41"/>
      <c r="B158" s="41"/>
      <c r="C158" s="41"/>
      <c r="D158" s="41"/>
      <c r="E158" s="41"/>
      <c r="F158" s="41"/>
      <c r="G158" s="41"/>
      <c r="H158" s="41"/>
      <c r="I158" s="41"/>
      <c r="J158" s="107"/>
      <c r="K158" s="41"/>
      <c r="L158" s="41"/>
      <c r="M158" s="41"/>
      <c r="N158" s="41"/>
      <c r="O158" s="41"/>
      <c r="P158" s="41"/>
      <c r="Q158" s="41"/>
      <c r="R158" s="41"/>
      <c r="S158" s="41"/>
      <c r="T158" s="41"/>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c r="DA158" s="49"/>
      <c r="DB158" s="49"/>
      <c r="DC158" s="49"/>
      <c r="DD158" s="49"/>
      <c r="DE158" s="49"/>
      <c r="DF158" s="49"/>
      <c r="DG158" s="49"/>
      <c r="DH158" s="49"/>
      <c r="DI158" s="49"/>
      <c r="DJ158" s="49"/>
      <c r="DK158" s="49"/>
      <c r="DL158" s="49"/>
      <c r="DM158" s="49"/>
      <c r="DN158" s="49"/>
      <c r="DO158" s="49"/>
      <c r="DP158" s="49"/>
      <c r="DQ158" s="49"/>
      <c r="DR158" s="49"/>
      <c r="DS158" s="49"/>
      <c r="DT158" s="49"/>
      <c r="DU158" s="49"/>
      <c r="DV158" s="49"/>
      <c r="DW158" s="49"/>
      <c r="DX158" s="49"/>
      <c r="DY158" s="49"/>
      <c r="DZ158" s="49"/>
      <c r="EA158" s="49"/>
      <c r="EB158" s="49"/>
      <c r="EC158" s="49"/>
      <c r="ED158" s="49"/>
      <c r="EE158" s="49"/>
      <c r="EF158" s="49"/>
      <c r="EG158" s="49"/>
    </row>
    <row r="159" spans="1:137" s="40" customFormat="1" ht="13.35" customHeight="1">
      <c r="A159" s="41"/>
      <c r="B159" s="41"/>
      <c r="C159" s="41"/>
      <c r="D159" s="41"/>
      <c r="E159" s="41"/>
      <c r="F159" s="41"/>
      <c r="G159" s="41"/>
      <c r="H159" s="41"/>
      <c r="I159" s="41"/>
      <c r="J159" s="107"/>
      <c r="K159" s="41"/>
      <c r="L159" s="41"/>
      <c r="M159" s="41"/>
      <c r="N159" s="41"/>
      <c r="O159" s="41"/>
      <c r="P159" s="41"/>
      <c r="Q159" s="41"/>
      <c r="R159" s="41"/>
      <c r="S159" s="41"/>
      <c r="T159" s="41"/>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c r="DA159" s="49"/>
      <c r="DB159" s="49"/>
      <c r="DC159" s="49"/>
      <c r="DD159" s="49"/>
      <c r="DE159" s="49"/>
      <c r="DF159" s="49"/>
      <c r="DG159" s="49"/>
      <c r="DH159" s="49"/>
      <c r="DI159" s="49"/>
      <c r="DJ159" s="49"/>
      <c r="DK159" s="49"/>
      <c r="DL159" s="49"/>
      <c r="DM159" s="49"/>
      <c r="DN159" s="49"/>
      <c r="DO159" s="49"/>
      <c r="DP159" s="49"/>
      <c r="DQ159" s="49"/>
      <c r="DR159" s="49"/>
      <c r="DS159" s="49"/>
      <c r="DT159" s="49"/>
      <c r="DU159" s="49"/>
      <c r="DV159" s="49"/>
      <c r="DW159" s="49"/>
      <c r="DX159" s="49"/>
      <c r="DY159" s="49"/>
      <c r="DZ159" s="49"/>
      <c r="EA159" s="49"/>
      <c r="EB159" s="49"/>
      <c r="EC159" s="49"/>
      <c r="ED159" s="49"/>
      <c r="EE159" s="49"/>
      <c r="EF159" s="49"/>
      <c r="EG159" s="49"/>
    </row>
    <row r="160" spans="1:137" s="40" customFormat="1" ht="13.35" customHeight="1">
      <c r="A160" s="41"/>
      <c r="B160" s="41"/>
      <c r="C160" s="41"/>
      <c r="D160" s="41"/>
      <c r="E160" s="41"/>
      <c r="F160" s="41"/>
      <c r="G160" s="41"/>
      <c r="H160" s="41"/>
      <c r="I160" s="41"/>
      <c r="J160" s="107"/>
      <c r="K160" s="41"/>
      <c r="L160" s="41"/>
      <c r="M160" s="41"/>
      <c r="N160" s="41"/>
      <c r="O160" s="41"/>
      <c r="P160" s="41"/>
      <c r="Q160" s="41"/>
      <c r="R160" s="41"/>
      <c r="S160" s="41"/>
      <c r="T160" s="41"/>
      <c r="U160" s="145"/>
      <c r="V160" s="145"/>
      <c r="W160" s="145"/>
      <c r="X160" s="145"/>
      <c r="Y160" s="145"/>
      <c r="Z160" s="145"/>
      <c r="AA160" s="145"/>
      <c r="AB160" s="145"/>
      <c r="AC160" s="145"/>
      <c r="AD160" s="145"/>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c r="DA160" s="49"/>
      <c r="DB160" s="49"/>
      <c r="DC160" s="49"/>
      <c r="DD160" s="49"/>
      <c r="DE160" s="49"/>
      <c r="DF160" s="49"/>
      <c r="DG160" s="49"/>
      <c r="DH160" s="49"/>
      <c r="DI160" s="49"/>
      <c r="DJ160" s="49"/>
      <c r="DK160" s="49"/>
      <c r="DL160" s="49"/>
      <c r="DM160" s="49"/>
      <c r="DN160" s="49"/>
      <c r="DO160" s="49"/>
      <c r="DP160" s="49"/>
      <c r="DQ160" s="49"/>
      <c r="DR160" s="49"/>
      <c r="DS160" s="49"/>
      <c r="DT160" s="49"/>
      <c r="DU160" s="49"/>
      <c r="DV160" s="49"/>
      <c r="DW160" s="49"/>
      <c r="DX160" s="49"/>
      <c r="DY160" s="49"/>
      <c r="DZ160" s="49"/>
      <c r="EA160" s="49"/>
      <c r="EB160" s="49"/>
      <c r="EC160" s="49"/>
      <c r="ED160" s="49"/>
      <c r="EE160" s="49"/>
      <c r="EF160" s="49"/>
      <c r="EG160" s="49"/>
    </row>
    <row r="161" spans="1:137" s="136" customFormat="1" ht="13.35" customHeight="1">
      <c r="A161" s="41"/>
      <c r="B161" s="41"/>
      <c r="C161" s="41"/>
      <c r="D161" s="41"/>
      <c r="E161" s="41"/>
      <c r="F161" s="41"/>
      <c r="G161" s="41"/>
      <c r="H161" s="41"/>
      <c r="I161" s="41"/>
      <c r="J161" s="107"/>
      <c r="K161" s="41"/>
      <c r="L161" s="41"/>
      <c r="M161" s="41"/>
      <c r="N161" s="41"/>
      <c r="O161" s="41"/>
      <c r="P161" s="41"/>
      <c r="Q161" s="41"/>
      <c r="R161" s="41"/>
      <c r="S161" s="41"/>
      <c r="T161" s="41"/>
      <c r="U161" s="49"/>
      <c r="V161" s="49"/>
      <c r="W161" s="49"/>
      <c r="X161" s="49"/>
      <c r="Y161" s="49"/>
      <c r="Z161" s="49"/>
      <c r="AA161" s="49"/>
      <c r="AB161" s="49"/>
      <c r="AC161" s="49"/>
      <c r="AD161" s="49"/>
      <c r="AE161" s="145"/>
      <c r="AF161" s="145"/>
      <c r="AG161" s="145"/>
      <c r="AH161" s="145"/>
      <c r="AI161" s="145"/>
      <c r="AJ161" s="145"/>
      <c r="AK161" s="145"/>
      <c r="AL161" s="145"/>
      <c r="AM161" s="145"/>
      <c r="AN161" s="145"/>
      <c r="AO161" s="145"/>
      <c r="AP161" s="145"/>
      <c r="AQ161" s="145"/>
      <c r="AR161" s="145"/>
      <c r="AS161" s="145"/>
      <c r="AT161" s="145"/>
      <c r="AU161" s="145"/>
      <c r="AV161" s="145"/>
      <c r="AW161" s="145"/>
      <c r="AX161" s="145"/>
      <c r="AY161" s="145"/>
      <c r="AZ161" s="145"/>
      <c r="BA161" s="145"/>
      <c r="BB161" s="145"/>
      <c r="BC161" s="145"/>
      <c r="BD161" s="145"/>
      <c r="BE161" s="145"/>
      <c r="BF161" s="145"/>
      <c r="BG161" s="145"/>
      <c r="BH161" s="145"/>
      <c r="BI161" s="145"/>
      <c r="BJ161" s="145"/>
      <c r="BK161" s="145"/>
      <c r="BL161" s="145"/>
      <c r="BM161" s="145"/>
      <c r="BN161" s="145"/>
      <c r="BO161" s="145"/>
      <c r="BP161" s="145"/>
      <c r="BQ161" s="145"/>
      <c r="BR161" s="145"/>
      <c r="BS161" s="145"/>
      <c r="BT161" s="145"/>
      <c r="BU161" s="145"/>
      <c r="BV161" s="145"/>
      <c r="BW161" s="145"/>
      <c r="BX161" s="145"/>
      <c r="BY161" s="145"/>
      <c r="BZ161" s="145"/>
      <c r="CA161" s="145"/>
      <c r="CB161" s="145"/>
      <c r="CC161" s="145"/>
      <c r="CD161" s="145"/>
      <c r="CE161" s="145"/>
      <c r="CF161" s="145"/>
      <c r="CG161" s="145"/>
      <c r="CH161" s="145"/>
      <c r="CI161" s="145"/>
      <c r="CJ161" s="145"/>
      <c r="CK161" s="145"/>
      <c r="CL161" s="145"/>
      <c r="CM161" s="145"/>
      <c r="CN161" s="145"/>
      <c r="CO161" s="145"/>
      <c r="CP161" s="145"/>
      <c r="CQ161" s="145"/>
      <c r="CR161" s="145"/>
      <c r="CS161" s="145"/>
      <c r="CT161" s="145"/>
      <c r="CU161" s="145"/>
      <c r="CV161" s="145"/>
      <c r="CW161" s="145"/>
      <c r="CX161" s="145"/>
      <c r="CY161" s="145"/>
      <c r="CZ161" s="145"/>
      <c r="DA161" s="145"/>
      <c r="DB161" s="145"/>
      <c r="DC161" s="145"/>
      <c r="DD161" s="145"/>
      <c r="DE161" s="145"/>
      <c r="DF161" s="145"/>
      <c r="DG161" s="145"/>
      <c r="DH161" s="145"/>
      <c r="DI161" s="145"/>
      <c r="DJ161" s="145"/>
      <c r="DK161" s="145"/>
      <c r="DL161" s="145"/>
      <c r="DM161" s="145"/>
      <c r="DN161" s="145"/>
      <c r="DO161" s="145"/>
      <c r="DP161" s="145"/>
      <c r="DQ161" s="145"/>
      <c r="DR161" s="145"/>
      <c r="DS161" s="145"/>
      <c r="DT161" s="145"/>
      <c r="DU161" s="145"/>
      <c r="DV161" s="145"/>
      <c r="DW161" s="145"/>
      <c r="DX161" s="145"/>
      <c r="DY161" s="145"/>
      <c r="DZ161" s="145"/>
      <c r="EA161" s="145"/>
      <c r="EB161" s="145"/>
      <c r="EC161" s="145"/>
      <c r="ED161" s="145"/>
      <c r="EE161" s="145"/>
      <c r="EF161" s="145"/>
      <c r="EG161" s="145"/>
    </row>
    <row r="162" spans="1:137" s="40" customFormat="1" ht="13.35" customHeight="1">
      <c r="A162" s="41"/>
      <c r="B162" s="41"/>
      <c r="C162" s="41"/>
      <c r="D162" s="41"/>
      <c r="E162" s="41"/>
      <c r="F162" s="41"/>
      <c r="G162" s="41"/>
      <c r="H162" s="41"/>
      <c r="I162" s="41"/>
      <c r="J162" s="107"/>
      <c r="K162" s="41"/>
      <c r="L162" s="41"/>
      <c r="M162" s="41"/>
      <c r="N162" s="41"/>
      <c r="O162" s="41"/>
      <c r="P162" s="41"/>
      <c r="Q162" s="41"/>
      <c r="R162" s="41"/>
      <c r="S162" s="41"/>
      <c r="T162" s="41"/>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c r="DA162" s="49"/>
      <c r="DB162" s="49"/>
      <c r="DC162" s="49"/>
      <c r="DD162" s="49"/>
      <c r="DE162" s="49"/>
      <c r="DF162" s="49"/>
      <c r="DG162" s="49"/>
      <c r="DH162" s="49"/>
      <c r="DI162" s="49"/>
      <c r="DJ162" s="49"/>
      <c r="DK162" s="49"/>
      <c r="DL162" s="49"/>
      <c r="DM162" s="49"/>
      <c r="DN162" s="49"/>
      <c r="DO162" s="49"/>
      <c r="DP162" s="49"/>
      <c r="DQ162" s="49"/>
      <c r="DR162" s="49"/>
      <c r="DS162" s="49"/>
      <c r="DT162" s="49"/>
      <c r="DU162" s="49"/>
      <c r="DV162" s="49"/>
      <c r="DW162" s="49"/>
      <c r="DX162" s="49"/>
      <c r="DY162" s="49"/>
      <c r="DZ162" s="49"/>
      <c r="EA162" s="49"/>
      <c r="EB162" s="49"/>
      <c r="EC162" s="49"/>
      <c r="ED162" s="49"/>
      <c r="EE162" s="49"/>
      <c r="EF162" s="49"/>
      <c r="EG162" s="49"/>
    </row>
    <row r="163" spans="1:137" s="40" customFormat="1" ht="13.35" customHeight="1">
      <c r="A163" s="41"/>
      <c r="B163" s="41"/>
      <c r="C163" s="41"/>
      <c r="D163" s="41"/>
      <c r="E163" s="41"/>
      <c r="F163" s="41"/>
      <c r="G163" s="41"/>
      <c r="H163" s="41"/>
      <c r="I163" s="41"/>
      <c r="J163" s="107"/>
      <c r="K163" s="41"/>
      <c r="L163" s="41"/>
      <c r="M163" s="41"/>
      <c r="N163" s="41"/>
      <c r="O163" s="41"/>
      <c r="P163" s="41"/>
      <c r="Q163" s="41"/>
      <c r="R163" s="41"/>
      <c r="S163" s="41"/>
      <c r="T163" s="41"/>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c r="DA163" s="49"/>
      <c r="DB163" s="49"/>
      <c r="DC163" s="49"/>
      <c r="DD163" s="49"/>
      <c r="DE163" s="49"/>
      <c r="DF163" s="49"/>
      <c r="DG163" s="49"/>
      <c r="DH163" s="49"/>
      <c r="DI163" s="49"/>
      <c r="DJ163" s="49"/>
      <c r="DK163" s="49"/>
      <c r="DL163" s="49"/>
      <c r="DM163" s="49"/>
      <c r="DN163" s="49"/>
      <c r="DO163" s="49"/>
      <c r="DP163" s="49"/>
      <c r="DQ163" s="49"/>
      <c r="DR163" s="49"/>
      <c r="DS163" s="49"/>
      <c r="DT163" s="49"/>
      <c r="DU163" s="49"/>
      <c r="DV163" s="49"/>
      <c r="DW163" s="49"/>
      <c r="DX163" s="49"/>
      <c r="DY163" s="49"/>
      <c r="DZ163" s="49"/>
      <c r="EA163" s="49"/>
      <c r="EB163" s="49"/>
      <c r="EC163" s="49"/>
      <c r="ED163" s="49"/>
      <c r="EE163" s="49"/>
      <c r="EF163" s="49"/>
      <c r="EG163" s="49"/>
    </row>
    <row r="164" spans="1:137" s="40" customFormat="1" ht="13.35" customHeight="1">
      <c r="A164" s="41"/>
      <c r="B164" s="41"/>
      <c r="C164" s="41"/>
      <c r="D164" s="41"/>
      <c r="E164" s="41"/>
      <c r="F164" s="41"/>
      <c r="G164" s="41"/>
      <c r="H164" s="41"/>
      <c r="I164" s="41"/>
      <c r="J164" s="107"/>
      <c r="K164" s="41"/>
      <c r="L164" s="41"/>
      <c r="M164" s="41"/>
      <c r="N164" s="41"/>
      <c r="O164" s="41"/>
      <c r="P164" s="41"/>
      <c r="Q164" s="41"/>
      <c r="R164" s="41"/>
      <c r="S164" s="41"/>
      <c r="T164" s="41"/>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c r="DA164" s="49"/>
      <c r="DB164" s="49"/>
      <c r="DC164" s="49"/>
      <c r="DD164" s="49"/>
      <c r="DE164" s="49"/>
      <c r="DF164" s="49"/>
      <c r="DG164" s="49"/>
      <c r="DH164" s="49"/>
      <c r="DI164" s="49"/>
      <c r="DJ164" s="49"/>
      <c r="DK164" s="49"/>
      <c r="DL164" s="49"/>
      <c r="DM164" s="49"/>
      <c r="DN164" s="49"/>
      <c r="DO164" s="49"/>
      <c r="DP164" s="49"/>
      <c r="DQ164" s="49"/>
      <c r="DR164" s="49"/>
      <c r="DS164" s="49"/>
      <c r="DT164" s="49"/>
      <c r="DU164" s="49"/>
      <c r="DV164" s="49"/>
      <c r="DW164" s="49"/>
      <c r="DX164" s="49"/>
      <c r="DY164" s="49"/>
      <c r="DZ164" s="49"/>
      <c r="EA164" s="49"/>
      <c r="EB164" s="49"/>
      <c r="EC164" s="49"/>
      <c r="ED164" s="49"/>
      <c r="EE164" s="49"/>
      <c r="EF164" s="49"/>
      <c r="EG164" s="49"/>
    </row>
    <row r="165" spans="1:137" s="40" customFormat="1" ht="13.35" customHeight="1">
      <c r="A165" s="41"/>
      <c r="B165" s="41"/>
      <c r="C165" s="41"/>
      <c r="D165" s="41"/>
      <c r="E165" s="41"/>
      <c r="F165" s="41"/>
      <c r="G165" s="41"/>
      <c r="H165" s="41"/>
      <c r="I165" s="41"/>
      <c r="J165" s="107"/>
      <c r="K165" s="41"/>
      <c r="L165" s="41"/>
      <c r="M165" s="41"/>
      <c r="N165" s="41"/>
      <c r="O165" s="41"/>
      <c r="P165" s="41"/>
      <c r="Q165" s="41"/>
      <c r="R165" s="41"/>
      <c r="S165" s="41"/>
      <c r="T165" s="41"/>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c r="DA165" s="49"/>
      <c r="DB165" s="49"/>
      <c r="DC165" s="49"/>
      <c r="DD165" s="49"/>
      <c r="DE165" s="49"/>
      <c r="DF165" s="49"/>
      <c r="DG165" s="49"/>
      <c r="DH165" s="49"/>
      <c r="DI165" s="49"/>
      <c r="DJ165" s="49"/>
      <c r="DK165" s="49"/>
      <c r="DL165" s="49"/>
      <c r="DM165" s="49"/>
      <c r="DN165" s="49"/>
      <c r="DO165" s="49"/>
      <c r="DP165" s="49"/>
      <c r="DQ165" s="49"/>
      <c r="DR165" s="49"/>
      <c r="DS165" s="49"/>
      <c r="DT165" s="49"/>
      <c r="DU165" s="49"/>
      <c r="DV165" s="49"/>
      <c r="DW165" s="49"/>
      <c r="DX165" s="49"/>
      <c r="DY165" s="49"/>
      <c r="DZ165" s="49"/>
      <c r="EA165" s="49"/>
      <c r="EB165" s="49"/>
      <c r="EC165" s="49"/>
      <c r="ED165" s="49"/>
      <c r="EE165" s="49"/>
      <c r="EF165" s="49"/>
      <c r="EG165" s="49"/>
    </row>
    <row r="166" spans="1:137" s="40" customFormat="1" ht="13.35" customHeight="1">
      <c r="A166" s="41"/>
      <c r="B166" s="41"/>
      <c r="C166" s="41"/>
      <c r="D166" s="41"/>
      <c r="E166" s="41"/>
      <c r="F166" s="41"/>
      <c r="G166" s="41"/>
      <c r="H166" s="41"/>
      <c r="I166" s="41"/>
      <c r="J166" s="107"/>
      <c r="K166" s="41"/>
      <c r="L166" s="41"/>
      <c r="M166" s="41"/>
      <c r="N166" s="41"/>
      <c r="O166" s="41"/>
      <c r="P166" s="41"/>
      <c r="Q166" s="41"/>
      <c r="R166" s="41"/>
      <c r="S166" s="41"/>
      <c r="T166" s="41"/>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c r="DA166" s="49"/>
      <c r="DB166" s="49"/>
      <c r="DC166" s="49"/>
      <c r="DD166" s="49"/>
      <c r="DE166" s="49"/>
      <c r="DF166" s="49"/>
      <c r="DG166" s="49"/>
      <c r="DH166" s="49"/>
      <c r="DI166" s="49"/>
      <c r="DJ166" s="49"/>
      <c r="DK166" s="49"/>
      <c r="DL166" s="49"/>
      <c r="DM166" s="49"/>
      <c r="DN166" s="49"/>
      <c r="DO166" s="49"/>
      <c r="DP166" s="49"/>
      <c r="DQ166" s="49"/>
      <c r="DR166" s="49"/>
      <c r="DS166" s="49"/>
      <c r="DT166" s="49"/>
      <c r="DU166" s="49"/>
      <c r="DV166" s="49"/>
      <c r="DW166" s="49"/>
      <c r="DX166" s="49"/>
      <c r="DY166" s="49"/>
      <c r="DZ166" s="49"/>
      <c r="EA166" s="49"/>
      <c r="EB166" s="49"/>
      <c r="EC166" s="49"/>
      <c r="ED166" s="49"/>
      <c r="EE166" s="49"/>
      <c r="EF166" s="49"/>
      <c r="EG166" s="49"/>
    </row>
    <row r="167" spans="1:137" s="40" customFormat="1" ht="13.35" customHeight="1">
      <c r="A167" s="41"/>
      <c r="B167" s="41"/>
      <c r="C167" s="41"/>
      <c r="D167" s="41"/>
      <c r="E167" s="41"/>
      <c r="F167" s="41"/>
      <c r="G167" s="41"/>
      <c r="H167" s="41"/>
      <c r="I167" s="41"/>
      <c r="J167" s="107"/>
      <c r="K167" s="41"/>
      <c r="L167" s="41"/>
      <c r="M167" s="41"/>
      <c r="N167" s="41"/>
      <c r="O167" s="41"/>
      <c r="P167" s="41"/>
      <c r="Q167" s="41"/>
      <c r="R167" s="41"/>
      <c r="S167" s="41"/>
      <c r="T167" s="41"/>
      <c r="U167" s="145"/>
      <c r="V167" s="145"/>
      <c r="W167" s="145"/>
      <c r="X167" s="145"/>
      <c r="Y167" s="145"/>
      <c r="Z167" s="145"/>
      <c r="AA167" s="145"/>
      <c r="AB167" s="145"/>
      <c r="AC167" s="145"/>
      <c r="AD167" s="145"/>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c r="DA167" s="49"/>
      <c r="DB167" s="49"/>
      <c r="DC167" s="49"/>
      <c r="DD167" s="49"/>
      <c r="DE167" s="49"/>
      <c r="DF167" s="49"/>
      <c r="DG167" s="49"/>
      <c r="DH167" s="49"/>
      <c r="DI167" s="49"/>
      <c r="DJ167" s="49"/>
      <c r="DK167" s="49"/>
      <c r="DL167" s="49"/>
      <c r="DM167" s="49"/>
      <c r="DN167" s="49"/>
      <c r="DO167" s="49"/>
      <c r="DP167" s="49"/>
      <c r="DQ167" s="49"/>
      <c r="DR167" s="49"/>
      <c r="DS167" s="49"/>
      <c r="DT167" s="49"/>
      <c r="DU167" s="49"/>
      <c r="DV167" s="49"/>
      <c r="DW167" s="49"/>
      <c r="DX167" s="49"/>
      <c r="DY167" s="49"/>
      <c r="DZ167" s="49"/>
      <c r="EA167" s="49"/>
      <c r="EB167" s="49"/>
      <c r="EC167" s="49"/>
      <c r="ED167" s="49"/>
      <c r="EE167" s="49"/>
      <c r="EF167" s="49"/>
      <c r="EG167" s="49"/>
    </row>
    <row r="168" spans="1:137" s="136" customFormat="1" ht="13.35" customHeight="1">
      <c r="A168" s="41"/>
      <c r="B168" s="41"/>
      <c r="C168" s="41"/>
      <c r="D168" s="41"/>
      <c r="E168" s="41"/>
      <c r="F168" s="41"/>
      <c r="G168" s="41"/>
      <c r="H168" s="41"/>
      <c r="I168" s="41"/>
      <c r="J168" s="107"/>
      <c r="K168" s="41"/>
      <c r="L168" s="41"/>
      <c r="M168" s="41"/>
      <c r="N168" s="41"/>
      <c r="O168" s="41"/>
      <c r="P168" s="41"/>
      <c r="Q168" s="41"/>
      <c r="R168" s="41"/>
      <c r="S168" s="41"/>
      <c r="T168" s="41"/>
      <c r="U168" s="49"/>
      <c r="V168" s="49"/>
      <c r="W168" s="49"/>
      <c r="X168" s="49"/>
      <c r="Y168" s="49"/>
      <c r="Z168" s="49"/>
      <c r="AA168" s="49"/>
      <c r="AB168" s="49"/>
      <c r="AC168" s="49"/>
      <c r="AD168" s="49"/>
      <c r="AE168" s="145"/>
      <c r="AF168" s="145"/>
      <c r="AG168" s="145"/>
      <c r="AH168" s="145"/>
      <c r="AI168" s="145"/>
      <c r="AJ168" s="145"/>
      <c r="AK168" s="145"/>
      <c r="AL168" s="145"/>
      <c r="AM168" s="145"/>
      <c r="AN168" s="145"/>
      <c r="AO168" s="145"/>
      <c r="AP168" s="145"/>
      <c r="AQ168" s="145"/>
      <c r="AR168" s="145"/>
      <c r="AS168" s="145"/>
      <c r="AT168" s="145"/>
      <c r="AU168" s="145"/>
      <c r="AV168" s="145"/>
      <c r="AW168" s="145"/>
      <c r="AX168" s="145"/>
      <c r="AY168" s="145"/>
      <c r="AZ168" s="145"/>
      <c r="BA168" s="145"/>
      <c r="BB168" s="145"/>
      <c r="BC168" s="145"/>
      <c r="BD168" s="145"/>
      <c r="BE168" s="145"/>
      <c r="BF168" s="145"/>
      <c r="BG168" s="145"/>
      <c r="BH168" s="145"/>
      <c r="BI168" s="145"/>
      <c r="BJ168" s="145"/>
      <c r="BK168" s="145"/>
      <c r="BL168" s="145"/>
      <c r="BM168" s="145"/>
      <c r="BN168" s="145"/>
      <c r="BO168" s="145"/>
      <c r="BP168" s="145"/>
      <c r="BQ168" s="145"/>
      <c r="BR168" s="145"/>
      <c r="BS168" s="145"/>
      <c r="BT168" s="145"/>
      <c r="BU168" s="145"/>
      <c r="BV168" s="145"/>
      <c r="BW168" s="145"/>
      <c r="BX168" s="145"/>
      <c r="BY168" s="145"/>
      <c r="BZ168" s="145"/>
      <c r="CA168" s="145"/>
      <c r="CB168" s="145"/>
      <c r="CC168" s="145"/>
      <c r="CD168" s="145"/>
      <c r="CE168" s="145"/>
      <c r="CF168" s="145"/>
      <c r="CG168" s="145"/>
      <c r="CH168" s="145"/>
      <c r="CI168" s="145"/>
      <c r="CJ168" s="145"/>
      <c r="CK168" s="145"/>
      <c r="CL168" s="145"/>
      <c r="CM168" s="145"/>
      <c r="CN168" s="145"/>
      <c r="CO168" s="145"/>
      <c r="CP168" s="145"/>
      <c r="CQ168" s="145"/>
      <c r="CR168" s="145"/>
      <c r="CS168" s="145"/>
      <c r="CT168" s="145"/>
      <c r="CU168" s="145"/>
      <c r="CV168" s="145"/>
      <c r="CW168" s="145"/>
      <c r="CX168" s="145"/>
      <c r="CY168" s="145"/>
      <c r="CZ168" s="145"/>
      <c r="DA168" s="145"/>
      <c r="DB168" s="145"/>
      <c r="DC168" s="145"/>
      <c r="DD168" s="145"/>
      <c r="DE168" s="145"/>
      <c r="DF168" s="145"/>
      <c r="DG168" s="145"/>
      <c r="DH168" s="145"/>
      <c r="DI168" s="145"/>
      <c r="DJ168" s="145"/>
      <c r="DK168" s="145"/>
      <c r="DL168" s="145"/>
      <c r="DM168" s="145"/>
      <c r="DN168" s="145"/>
      <c r="DO168" s="145"/>
      <c r="DP168" s="145"/>
      <c r="DQ168" s="145"/>
      <c r="DR168" s="145"/>
      <c r="DS168" s="145"/>
      <c r="DT168" s="145"/>
      <c r="DU168" s="145"/>
      <c r="DV168" s="145"/>
      <c r="DW168" s="145"/>
      <c r="DX168" s="145"/>
      <c r="DY168" s="145"/>
      <c r="DZ168" s="145"/>
      <c r="EA168" s="145"/>
      <c r="EB168" s="145"/>
      <c r="EC168" s="145"/>
      <c r="ED168" s="145"/>
      <c r="EE168" s="145"/>
      <c r="EF168" s="145"/>
      <c r="EG168" s="145"/>
    </row>
    <row r="169" spans="1:137" s="40" customFormat="1" ht="13.35" customHeight="1">
      <c r="A169" s="41"/>
      <c r="B169" s="41"/>
      <c r="C169" s="41"/>
      <c r="D169" s="41"/>
      <c r="E169" s="41"/>
      <c r="F169" s="41"/>
      <c r="G169" s="41"/>
      <c r="H169" s="41"/>
      <c r="I169" s="41"/>
      <c r="J169" s="107"/>
      <c r="K169" s="41"/>
      <c r="L169" s="41"/>
      <c r="M169" s="41"/>
      <c r="N169" s="41"/>
      <c r="O169" s="41"/>
      <c r="P169" s="41"/>
      <c r="Q169" s="41"/>
      <c r="R169" s="41"/>
      <c r="S169" s="41"/>
      <c r="T169" s="41"/>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c r="DD169" s="49"/>
      <c r="DE169" s="49"/>
      <c r="DF169" s="49"/>
      <c r="DG169" s="49"/>
      <c r="DH169" s="49"/>
      <c r="DI169" s="49"/>
      <c r="DJ169" s="49"/>
      <c r="DK169" s="49"/>
      <c r="DL169" s="49"/>
      <c r="DM169" s="49"/>
      <c r="DN169" s="49"/>
      <c r="DO169" s="49"/>
      <c r="DP169" s="49"/>
      <c r="DQ169" s="49"/>
      <c r="DR169" s="49"/>
      <c r="DS169" s="49"/>
      <c r="DT169" s="49"/>
      <c r="DU169" s="49"/>
      <c r="DV169" s="49"/>
      <c r="DW169" s="49"/>
      <c r="DX169" s="49"/>
      <c r="DY169" s="49"/>
      <c r="DZ169" s="49"/>
      <c r="EA169" s="49"/>
      <c r="EB169" s="49"/>
      <c r="EC169" s="49"/>
      <c r="ED169" s="49"/>
      <c r="EE169" s="49"/>
      <c r="EF169" s="49"/>
      <c r="EG169" s="49"/>
    </row>
    <row r="170" spans="1:137" s="40" customFormat="1" ht="13.35" customHeight="1">
      <c r="A170" s="41"/>
      <c r="B170" s="41"/>
      <c r="C170" s="41"/>
      <c r="D170" s="41"/>
      <c r="E170" s="41"/>
      <c r="F170" s="41"/>
      <c r="G170" s="41"/>
      <c r="H170" s="41"/>
      <c r="I170" s="41"/>
      <c r="J170" s="107"/>
      <c r="K170" s="41"/>
      <c r="L170" s="41"/>
      <c r="M170" s="41"/>
      <c r="N170" s="41"/>
      <c r="O170" s="41"/>
      <c r="P170" s="41"/>
      <c r="Q170" s="41"/>
      <c r="R170" s="41"/>
      <c r="S170" s="41"/>
      <c r="T170" s="41"/>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c r="DD170" s="49"/>
      <c r="DE170" s="49"/>
      <c r="DF170" s="49"/>
      <c r="DG170" s="49"/>
      <c r="DH170" s="49"/>
      <c r="DI170" s="49"/>
      <c r="DJ170" s="49"/>
      <c r="DK170" s="49"/>
      <c r="DL170" s="49"/>
      <c r="DM170" s="49"/>
      <c r="DN170" s="49"/>
      <c r="DO170" s="49"/>
      <c r="DP170" s="49"/>
      <c r="DQ170" s="49"/>
      <c r="DR170" s="49"/>
      <c r="DS170" s="49"/>
      <c r="DT170" s="49"/>
      <c r="DU170" s="49"/>
      <c r="DV170" s="49"/>
      <c r="DW170" s="49"/>
      <c r="DX170" s="49"/>
      <c r="DY170" s="49"/>
      <c r="DZ170" s="49"/>
      <c r="EA170" s="49"/>
      <c r="EB170" s="49"/>
      <c r="EC170" s="49"/>
      <c r="ED170" s="49"/>
      <c r="EE170" s="49"/>
      <c r="EF170" s="49"/>
      <c r="EG170" s="49"/>
    </row>
    <row r="171" spans="1:137" s="40" customFormat="1" ht="13.35" customHeight="1">
      <c r="A171" s="41"/>
      <c r="B171" s="41"/>
      <c r="C171" s="41"/>
      <c r="D171" s="41"/>
      <c r="E171" s="41"/>
      <c r="F171" s="41"/>
      <c r="G171" s="41"/>
      <c r="H171" s="41"/>
      <c r="I171" s="41"/>
      <c r="J171" s="107"/>
      <c r="K171" s="41"/>
      <c r="L171" s="41"/>
      <c r="M171" s="41"/>
      <c r="N171" s="41"/>
      <c r="O171" s="41"/>
      <c r="P171" s="41"/>
      <c r="Q171" s="41"/>
      <c r="R171" s="41"/>
      <c r="S171" s="41"/>
      <c r="T171" s="41"/>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c r="DA171" s="49"/>
      <c r="DB171" s="49"/>
      <c r="DC171" s="49"/>
      <c r="DD171" s="49"/>
      <c r="DE171" s="49"/>
      <c r="DF171" s="49"/>
      <c r="DG171" s="49"/>
      <c r="DH171" s="49"/>
      <c r="DI171" s="49"/>
      <c r="DJ171" s="49"/>
      <c r="DK171" s="49"/>
      <c r="DL171" s="49"/>
      <c r="DM171" s="49"/>
      <c r="DN171" s="49"/>
      <c r="DO171" s="49"/>
      <c r="DP171" s="49"/>
      <c r="DQ171" s="49"/>
      <c r="DR171" s="49"/>
      <c r="DS171" s="49"/>
      <c r="DT171" s="49"/>
      <c r="DU171" s="49"/>
      <c r="DV171" s="49"/>
      <c r="DW171" s="49"/>
      <c r="DX171" s="49"/>
      <c r="DY171" s="49"/>
      <c r="DZ171" s="49"/>
      <c r="EA171" s="49"/>
      <c r="EB171" s="49"/>
      <c r="EC171" s="49"/>
      <c r="ED171" s="49"/>
      <c r="EE171" s="49"/>
      <c r="EF171" s="49"/>
      <c r="EG171" s="49"/>
    </row>
    <row r="172" spans="1:137" s="40" customFormat="1" ht="13.35" customHeight="1">
      <c r="A172" s="41"/>
      <c r="B172" s="41"/>
      <c r="C172" s="41"/>
      <c r="D172" s="41"/>
      <c r="E172" s="41"/>
      <c r="F172" s="41"/>
      <c r="G172" s="41"/>
      <c r="H172" s="41"/>
      <c r="I172" s="41"/>
      <c r="J172" s="107"/>
      <c r="K172" s="41"/>
      <c r="L172" s="41"/>
      <c r="M172" s="41"/>
      <c r="N172" s="41"/>
      <c r="O172" s="41"/>
      <c r="P172" s="41"/>
      <c r="Q172" s="41"/>
      <c r="R172" s="41"/>
      <c r="S172" s="41"/>
      <c r="T172" s="41"/>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c r="DA172" s="49"/>
      <c r="DB172" s="49"/>
      <c r="DC172" s="49"/>
      <c r="DD172" s="49"/>
      <c r="DE172" s="49"/>
      <c r="DF172" s="49"/>
      <c r="DG172" s="49"/>
      <c r="DH172" s="49"/>
      <c r="DI172" s="49"/>
      <c r="DJ172" s="49"/>
      <c r="DK172" s="49"/>
      <c r="DL172" s="49"/>
      <c r="DM172" s="49"/>
      <c r="DN172" s="49"/>
      <c r="DO172" s="49"/>
      <c r="DP172" s="49"/>
      <c r="DQ172" s="49"/>
      <c r="DR172" s="49"/>
      <c r="DS172" s="49"/>
      <c r="DT172" s="49"/>
      <c r="DU172" s="49"/>
      <c r="DV172" s="49"/>
      <c r="DW172" s="49"/>
      <c r="DX172" s="49"/>
      <c r="DY172" s="49"/>
      <c r="DZ172" s="49"/>
      <c r="EA172" s="49"/>
      <c r="EB172" s="49"/>
      <c r="EC172" s="49"/>
      <c r="ED172" s="49"/>
      <c r="EE172" s="49"/>
      <c r="EF172" s="49"/>
      <c r="EG172" s="49"/>
    </row>
    <row r="173" spans="1:137" s="40" customFormat="1" ht="13.35" customHeight="1">
      <c r="A173" s="41"/>
      <c r="B173" s="41"/>
      <c r="C173" s="41"/>
      <c r="D173" s="41"/>
      <c r="E173" s="41"/>
      <c r="F173" s="41"/>
      <c r="G173" s="41"/>
      <c r="H173" s="41"/>
      <c r="I173" s="41"/>
      <c r="J173" s="107"/>
      <c r="K173" s="41"/>
      <c r="L173" s="41"/>
      <c r="M173" s="41"/>
      <c r="N173" s="41"/>
      <c r="O173" s="41"/>
      <c r="P173" s="41"/>
      <c r="Q173" s="41"/>
      <c r="R173" s="41"/>
      <c r="S173" s="41"/>
      <c r="T173" s="41"/>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c r="DA173" s="49"/>
      <c r="DB173" s="49"/>
      <c r="DC173" s="49"/>
      <c r="DD173" s="49"/>
      <c r="DE173" s="49"/>
      <c r="DF173" s="49"/>
      <c r="DG173" s="49"/>
      <c r="DH173" s="49"/>
      <c r="DI173" s="49"/>
      <c r="DJ173" s="49"/>
      <c r="DK173" s="49"/>
      <c r="DL173" s="49"/>
      <c r="DM173" s="49"/>
      <c r="DN173" s="49"/>
      <c r="DO173" s="49"/>
      <c r="DP173" s="49"/>
      <c r="DQ173" s="49"/>
      <c r="DR173" s="49"/>
      <c r="DS173" s="49"/>
      <c r="DT173" s="49"/>
      <c r="DU173" s="49"/>
      <c r="DV173" s="49"/>
      <c r="DW173" s="49"/>
      <c r="DX173" s="49"/>
      <c r="DY173" s="49"/>
      <c r="DZ173" s="49"/>
      <c r="EA173" s="49"/>
      <c r="EB173" s="49"/>
      <c r="EC173" s="49"/>
      <c r="ED173" s="49"/>
      <c r="EE173" s="49"/>
      <c r="EF173" s="49"/>
      <c r="EG173" s="49"/>
    </row>
    <row r="174" spans="1:137" s="40" customFormat="1" ht="13.35" customHeight="1">
      <c r="A174" s="41"/>
      <c r="B174" s="41"/>
      <c r="C174" s="41"/>
      <c r="D174" s="41"/>
      <c r="E174" s="41"/>
      <c r="F174" s="41"/>
      <c r="G174" s="41"/>
      <c r="H174" s="41"/>
      <c r="I174" s="41"/>
      <c r="J174" s="107"/>
      <c r="K174" s="41"/>
      <c r="L174" s="41"/>
      <c r="M174" s="41"/>
      <c r="N174" s="41"/>
      <c r="O174" s="41"/>
      <c r="P174" s="41"/>
      <c r="Q174" s="41"/>
      <c r="R174" s="41"/>
      <c r="S174" s="41"/>
      <c r="T174" s="41"/>
      <c r="U174" s="145"/>
      <c r="V174" s="145"/>
      <c r="W174" s="145"/>
      <c r="X174" s="145"/>
      <c r="Y174" s="145"/>
      <c r="Z174" s="145"/>
      <c r="AA174" s="145"/>
      <c r="AB174" s="145"/>
      <c r="AC174" s="145"/>
      <c r="AD174" s="145"/>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c r="DA174" s="49"/>
      <c r="DB174" s="49"/>
      <c r="DC174" s="49"/>
      <c r="DD174" s="49"/>
      <c r="DE174" s="49"/>
      <c r="DF174" s="49"/>
      <c r="DG174" s="49"/>
      <c r="DH174" s="49"/>
      <c r="DI174" s="49"/>
      <c r="DJ174" s="49"/>
      <c r="DK174" s="49"/>
      <c r="DL174" s="49"/>
      <c r="DM174" s="49"/>
      <c r="DN174" s="49"/>
      <c r="DO174" s="49"/>
      <c r="DP174" s="49"/>
      <c r="DQ174" s="49"/>
      <c r="DR174" s="49"/>
      <c r="DS174" s="49"/>
      <c r="DT174" s="49"/>
      <c r="DU174" s="49"/>
      <c r="DV174" s="49"/>
      <c r="DW174" s="49"/>
      <c r="DX174" s="49"/>
      <c r="DY174" s="49"/>
      <c r="DZ174" s="49"/>
      <c r="EA174" s="49"/>
      <c r="EB174" s="49"/>
      <c r="EC174" s="49"/>
      <c r="ED174" s="49"/>
      <c r="EE174" s="49"/>
      <c r="EF174" s="49"/>
      <c r="EG174" s="49"/>
    </row>
    <row r="175" spans="1:137" s="136" customFormat="1" ht="13.35" customHeight="1">
      <c r="A175" s="41"/>
      <c r="B175" s="41"/>
      <c r="C175" s="41"/>
      <c r="D175" s="41"/>
      <c r="E175" s="41"/>
      <c r="F175" s="41"/>
      <c r="G175" s="41"/>
      <c r="H175" s="41"/>
      <c r="I175" s="41"/>
      <c r="J175" s="107"/>
      <c r="K175" s="41"/>
      <c r="L175" s="41"/>
      <c r="M175" s="41"/>
      <c r="N175" s="41"/>
      <c r="O175" s="41"/>
      <c r="P175" s="41"/>
      <c r="Q175" s="41"/>
      <c r="R175" s="41"/>
      <c r="S175" s="41"/>
      <c r="T175" s="41"/>
      <c r="U175" s="49"/>
      <c r="V175" s="49"/>
      <c r="W175" s="49"/>
      <c r="X175" s="49"/>
      <c r="Y175" s="49"/>
      <c r="Z175" s="49"/>
      <c r="AA175" s="49"/>
      <c r="AB175" s="49"/>
      <c r="AC175" s="49"/>
      <c r="AD175" s="49"/>
      <c r="AE175" s="145"/>
      <c r="AF175" s="145"/>
      <c r="AG175" s="145"/>
      <c r="AH175" s="145"/>
      <c r="AI175" s="145"/>
      <c r="AJ175" s="145"/>
      <c r="AK175" s="145"/>
      <c r="AL175" s="145"/>
      <c r="AM175" s="145"/>
      <c r="AN175" s="145"/>
      <c r="AO175" s="145"/>
      <c r="AP175" s="145"/>
      <c r="AQ175" s="145"/>
      <c r="AR175" s="145"/>
      <c r="AS175" s="145"/>
      <c r="AT175" s="145"/>
      <c r="AU175" s="145"/>
      <c r="AV175" s="145"/>
      <c r="AW175" s="145"/>
      <c r="AX175" s="145"/>
      <c r="AY175" s="145"/>
      <c r="AZ175" s="145"/>
      <c r="BA175" s="145"/>
      <c r="BB175" s="145"/>
      <c r="BC175" s="145"/>
      <c r="BD175" s="145"/>
      <c r="BE175" s="145"/>
      <c r="BF175" s="145"/>
      <c r="BG175" s="145"/>
      <c r="BH175" s="145"/>
      <c r="BI175" s="145"/>
      <c r="BJ175" s="145"/>
      <c r="BK175" s="145"/>
      <c r="BL175" s="145"/>
      <c r="BM175" s="145"/>
      <c r="BN175" s="145"/>
      <c r="BO175" s="145"/>
      <c r="BP175" s="145"/>
      <c r="BQ175" s="145"/>
      <c r="BR175" s="145"/>
      <c r="BS175" s="145"/>
      <c r="BT175" s="145"/>
      <c r="BU175" s="145"/>
      <c r="BV175" s="145"/>
      <c r="BW175" s="145"/>
      <c r="BX175" s="145"/>
      <c r="BY175" s="145"/>
      <c r="BZ175" s="145"/>
      <c r="CA175" s="145"/>
      <c r="CB175" s="145"/>
      <c r="CC175" s="145"/>
      <c r="CD175" s="145"/>
      <c r="CE175" s="145"/>
      <c r="CF175" s="145"/>
      <c r="CG175" s="145"/>
      <c r="CH175" s="145"/>
      <c r="CI175" s="145"/>
      <c r="CJ175" s="145"/>
      <c r="CK175" s="145"/>
      <c r="CL175" s="145"/>
      <c r="CM175" s="145"/>
      <c r="CN175" s="145"/>
      <c r="CO175" s="145"/>
      <c r="CP175" s="145"/>
      <c r="CQ175" s="145"/>
      <c r="CR175" s="145"/>
      <c r="CS175" s="145"/>
      <c r="CT175" s="145"/>
      <c r="CU175" s="145"/>
      <c r="CV175" s="145"/>
      <c r="CW175" s="145"/>
      <c r="CX175" s="145"/>
      <c r="CY175" s="145"/>
      <c r="CZ175" s="145"/>
      <c r="DA175" s="145"/>
      <c r="DB175" s="145"/>
      <c r="DC175" s="145"/>
      <c r="DD175" s="145"/>
      <c r="DE175" s="145"/>
      <c r="DF175" s="145"/>
      <c r="DG175" s="145"/>
      <c r="DH175" s="145"/>
      <c r="DI175" s="145"/>
      <c r="DJ175" s="145"/>
      <c r="DK175" s="145"/>
      <c r="DL175" s="145"/>
      <c r="DM175" s="145"/>
      <c r="DN175" s="145"/>
      <c r="DO175" s="145"/>
      <c r="DP175" s="145"/>
      <c r="DQ175" s="145"/>
      <c r="DR175" s="145"/>
      <c r="DS175" s="145"/>
      <c r="DT175" s="145"/>
      <c r="DU175" s="145"/>
      <c r="DV175" s="145"/>
      <c r="DW175" s="145"/>
      <c r="DX175" s="145"/>
      <c r="DY175" s="145"/>
      <c r="DZ175" s="145"/>
      <c r="EA175" s="145"/>
      <c r="EB175" s="145"/>
      <c r="EC175" s="145"/>
      <c r="ED175" s="145"/>
      <c r="EE175" s="145"/>
      <c r="EF175" s="145"/>
      <c r="EG175" s="145"/>
    </row>
    <row r="176" spans="1:137" s="40" customFormat="1" ht="13.35" customHeight="1">
      <c r="A176" s="41"/>
      <c r="B176" s="41"/>
      <c r="C176" s="41"/>
      <c r="D176" s="41"/>
      <c r="E176" s="41"/>
      <c r="F176" s="41"/>
      <c r="G176" s="41"/>
      <c r="H176" s="41"/>
      <c r="I176" s="41"/>
      <c r="J176" s="107"/>
      <c r="K176" s="41"/>
      <c r="L176" s="41"/>
      <c r="M176" s="41"/>
      <c r="N176" s="41"/>
      <c r="O176" s="41"/>
      <c r="P176" s="41"/>
      <c r="Q176" s="41"/>
      <c r="R176" s="41"/>
      <c r="S176" s="41"/>
      <c r="T176" s="41"/>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c r="DA176" s="49"/>
      <c r="DB176" s="49"/>
      <c r="DC176" s="49"/>
      <c r="DD176" s="49"/>
      <c r="DE176" s="49"/>
      <c r="DF176" s="49"/>
      <c r="DG176" s="49"/>
      <c r="DH176" s="49"/>
      <c r="DI176" s="49"/>
      <c r="DJ176" s="49"/>
      <c r="DK176" s="49"/>
      <c r="DL176" s="49"/>
      <c r="DM176" s="49"/>
      <c r="DN176" s="49"/>
      <c r="DO176" s="49"/>
      <c r="DP176" s="49"/>
      <c r="DQ176" s="49"/>
      <c r="DR176" s="49"/>
      <c r="DS176" s="49"/>
      <c r="DT176" s="49"/>
      <c r="DU176" s="49"/>
      <c r="DV176" s="49"/>
      <c r="DW176" s="49"/>
      <c r="DX176" s="49"/>
      <c r="DY176" s="49"/>
      <c r="DZ176" s="49"/>
      <c r="EA176" s="49"/>
      <c r="EB176" s="49"/>
      <c r="EC176" s="49"/>
      <c r="ED176" s="49"/>
      <c r="EE176" s="49"/>
      <c r="EF176" s="49"/>
      <c r="EG176" s="49"/>
    </row>
    <row r="177" spans="1:137" s="40" customFormat="1" ht="13.35" customHeight="1">
      <c r="A177" s="41"/>
      <c r="B177" s="41"/>
      <c r="C177" s="41"/>
      <c r="D177" s="41"/>
      <c r="E177" s="41"/>
      <c r="F177" s="41"/>
      <c r="G177" s="41"/>
      <c r="H177" s="41"/>
      <c r="I177" s="41"/>
      <c r="J177" s="107"/>
      <c r="K177" s="41"/>
      <c r="L177" s="41"/>
      <c r="M177" s="41"/>
      <c r="N177" s="41"/>
      <c r="O177" s="41"/>
      <c r="P177" s="41"/>
      <c r="Q177" s="41"/>
      <c r="R177" s="41"/>
      <c r="S177" s="41"/>
      <c r="T177" s="41"/>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49"/>
      <c r="CC177" s="49"/>
      <c r="CD177" s="49"/>
      <c r="CE177" s="49"/>
      <c r="CF177" s="49"/>
      <c r="CG177" s="49"/>
      <c r="CH177" s="49"/>
      <c r="CI177" s="49"/>
      <c r="CJ177" s="49"/>
      <c r="CK177" s="49"/>
      <c r="CL177" s="49"/>
      <c r="CM177" s="49"/>
      <c r="CN177" s="49"/>
      <c r="CO177" s="49"/>
      <c r="CP177" s="49"/>
      <c r="CQ177" s="49"/>
      <c r="CR177" s="49"/>
      <c r="CS177" s="49"/>
      <c r="CT177" s="49"/>
      <c r="CU177" s="49"/>
      <c r="CV177" s="49"/>
      <c r="CW177" s="49"/>
      <c r="CX177" s="49"/>
      <c r="CY177" s="49"/>
      <c r="CZ177" s="49"/>
      <c r="DA177" s="49"/>
      <c r="DB177" s="49"/>
      <c r="DC177" s="49"/>
      <c r="DD177" s="49"/>
      <c r="DE177" s="49"/>
      <c r="DF177" s="49"/>
      <c r="DG177" s="49"/>
      <c r="DH177" s="49"/>
      <c r="DI177" s="49"/>
      <c r="DJ177" s="49"/>
      <c r="DK177" s="49"/>
      <c r="DL177" s="49"/>
      <c r="DM177" s="49"/>
      <c r="DN177" s="49"/>
      <c r="DO177" s="49"/>
      <c r="DP177" s="49"/>
      <c r="DQ177" s="49"/>
      <c r="DR177" s="49"/>
      <c r="DS177" s="49"/>
      <c r="DT177" s="49"/>
      <c r="DU177" s="49"/>
      <c r="DV177" s="49"/>
      <c r="DW177" s="49"/>
      <c r="DX177" s="49"/>
      <c r="DY177" s="49"/>
      <c r="DZ177" s="49"/>
      <c r="EA177" s="49"/>
      <c r="EB177" s="49"/>
      <c r="EC177" s="49"/>
      <c r="ED177" s="49"/>
      <c r="EE177" s="49"/>
      <c r="EF177" s="49"/>
      <c r="EG177" s="49"/>
    </row>
    <row r="178" spans="1:137" s="40" customFormat="1" ht="13.35" customHeight="1">
      <c r="A178" s="41"/>
      <c r="B178" s="41"/>
      <c r="C178" s="41"/>
      <c r="D178" s="41"/>
      <c r="E178" s="41"/>
      <c r="F178" s="41"/>
      <c r="G178" s="41"/>
      <c r="H178" s="41"/>
      <c r="I178" s="41"/>
      <c r="J178" s="107"/>
      <c r="K178" s="41"/>
      <c r="L178" s="41"/>
      <c r="M178" s="41"/>
      <c r="N178" s="41"/>
      <c r="O178" s="41"/>
      <c r="P178" s="41"/>
      <c r="Q178" s="41"/>
      <c r="R178" s="41"/>
      <c r="S178" s="41"/>
      <c r="T178" s="41"/>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49"/>
      <c r="CC178" s="49"/>
      <c r="CD178" s="49"/>
      <c r="CE178" s="49"/>
      <c r="CF178" s="49"/>
      <c r="CG178" s="49"/>
      <c r="CH178" s="49"/>
      <c r="CI178" s="49"/>
      <c r="CJ178" s="49"/>
      <c r="CK178" s="49"/>
      <c r="CL178" s="49"/>
      <c r="CM178" s="49"/>
      <c r="CN178" s="49"/>
      <c r="CO178" s="49"/>
      <c r="CP178" s="49"/>
      <c r="CQ178" s="49"/>
      <c r="CR178" s="49"/>
      <c r="CS178" s="49"/>
      <c r="CT178" s="49"/>
      <c r="CU178" s="49"/>
      <c r="CV178" s="49"/>
      <c r="CW178" s="49"/>
      <c r="CX178" s="49"/>
      <c r="CY178" s="49"/>
      <c r="CZ178" s="49"/>
      <c r="DA178" s="49"/>
      <c r="DB178" s="49"/>
      <c r="DC178" s="49"/>
      <c r="DD178" s="49"/>
      <c r="DE178" s="49"/>
      <c r="DF178" s="49"/>
      <c r="DG178" s="49"/>
      <c r="DH178" s="49"/>
      <c r="DI178" s="49"/>
      <c r="DJ178" s="49"/>
      <c r="DK178" s="49"/>
      <c r="DL178" s="49"/>
      <c r="DM178" s="49"/>
      <c r="DN178" s="49"/>
      <c r="DO178" s="49"/>
      <c r="DP178" s="49"/>
      <c r="DQ178" s="49"/>
      <c r="DR178" s="49"/>
      <c r="DS178" s="49"/>
      <c r="DT178" s="49"/>
      <c r="DU178" s="49"/>
      <c r="DV178" s="49"/>
      <c r="DW178" s="49"/>
      <c r="DX178" s="49"/>
      <c r="DY178" s="49"/>
      <c r="DZ178" s="49"/>
      <c r="EA178" s="49"/>
      <c r="EB178" s="49"/>
      <c r="EC178" s="49"/>
      <c r="ED178" s="49"/>
      <c r="EE178" s="49"/>
      <c r="EF178" s="49"/>
      <c r="EG178" s="49"/>
    </row>
    <row r="179" spans="1:137" s="40" customFormat="1" ht="13.35" customHeight="1">
      <c r="A179" s="41"/>
      <c r="B179" s="41"/>
      <c r="C179" s="41"/>
      <c r="D179" s="41"/>
      <c r="E179" s="41"/>
      <c r="F179" s="41"/>
      <c r="G179" s="41"/>
      <c r="H179" s="41"/>
      <c r="I179" s="41"/>
      <c r="J179" s="107"/>
      <c r="K179" s="41"/>
      <c r="L179" s="41"/>
      <c r="M179" s="41"/>
      <c r="N179" s="41"/>
      <c r="O179" s="41"/>
      <c r="P179" s="41"/>
      <c r="Q179" s="41"/>
      <c r="R179" s="41"/>
      <c r="S179" s="41"/>
      <c r="T179" s="41"/>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49"/>
      <c r="BV179" s="49"/>
      <c r="BW179" s="49"/>
      <c r="BX179" s="49"/>
      <c r="BY179" s="49"/>
      <c r="BZ179" s="49"/>
      <c r="CA179" s="49"/>
      <c r="CB179" s="49"/>
      <c r="CC179" s="49"/>
      <c r="CD179" s="49"/>
      <c r="CE179" s="49"/>
      <c r="CF179" s="49"/>
      <c r="CG179" s="49"/>
      <c r="CH179" s="49"/>
      <c r="CI179" s="49"/>
      <c r="CJ179" s="49"/>
      <c r="CK179" s="49"/>
      <c r="CL179" s="49"/>
      <c r="CM179" s="49"/>
      <c r="CN179" s="49"/>
      <c r="CO179" s="49"/>
      <c r="CP179" s="49"/>
      <c r="CQ179" s="49"/>
      <c r="CR179" s="49"/>
      <c r="CS179" s="49"/>
      <c r="CT179" s="49"/>
      <c r="CU179" s="49"/>
      <c r="CV179" s="49"/>
      <c r="CW179" s="49"/>
      <c r="CX179" s="49"/>
      <c r="CY179" s="49"/>
      <c r="CZ179" s="49"/>
      <c r="DA179" s="49"/>
      <c r="DB179" s="49"/>
      <c r="DC179" s="49"/>
      <c r="DD179" s="49"/>
      <c r="DE179" s="49"/>
      <c r="DF179" s="49"/>
      <c r="DG179" s="49"/>
      <c r="DH179" s="49"/>
      <c r="DI179" s="49"/>
      <c r="DJ179" s="49"/>
      <c r="DK179" s="49"/>
      <c r="DL179" s="49"/>
      <c r="DM179" s="49"/>
      <c r="DN179" s="49"/>
      <c r="DO179" s="49"/>
      <c r="DP179" s="49"/>
      <c r="DQ179" s="49"/>
      <c r="DR179" s="49"/>
      <c r="DS179" s="49"/>
      <c r="DT179" s="49"/>
      <c r="DU179" s="49"/>
      <c r="DV179" s="49"/>
      <c r="DW179" s="49"/>
      <c r="DX179" s="49"/>
      <c r="DY179" s="49"/>
      <c r="DZ179" s="49"/>
      <c r="EA179" s="49"/>
      <c r="EB179" s="49"/>
      <c r="EC179" s="49"/>
      <c r="ED179" s="49"/>
      <c r="EE179" s="49"/>
      <c r="EF179" s="49"/>
      <c r="EG179" s="49"/>
    </row>
    <row r="180" spans="1:137" s="40" customFormat="1" ht="13.35" customHeight="1">
      <c r="A180" s="41"/>
      <c r="B180" s="41"/>
      <c r="C180" s="41"/>
      <c r="D180" s="41"/>
      <c r="E180" s="41"/>
      <c r="F180" s="41"/>
      <c r="G180" s="41"/>
      <c r="H180" s="41"/>
      <c r="I180" s="41"/>
      <c r="J180" s="107"/>
      <c r="K180" s="41"/>
      <c r="L180" s="41"/>
      <c r="M180" s="41"/>
      <c r="N180" s="41"/>
      <c r="O180" s="41"/>
      <c r="P180" s="41"/>
      <c r="Q180" s="41"/>
      <c r="R180" s="41"/>
      <c r="S180" s="41"/>
      <c r="T180" s="41"/>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49"/>
      <c r="CH180" s="49"/>
      <c r="CI180" s="49"/>
      <c r="CJ180" s="49"/>
      <c r="CK180" s="49"/>
      <c r="CL180" s="49"/>
      <c r="CM180" s="49"/>
      <c r="CN180" s="49"/>
      <c r="CO180" s="49"/>
      <c r="CP180" s="49"/>
      <c r="CQ180" s="49"/>
      <c r="CR180" s="49"/>
      <c r="CS180" s="49"/>
      <c r="CT180" s="49"/>
      <c r="CU180" s="49"/>
      <c r="CV180" s="49"/>
      <c r="CW180" s="49"/>
      <c r="CX180" s="49"/>
      <c r="CY180" s="49"/>
      <c r="CZ180" s="49"/>
      <c r="DA180" s="49"/>
      <c r="DB180" s="49"/>
      <c r="DC180" s="49"/>
      <c r="DD180" s="49"/>
      <c r="DE180" s="49"/>
      <c r="DF180" s="49"/>
      <c r="DG180" s="49"/>
      <c r="DH180" s="49"/>
      <c r="DI180" s="49"/>
      <c r="DJ180" s="49"/>
      <c r="DK180" s="49"/>
      <c r="DL180" s="49"/>
      <c r="DM180" s="49"/>
      <c r="DN180" s="49"/>
      <c r="DO180" s="49"/>
      <c r="DP180" s="49"/>
      <c r="DQ180" s="49"/>
      <c r="DR180" s="49"/>
      <c r="DS180" s="49"/>
      <c r="DT180" s="49"/>
      <c r="DU180" s="49"/>
      <c r="DV180" s="49"/>
      <c r="DW180" s="49"/>
      <c r="DX180" s="49"/>
      <c r="DY180" s="49"/>
      <c r="DZ180" s="49"/>
      <c r="EA180" s="49"/>
      <c r="EB180" s="49"/>
      <c r="EC180" s="49"/>
      <c r="ED180" s="49"/>
      <c r="EE180" s="49"/>
      <c r="EF180" s="49"/>
      <c r="EG180" s="49"/>
    </row>
    <row r="181" spans="1:137" s="40" customFormat="1" ht="13.35" customHeight="1">
      <c r="A181" s="41"/>
      <c r="B181" s="41"/>
      <c r="C181" s="41"/>
      <c r="D181" s="41"/>
      <c r="E181" s="41"/>
      <c r="F181" s="41"/>
      <c r="G181" s="41"/>
      <c r="H181" s="41"/>
      <c r="I181" s="41"/>
      <c r="J181" s="107"/>
      <c r="K181" s="41"/>
      <c r="L181" s="41"/>
      <c r="M181" s="41"/>
      <c r="N181" s="41"/>
      <c r="O181" s="41"/>
      <c r="P181" s="41"/>
      <c r="Q181" s="41"/>
      <c r="R181" s="41"/>
      <c r="S181" s="41"/>
      <c r="T181" s="41"/>
      <c r="U181" s="135"/>
      <c r="V181" s="135"/>
      <c r="W181" s="135"/>
      <c r="X181" s="135"/>
      <c r="Y181" s="135"/>
      <c r="Z181" s="135"/>
      <c r="AA181" s="135"/>
      <c r="AB181" s="135"/>
      <c r="AC181" s="135"/>
      <c r="AD181" s="135"/>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c r="CL181" s="49"/>
      <c r="CM181" s="49"/>
      <c r="CN181" s="49"/>
      <c r="CO181" s="49"/>
      <c r="CP181" s="49"/>
      <c r="CQ181" s="49"/>
      <c r="CR181" s="49"/>
      <c r="CS181" s="49"/>
      <c r="CT181" s="49"/>
      <c r="CU181" s="49"/>
      <c r="CV181" s="49"/>
      <c r="CW181" s="49"/>
      <c r="CX181" s="49"/>
      <c r="CY181" s="49"/>
      <c r="CZ181" s="49"/>
      <c r="DA181" s="49"/>
      <c r="DB181" s="49"/>
      <c r="DC181" s="49"/>
      <c r="DD181" s="49"/>
      <c r="DE181" s="49"/>
      <c r="DF181" s="49"/>
      <c r="DG181" s="49"/>
      <c r="DH181" s="49"/>
      <c r="DI181" s="49"/>
      <c r="DJ181" s="49"/>
      <c r="DK181" s="49"/>
      <c r="DL181" s="49"/>
      <c r="DM181" s="49"/>
      <c r="DN181" s="49"/>
      <c r="DO181" s="49"/>
      <c r="DP181" s="49"/>
      <c r="DQ181" s="49"/>
      <c r="DR181" s="49"/>
      <c r="DS181" s="49"/>
      <c r="DT181" s="49"/>
      <c r="DU181" s="49"/>
      <c r="DV181" s="49"/>
      <c r="DW181" s="49"/>
      <c r="DX181" s="49"/>
      <c r="DY181" s="49"/>
      <c r="DZ181" s="49"/>
      <c r="EA181" s="49"/>
      <c r="EB181" s="49"/>
      <c r="EC181" s="49"/>
      <c r="ED181" s="49"/>
      <c r="EE181" s="49"/>
      <c r="EF181" s="49"/>
      <c r="EG181" s="49"/>
    </row>
    <row r="182" spans="1:137" s="136" customFormat="1" ht="13.35" customHeight="1">
      <c r="A182" s="41"/>
      <c r="B182" s="41"/>
      <c r="C182" s="41"/>
      <c r="D182" s="41"/>
      <c r="E182" s="41"/>
      <c r="F182" s="41"/>
      <c r="G182" s="41"/>
      <c r="H182" s="41"/>
      <c r="I182" s="41"/>
      <c r="J182" s="107"/>
      <c r="K182" s="41"/>
      <c r="L182" s="41"/>
      <c r="M182" s="41"/>
      <c r="N182" s="41"/>
      <c r="O182" s="41"/>
      <c r="P182" s="41"/>
      <c r="Q182" s="41"/>
      <c r="R182" s="41"/>
      <c r="S182" s="41"/>
      <c r="T182" s="41"/>
      <c r="U182" s="114"/>
      <c r="V182" s="114"/>
      <c r="W182" s="114"/>
      <c r="X182" s="114"/>
      <c r="Y182" s="114"/>
      <c r="Z182" s="114"/>
      <c r="AA182" s="114"/>
      <c r="AB182" s="114"/>
      <c r="AC182" s="114"/>
      <c r="AD182" s="114"/>
      <c r="AE182" s="135"/>
      <c r="AF182" s="135"/>
      <c r="AG182" s="135"/>
      <c r="AH182" s="135"/>
      <c r="AI182" s="135"/>
      <c r="AJ182" s="135"/>
      <c r="AK182" s="135"/>
      <c r="AL182" s="135"/>
      <c r="AM182" s="135"/>
      <c r="AN182" s="135"/>
      <c r="AO182" s="135"/>
      <c r="AP182" s="135"/>
      <c r="AQ182" s="135"/>
      <c r="AR182" s="135"/>
      <c r="AS182" s="135"/>
      <c r="AT182" s="135"/>
      <c r="AU182" s="135"/>
      <c r="AV182" s="135"/>
      <c r="AW182" s="135"/>
      <c r="AX182" s="135"/>
      <c r="AY182" s="135"/>
      <c r="AZ182" s="135"/>
      <c r="BA182" s="135"/>
      <c r="BB182" s="135"/>
      <c r="BC182" s="135"/>
      <c r="BD182" s="135"/>
      <c r="BE182" s="135"/>
      <c r="BF182" s="135"/>
      <c r="BG182" s="135"/>
      <c r="BH182" s="135"/>
      <c r="BI182" s="135"/>
      <c r="BJ182" s="135"/>
      <c r="BK182" s="135"/>
      <c r="BL182" s="135"/>
      <c r="BM182" s="135"/>
      <c r="BN182" s="135"/>
      <c r="BO182" s="135"/>
      <c r="BP182" s="135"/>
      <c r="BQ182" s="135"/>
      <c r="BR182" s="135"/>
      <c r="BS182" s="135"/>
      <c r="BT182" s="135"/>
      <c r="BU182" s="135"/>
      <c r="BV182" s="135"/>
      <c r="BW182" s="135"/>
      <c r="BX182" s="135"/>
      <c r="BY182" s="135"/>
      <c r="BZ182" s="135"/>
      <c r="CA182" s="135"/>
      <c r="CB182" s="135"/>
      <c r="CC182" s="135"/>
      <c r="CD182" s="135"/>
      <c r="CE182" s="135"/>
      <c r="CF182" s="135"/>
      <c r="CG182" s="135"/>
      <c r="CH182" s="135"/>
      <c r="CI182" s="135"/>
      <c r="CJ182" s="135"/>
      <c r="CK182" s="135"/>
      <c r="CL182" s="135"/>
      <c r="CM182" s="135"/>
      <c r="CN182" s="135"/>
      <c r="CO182" s="135"/>
      <c r="CP182" s="135"/>
      <c r="CQ182" s="135"/>
      <c r="CR182" s="135"/>
      <c r="CS182" s="135"/>
      <c r="CT182" s="135"/>
      <c r="CU182" s="135"/>
      <c r="CV182" s="135"/>
      <c r="CW182" s="135"/>
      <c r="CX182" s="135"/>
      <c r="CY182" s="135"/>
      <c r="CZ182" s="135"/>
      <c r="DA182" s="135"/>
      <c r="DB182" s="135"/>
      <c r="DC182" s="135"/>
      <c r="DD182" s="135"/>
      <c r="DE182" s="135"/>
      <c r="DF182" s="135"/>
      <c r="DG182" s="135"/>
      <c r="DH182" s="135"/>
      <c r="DI182" s="135"/>
      <c r="DJ182" s="135"/>
      <c r="DK182" s="135"/>
      <c r="DL182" s="135"/>
      <c r="DM182" s="135"/>
      <c r="DN182" s="135"/>
      <c r="DO182" s="135"/>
      <c r="DP182" s="135"/>
      <c r="DQ182" s="135"/>
      <c r="DR182" s="135"/>
      <c r="DS182" s="135"/>
      <c r="DT182" s="135"/>
      <c r="DU182" s="135"/>
      <c r="DV182" s="135"/>
      <c r="DW182" s="135"/>
      <c r="DX182" s="135"/>
      <c r="DY182" s="135"/>
      <c r="DZ182" s="135"/>
      <c r="EA182" s="135"/>
      <c r="EB182" s="135"/>
      <c r="EC182" s="135"/>
      <c r="ED182" s="135"/>
      <c r="EE182" s="135"/>
      <c r="EF182" s="135"/>
      <c r="EG182" s="145"/>
    </row>
    <row r="183" spans="1:137" s="40" customFormat="1" ht="13.35" customHeight="1">
      <c r="A183" s="41"/>
      <c r="B183" s="41"/>
      <c r="C183" s="41"/>
      <c r="D183" s="41"/>
      <c r="E183" s="41"/>
      <c r="F183" s="41"/>
      <c r="G183" s="41"/>
      <c r="H183" s="41"/>
      <c r="I183" s="41"/>
      <c r="J183" s="107"/>
      <c r="K183" s="41"/>
      <c r="L183" s="41"/>
      <c r="M183" s="41"/>
      <c r="N183" s="41"/>
      <c r="O183" s="41"/>
      <c r="P183" s="41"/>
      <c r="Q183" s="41"/>
      <c r="R183" s="41"/>
      <c r="S183" s="41"/>
      <c r="T183" s="41"/>
      <c r="U183" s="135"/>
      <c r="V183" s="135"/>
      <c r="W183" s="135"/>
      <c r="X183" s="135"/>
      <c r="Y183" s="135"/>
      <c r="Z183" s="135"/>
      <c r="AA183" s="135"/>
      <c r="AB183" s="135"/>
      <c r="AC183" s="135"/>
      <c r="AD183" s="135"/>
      <c r="AE183" s="114"/>
      <c r="AF183" s="114"/>
      <c r="AG183" s="114"/>
      <c r="AH183" s="114"/>
      <c r="AI183" s="114"/>
      <c r="AJ183" s="114"/>
      <c r="AK183" s="114"/>
      <c r="AL183" s="114"/>
      <c r="AM183" s="114"/>
      <c r="AN183" s="114"/>
      <c r="AO183" s="114"/>
      <c r="AP183" s="114"/>
      <c r="AQ183" s="114"/>
      <c r="AR183" s="114"/>
      <c r="AS183" s="114"/>
      <c r="AT183" s="114"/>
      <c r="AU183" s="114"/>
      <c r="AV183" s="114"/>
      <c r="AW183" s="114"/>
      <c r="AX183" s="114"/>
      <c r="AY183" s="114"/>
      <c r="AZ183" s="114"/>
      <c r="BA183" s="114"/>
      <c r="BB183" s="114"/>
      <c r="BC183" s="114"/>
      <c r="BD183" s="114"/>
      <c r="BE183" s="114"/>
      <c r="BF183" s="114"/>
      <c r="BG183" s="114"/>
      <c r="BH183" s="114"/>
      <c r="BI183" s="114"/>
      <c r="BJ183" s="114"/>
      <c r="BK183" s="114"/>
      <c r="BL183" s="114"/>
      <c r="BM183" s="114"/>
      <c r="BN183" s="114"/>
      <c r="BO183" s="114"/>
      <c r="BP183" s="114"/>
      <c r="BQ183" s="114"/>
      <c r="BR183" s="114"/>
      <c r="BS183" s="114"/>
      <c r="BT183" s="114"/>
      <c r="BU183" s="114"/>
      <c r="BV183" s="114"/>
      <c r="BW183" s="114"/>
      <c r="BX183" s="114"/>
      <c r="BY183" s="114"/>
      <c r="BZ183" s="114"/>
      <c r="CA183" s="114"/>
      <c r="CB183" s="114"/>
      <c r="CC183" s="114"/>
      <c r="CD183" s="114"/>
      <c r="CE183" s="114"/>
      <c r="CF183" s="114"/>
      <c r="CG183" s="114"/>
      <c r="CH183" s="114"/>
      <c r="CI183" s="114"/>
      <c r="CJ183" s="114"/>
      <c r="CK183" s="114"/>
      <c r="CL183" s="114"/>
      <c r="CM183" s="114"/>
      <c r="CN183" s="114"/>
      <c r="CO183" s="114"/>
      <c r="CP183" s="114"/>
      <c r="CQ183" s="114"/>
      <c r="CR183" s="114"/>
      <c r="CS183" s="114"/>
      <c r="CT183" s="114"/>
      <c r="CU183" s="114"/>
      <c r="CV183" s="114"/>
      <c r="CW183" s="114"/>
      <c r="CX183" s="114"/>
      <c r="CY183" s="114"/>
      <c r="CZ183" s="114"/>
      <c r="DA183" s="114"/>
      <c r="DB183" s="114"/>
      <c r="DC183" s="114"/>
      <c r="DD183" s="114"/>
      <c r="DE183" s="114"/>
      <c r="DF183" s="114"/>
      <c r="DG183" s="114"/>
      <c r="DH183" s="114"/>
      <c r="DI183" s="114"/>
      <c r="DJ183" s="114"/>
      <c r="DK183" s="114"/>
      <c r="DL183" s="114"/>
      <c r="DM183" s="114"/>
      <c r="DN183" s="114"/>
      <c r="DO183" s="114"/>
      <c r="DP183" s="114"/>
      <c r="DQ183" s="114"/>
      <c r="DR183" s="114"/>
      <c r="DS183" s="114"/>
      <c r="DT183" s="114"/>
      <c r="DU183" s="114"/>
      <c r="DV183" s="114"/>
      <c r="DW183" s="114"/>
      <c r="DX183" s="114"/>
      <c r="DY183" s="114"/>
      <c r="DZ183" s="114"/>
      <c r="EA183" s="114"/>
      <c r="EB183" s="114"/>
      <c r="EC183" s="114"/>
      <c r="ED183" s="114"/>
      <c r="EE183" s="114"/>
      <c r="EF183" s="114"/>
      <c r="EG183" s="49"/>
    </row>
    <row r="184" spans="1:137" s="136" customFormat="1" ht="13.35" customHeight="1">
      <c r="A184" s="41"/>
      <c r="B184" s="41"/>
      <c r="C184" s="41"/>
      <c r="D184" s="41"/>
      <c r="E184" s="41"/>
      <c r="F184" s="41"/>
      <c r="G184" s="41"/>
      <c r="H184" s="41"/>
      <c r="I184" s="41"/>
      <c r="J184" s="107"/>
      <c r="K184" s="41"/>
      <c r="L184" s="41"/>
      <c r="M184" s="41"/>
      <c r="N184" s="41"/>
      <c r="O184" s="41"/>
      <c r="P184" s="41"/>
      <c r="Q184" s="41"/>
      <c r="R184" s="41"/>
      <c r="S184" s="41"/>
      <c r="T184" s="41"/>
      <c r="U184" s="114"/>
      <c r="V184" s="114"/>
      <c r="W184" s="114"/>
      <c r="X184" s="114"/>
      <c r="Y184" s="114"/>
      <c r="Z184" s="114"/>
      <c r="AA184" s="114"/>
      <c r="AB184" s="114"/>
      <c r="AC184" s="114"/>
      <c r="AD184" s="114"/>
      <c r="AE184" s="135"/>
      <c r="AF184" s="135"/>
      <c r="AG184" s="135"/>
      <c r="AH184" s="135"/>
      <c r="AI184" s="135"/>
      <c r="AJ184" s="135"/>
      <c r="AK184" s="135"/>
      <c r="AL184" s="135"/>
      <c r="AM184" s="135"/>
      <c r="AN184" s="135"/>
      <c r="AO184" s="135"/>
      <c r="AP184" s="135"/>
      <c r="AQ184" s="135"/>
      <c r="AR184" s="135"/>
      <c r="AS184" s="135"/>
      <c r="AT184" s="135"/>
      <c r="AU184" s="135"/>
      <c r="AV184" s="135"/>
      <c r="AW184" s="135"/>
      <c r="AX184" s="135"/>
      <c r="AY184" s="135"/>
      <c r="AZ184" s="135"/>
      <c r="BA184" s="135"/>
      <c r="BB184" s="135"/>
      <c r="BC184" s="135"/>
      <c r="BD184" s="135"/>
      <c r="BE184" s="135"/>
      <c r="BF184" s="135"/>
      <c r="BG184" s="135"/>
      <c r="BH184" s="135"/>
      <c r="BI184" s="135"/>
      <c r="BJ184" s="135"/>
      <c r="BK184" s="135"/>
      <c r="BL184" s="135"/>
      <c r="BM184" s="135"/>
      <c r="BN184" s="135"/>
      <c r="BO184" s="135"/>
      <c r="BP184" s="135"/>
      <c r="BQ184" s="135"/>
      <c r="BR184" s="135"/>
      <c r="BS184" s="135"/>
      <c r="BT184" s="135"/>
      <c r="BU184" s="135"/>
      <c r="BV184" s="135"/>
      <c r="BW184" s="135"/>
      <c r="BX184" s="135"/>
      <c r="BY184" s="135"/>
      <c r="BZ184" s="135"/>
      <c r="CA184" s="135"/>
      <c r="CB184" s="135"/>
      <c r="CC184" s="135"/>
      <c r="CD184" s="135"/>
      <c r="CE184" s="135"/>
      <c r="CF184" s="135"/>
      <c r="CG184" s="135"/>
      <c r="CH184" s="135"/>
      <c r="CI184" s="135"/>
      <c r="CJ184" s="135"/>
      <c r="CK184" s="135"/>
      <c r="CL184" s="135"/>
      <c r="CM184" s="135"/>
      <c r="CN184" s="135"/>
      <c r="CO184" s="135"/>
      <c r="CP184" s="135"/>
      <c r="CQ184" s="135"/>
      <c r="CR184" s="135"/>
      <c r="CS184" s="135"/>
      <c r="CT184" s="135"/>
      <c r="CU184" s="135"/>
      <c r="CV184" s="135"/>
      <c r="CW184" s="135"/>
      <c r="CX184" s="135"/>
      <c r="CY184" s="135"/>
      <c r="CZ184" s="135"/>
      <c r="DA184" s="135"/>
      <c r="DB184" s="135"/>
      <c r="DC184" s="135"/>
      <c r="DD184" s="135"/>
      <c r="DE184" s="135"/>
      <c r="DF184" s="135"/>
      <c r="DG184" s="135"/>
      <c r="DH184" s="135"/>
      <c r="DI184" s="135"/>
      <c r="DJ184" s="135"/>
      <c r="DK184" s="135"/>
      <c r="DL184" s="135"/>
      <c r="DM184" s="135"/>
      <c r="DN184" s="135"/>
      <c r="DO184" s="135"/>
      <c r="DP184" s="135"/>
      <c r="DQ184" s="135"/>
      <c r="DR184" s="135"/>
      <c r="DS184" s="135"/>
      <c r="DT184" s="135"/>
      <c r="DU184" s="135"/>
      <c r="DV184" s="135"/>
      <c r="DW184" s="135"/>
      <c r="DX184" s="135"/>
      <c r="DY184" s="135"/>
      <c r="DZ184" s="135"/>
      <c r="EA184" s="135"/>
      <c r="EB184" s="135"/>
      <c r="EC184" s="135"/>
      <c r="ED184" s="145"/>
    </row>
    <row r="185" spans="1:137" s="40" customFormat="1" ht="13.35" customHeight="1">
      <c r="A185" s="41"/>
      <c r="B185" s="41"/>
      <c r="C185" s="41"/>
      <c r="D185" s="41"/>
      <c r="E185" s="41"/>
      <c r="F185" s="41"/>
      <c r="G185" s="41"/>
      <c r="H185" s="41"/>
      <c r="I185" s="41"/>
      <c r="J185" s="107"/>
      <c r="K185" s="41"/>
      <c r="L185" s="41"/>
      <c r="M185" s="41"/>
      <c r="N185" s="41"/>
      <c r="O185" s="41"/>
      <c r="P185" s="41"/>
      <c r="Q185" s="41"/>
      <c r="R185" s="41"/>
      <c r="S185" s="41"/>
      <c r="T185" s="41"/>
      <c r="U185" s="120"/>
      <c r="V185" s="120"/>
      <c r="W185" s="120"/>
      <c r="X185" s="120"/>
      <c r="Y185" s="120"/>
      <c r="Z185" s="120"/>
      <c r="AA185" s="120"/>
      <c r="AB185" s="120"/>
      <c r="AC185" s="120"/>
      <c r="AD185" s="120"/>
      <c r="AE185" s="114"/>
      <c r="AF185" s="114"/>
      <c r="AG185" s="114"/>
      <c r="AH185" s="114"/>
      <c r="AI185" s="114"/>
      <c r="AJ185" s="114"/>
      <c r="AK185" s="114"/>
      <c r="AL185" s="114"/>
      <c r="AM185" s="114"/>
      <c r="AN185" s="114"/>
      <c r="AO185" s="114"/>
      <c r="AP185" s="114"/>
      <c r="AQ185" s="114"/>
      <c r="AR185" s="114"/>
      <c r="AS185" s="114"/>
      <c r="AT185" s="114"/>
      <c r="AU185" s="114"/>
      <c r="AV185" s="114"/>
      <c r="AW185" s="114"/>
      <c r="AX185" s="114"/>
      <c r="AY185" s="114"/>
      <c r="AZ185" s="114"/>
      <c r="BA185" s="114"/>
      <c r="BB185" s="114"/>
      <c r="BC185" s="114"/>
      <c r="BD185" s="114"/>
      <c r="BE185" s="114"/>
      <c r="BF185" s="114"/>
      <c r="BG185" s="114"/>
      <c r="BH185" s="114"/>
      <c r="BI185" s="114"/>
      <c r="BJ185" s="114"/>
      <c r="BK185" s="114"/>
      <c r="BL185" s="114"/>
      <c r="BM185" s="114"/>
      <c r="BN185" s="114"/>
      <c r="BO185" s="114"/>
      <c r="BP185" s="114"/>
      <c r="BQ185" s="114"/>
      <c r="BR185" s="114"/>
      <c r="BS185" s="114"/>
      <c r="BT185" s="114"/>
      <c r="BU185" s="114"/>
      <c r="BV185" s="114"/>
      <c r="BW185" s="114"/>
      <c r="BX185" s="114"/>
      <c r="BY185" s="114"/>
      <c r="BZ185" s="114"/>
      <c r="CA185" s="114"/>
      <c r="CB185" s="114"/>
      <c r="CC185" s="114"/>
      <c r="CD185" s="114"/>
      <c r="CE185" s="114"/>
      <c r="CF185" s="114"/>
      <c r="CG185" s="114"/>
      <c r="CH185" s="114"/>
      <c r="CI185" s="114"/>
      <c r="CJ185" s="114"/>
      <c r="CK185" s="114"/>
      <c r="CL185" s="114"/>
      <c r="CM185" s="114"/>
      <c r="CN185" s="114"/>
      <c r="CO185" s="114"/>
      <c r="CP185" s="114"/>
      <c r="CQ185" s="114"/>
      <c r="CR185" s="114"/>
      <c r="CS185" s="114"/>
      <c r="CT185" s="114"/>
      <c r="CU185" s="114"/>
      <c r="CV185" s="114"/>
      <c r="CW185" s="114"/>
      <c r="CX185" s="114"/>
      <c r="CY185" s="114"/>
      <c r="CZ185" s="114"/>
      <c r="DA185" s="114"/>
      <c r="DB185" s="114"/>
      <c r="DC185" s="114"/>
      <c r="DD185" s="114"/>
      <c r="DE185" s="114"/>
      <c r="DF185" s="114"/>
      <c r="DG185" s="114"/>
      <c r="DH185" s="114"/>
      <c r="DI185" s="114"/>
      <c r="DJ185" s="114"/>
      <c r="DK185" s="114"/>
      <c r="DL185" s="114"/>
      <c r="DM185" s="114"/>
      <c r="DN185" s="114"/>
      <c r="DO185" s="114"/>
      <c r="DP185" s="114"/>
      <c r="DQ185" s="114"/>
      <c r="DR185" s="114"/>
      <c r="DS185" s="114"/>
      <c r="DT185" s="114"/>
      <c r="DU185" s="114"/>
      <c r="DV185" s="114"/>
      <c r="DW185" s="114"/>
      <c r="DX185" s="114"/>
      <c r="DY185" s="114"/>
      <c r="DZ185" s="114"/>
      <c r="EA185" s="114"/>
      <c r="EB185" s="114"/>
      <c r="EC185" s="114"/>
      <c r="ED185" s="114"/>
      <c r="EE185" s="114"/>
      <c r="EF185" s="114"/>
      <c r="EG185" s="49"/>
    </row>
    <row r="186" spans="1:137" s="120" customFormat="1" ht="13.35" customHeight="1">
      <c r="A186" s="41"/>
      <c r="B186" s="41"/>
      <c r="C186" s="41"/>
      <c r="D186" s="41"/>
      <c r="E186" s="41"/>
      <c r="F186" s="41"/>
      <c r="G186" s="41"/>
      <c r="H186" s="41"/>
      <c r="I186" s="41"/>
      <c r="J186" s="107"/>
      <c r="K186" s="41"/>
      <c r="L186" s="41"/>
      <c r="M186" s="41"/>
      <c r="N186" s="41"/>
      <c r="O186" s="41"/>
      <c r="P186" s="41"/>
      <c r="Q186" s="41"/>
      <c r="R186" s="41"/>
      <c r="S186" s="41"/>
      <c r="T186" s="41"/>
      <c r="U186" s="41"/>
      <c r="V186" s="41"/>
      <c r="W186" s="41"/>
      <c r="X186" s="41"/>
      <c r="Y186" s="41"/>
      <c r="Z186" s="41"/>
      <c r="AA186" s="41"/>
      <c r="AB186" s="41"/>
      <c r="AC186" s="41"/>
      <c r="AD186" s="41"/>
    </row>
  </sheetData>
  <mergeCells count="21">
    <mergeCell ref="B4:J4"/>
    <mergeCell ref="A5:A6"/>
    <mergeCell ref="B6:D6"/>
    <mergeCell ref="E6:G6"/>
    <mergeCell ref="H6:J6"/>
    <mergeCell ref="B5:G5"/>
    <mergeCell ref="H5:J5"/>
    <mergeCell ref="L4:T4"/>
    <mergeCell ref="K5:K6"/>
    <mergeCell ref="L5:Q5"/>
    <mergeCell ref="R5:T5"/>
    <mergeCell ref="L6:N6"/>
    <mergeCell ref="O6:Q6"/>
    <mergeCell ref="R6:T6"/>
    <mergeCell ref="V4:AD4"/>
    <mergeCell ref="U5:U6"/>
    <mergeCell ref="V5:AA5"/>
    <mergeCell ref="AB5:AD5"/>
    <mergeCell ref="V6:X6"/>
    <mergeCell ref="Y6:AA6"/>
    <mergeCell ref="AB6:AD6"/>
  </mergeCells>
  <phoneticPr fontId="3"/>
  <printOptions horizontalCentered="1"/>
  <pageMargins left="0.78740157480314965" right="0.78740157480314965" top="0.78740157480314965" bottom="0.59055118110236227" header="0.59055118110236227" footer="0.39370078740157483"/>
  <pageSetup paperSize="9" scale="90" orientation="portrait" r:id="rId1"/>
  <headerFooter differentOddEven="1" scaleWithDoc="0">
    <oddHeader>&amp;R&amp;"ＭＳ 明朝,標準"&amp;9第&amp;"Times New Roman,標準" 3 &amp;"ＭＳ 明朝,標準"章　国勢調査</oddHeader>
    <evenHeader>&amp;L&amp;"ＭＳ 明朝,標準"&amp;9第&amp;"Times New Roman,標準" 3 &amp;"ＭＳ 明朝,標準"章　国勢調査</evenHeader>
    <firstHeader>&amp;R&amp;"ＭＳ 明朝,標準"&amp;9第&amp;"Times New Roman,標準" 3 &amp;"ＭＳ 明朝,標準"章　国勢調査</firstHeader>
  </headerFooter>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Z186"/>
  <sheetViews>
    <sheetView showGridLines="0" view="pageLayout" topLeftCell="I1" zoomScaleNormal="100" zoomScaleSheetLayoutView="100" workbookViewId="0">
      <selection activeCell="L7" sqref="L7"/>
    </sheetView>
  </sheetViews>
  <sheetFormatPr defaultColWidth="8.625" defaultRowHeight="12.95" customHeight="1"/>
  <cols>
    <col min="1" max="1" width="11.25" style="41" customWidth="1"/>
    <col min="2" max="7" width="8.375" style="41" customWidth="1"/>
    <col min="8" max="10" width="8.375" style="121" customWidth="1"/>
    <col min="11" max="11" width="11.25" style="41" customWidth="1"/>
    <col min="12" max="20" width="8.375" style="41" customWidth="1"/>
    <col min="21" max="21" width="11.25" style="41" customWidth="1"/>
    <col min="22" max="30" width="8.375" style="41" customWidth="1"/>
    <col min="31" max="225" width="8.625" style="41"/>
    <col min="226" max="226" width="11.25" style="41" customWidth="1"/>
    <col min="227" max="235" width="8.75" style="41" customWidth="1"/>
    <col min="236" max="236" width="4.375" style="41" customWidth="1"/>
    <col min="237" max="245" width="8.75" style="41" customWidth="1"/>
    <col min="246" max="246" width="9.375" style="41" customWidth="1"/>
    <col min="247" max="247" width="3.875" style="41" customWidth="1"/>
    <col min="248" max="481" width="8.625" style="41"/>
    <col min="482" max="482" width="11.25" style="41" customWidth="1"/>
    <col min="483" max="491" width="8.75" style="41" customWidth="1"/>
    <col min="492" max="492" width="4.375" style="41" customWidth="1"/>
    <col min="493" max="501" width="8.75" style="41" customWidth="1"/>
    <col min="502" max="502" width="9.375" style="41" customWidth="1"/>
    <col min="503" max="503" width="3.875" style="41" customWidth="1"/>
    <col min="504" max="737" width="8.625" style="41"/>
    <col min="738" max="738" width="11.25" style="41" customWidth="1"/>
    <col min="739" max="747" width="8.75" style="41" customWidth="1"/>
    <col min="748" max="748" width="4.375" style="41" customWidth="1"/>
    <col min="749" max="757" width="8.75" style="41" customWidth="1"/>
    <col min="758" max="758" width="9.375" style="41" customWidth="1"/>
    <col min="759" max="759" width="3.875" style="41" customWidth="1"/>
    <col min="760" max="993" width="8.625" style="41"/>
    <col min="994" max="994" width="11.25" style="41" customWidth="1"/>
    <col min="995" max="1003" width="8.75" style="41" customWidth="1"/>
    <col min="1004" max="1004" width="4.375" style="41" customWidth="1"/>
    <col min="1005" max="1013" width="8.75" style="41" customWidth="1"/>
    <col min="1014" max="1014" width="9.375" style="41" customWidth="1"/>
    <col min="1015" max="1015" width="3.875" style="41" customWidth="1"/>
    <col min="1016" max="1249" width="8.625" style="41"/>
    <col min="1250" max="1250" width="11.25" style="41" customWidth="1"/>
    <col min="1251" max="1259" width="8.75" style="41" customWidth="1"/>
    <col min="1260" max="1260" width="4.375" style="41" customWidth="1"/>
    <col min="1261" max="1269" width="8.75" style="41" customWidth="1"/>
    <col min="1270" max="1270" width="9.375" style="41" customWidth="1"/>
    <col min="1271" max="1271" width="3.875" style="41" customWidth="1"/>
    <col min="1272" max="1505" width="8.625" style="41"/>
    <col min="1506" max="1506" width="11.25" style="41" customWidth="1"/>
    <col min="1507" max="1515" width="8.75" style="41" customWidth="1"/>
    <col min="1516" max="1516" width="4.375" style="41" customWidth="1"/>
    <col min="1517" max="1525" width="8.75" style="41" customWidth="1"/>
    <col min="1526" max="1526" width="9.375" style="41" customWidth="1"/>
    <col min="1527" max="1527" width="3.875" style="41" customWidth="1"/>
    <col min="1528" max="1761" width="8.625" style="41"/>
    <col min="1762" max="1762" width="11.25" style="41" customWidth="1"/>
    <col min="1763" max="1771" width="8.75" style="41" customWidth="1"/>
    <col min="1772" max="1772" width="4.375" style="41" customWidth="1"/>
    <col min="1773" max="1781" width="8.75" style="41" customWidth="1"/>
    <col min="1782" max="1782" width="9.375" style="41" customWidth="1"/>
    <col min="1783" max="1783" width="3.875" style="41" customWidth="1"/>
    <col min="1784" max="2017" width="8.625" style="41"/>
    <col min="2018" max="2018" width="11.25" style="41" customWidth="1"/>
    <col min="2019" max="2027" width="8.75" style="41" customWidth="1"/>
    <col min="2028" max="2028" width="4.375" style="41" customWidth="1"/>
    <col min="2029" max="2037" width="8.75" style="41" customWidth="1"/>
    <col min="2038" max="2038" width="9.375" style="41" customWidth="1"/>
    <col min="2039" max="2039" width="3.875" style="41" customWidth="1"/>
    <col min="2040" max="2273" width="8.625" style="41"/>
    <col min="2274" max="2274" width="11.25" style="41" customWidth="1"/>
    <col min="2275" max="2283" width="8.75" style="41" customWidth="1"/>
    <col min="2284" max="2284" width="4.375" style="41" customWidth="1"/>
    <col min="2285" max="2293" width="8.75" style="41" customWidth="1"/>
    <col min="2294" max="2294" width="9.375" style="41" customWidth="1"/>
    <col min="2295" max="2295" width="3.875" style="41" customWidth="1"/>
    <col min="2296" max="2529" width="8.625" style="41"/>
    <col min="2530" max="2530" width="11.25" style="41" customWidth="1"/>
    <col min="2531" max="2539" width="8.75" style="41" customWidth="1"/>
    <col min="2540" max="2540" width="4.375" style="41" customWidth="1"/>
    <col min="2541" max="2549" width="8.75" style="41" customWidth="1"/>
    <col min="2550" max="2550" width="9.375" style="41" customWidth="1"/>
    <col min="2551" max="2551" width="3.875" style="41" customWidth="1"/>
    <col min="2552" max="2785" width="8.625" style="41"/>
    <col min="2786" max="2786" width="11.25" style="41" customWidth="1"/>
    <col min="2787" max="2795" width="8.75" style="41" customWidth="1"/>
    <col min="2796" max="2796" width="4.375" style="41" customWidth="1"/>
    <col min="2797" max="2805" width="8.75" style="41" customWidth="1"/>
    <col min="2806" max="2806" width="9.375" style="41" customWidth="1"/>
    <col min="2807" max="2807" width="3.875" style="41" customWidth="1"/>
    <col min="2808" max="3041" width="8.625" style="41"/>
    <col min="3042" max="3042" width="11.25" style="41" customWidth="1"/>
    <col min="3043" max="3051" width="8.75" style="41" customWidth="1"/>
    <col min="3052" max="3052" width="4.375" style="41" customWidth="1"/>
    <col min="3053" max="3061" width="8.75" style="41" customWidth="1"/>
    <col min="3062" max="3062" width="9.375" style="41" customWidth="1"/>
    <col min="3063" max="3063" width="3.875" style="41" customWidth="1"/>
    <col min="3064" max="3297" width="8.625" style="41"/>
    <col min="3298" max="3298" width="11.25" style="41" customWidth="1"/>
    <col min="3299" max="3307" width="8.75" style="41" customWidth="1"/>
    <col min="3308" max="3308" width="4.375" style="41" customWidth="1"/>
    <col min="3309" max="3317" width="8.75" style="41" customWidth="1"/>
    <col min="3318" max="3318" width="9.375" style="41" customWidth="1"/>
    <col min="3319" max="3319" width="3.875" style="41" customWidth="1"/>
    <col min="3320" max="3553" width="8.625" style="41"/>
    <col min="3554" max="3554" width="11.25" style="41" customWidth="1"/>
    <col min="3555" max="3563" width="8.75" style="41" customWidth="1"/>
    <col min="3564" max="3564" width="4.375" style="41" customWidth="1"/>
    <col min="3565" max="3573" width="8.75" style="41" customWidth="1"/>
    <col min="3574" max="3574" width="9.375" style="41" customWidth="1"/>
    <col min="3575" max="3575" width="3.875" style="41" customWidth="1"/>
    <col min="3576" max="3809" width="8.625" style="41"/>
    <col min="3810" max="3810" width="11.25" style="41" customWidth="1"/>
    <col min="3811" max="3819" width="8.75" style="41" customWidth="1"/>
    <col min="3820" max="3820" width="4.375" style="41" customWidth="1"/>
    <col min="3821" max="3829" width="8.75" style="41" customWidth="1"/>
    <col min="3830" max="3830" width="9.375" style="41" customWidth="1"/>
    <col min="3831" max="3831" width="3.875" style="41" customWidth="1"/>
    <col min="3832" max="4065" width="8.625" style="41"/>
    <col min="4066" max="4066" width="11.25" style="41" customWidth="1"/>
    <col min="4067" max="4075" width="8.75" style="41" customWidth="1"/>
    <col min="4076" max="4076" width="4.375" style="41" customWidth="1"/>
    <col min="4077" max="4085" width="8.75" style="41" customWidth="1"/>
    <col min="4086" max="4086" width="9.375" style="41" customWidth="1"/>
    <col min="4087" max="4087" width="3.875" style="41" customWidth="1"/>
    <col min="4088" max="4321" width="8.625" style="41"/>
    <col min="4322" max="4322" width="11.25" style="41" customWidth="1"/>
    <col min="4323" max="4331" width="8.75" style="41" customWidth="1"/>
    <col min="4332" max="4332" width="4.375" style="41" customWidth="1"/>
    <col min="4333" max="4341" width="8.75" style="41" customWidth="1"/>
    <col min="4342" max="4342" width="9.375" style="41" customWidth="1"/>
    <col min="4343" max="4343" width="3.875" style="41" customWidth="1"/>
    <col min="4344" max="4577" width="8.625" style="41"/>
    <col min="4578" max="4578" width="11.25" style="41" customWidth="1"/>
    <col min="4579" max="4587" width="8.75" style="41" customWidth="1"/>
    <col min="4588" max="4588" width="4.375" style="41" customWidth="1"/>
    <col min="4589" max="4597" width="8.75" style="41" customWidth="1"/>
    <col min="4598" max="4598" width="9.375" style="41" customWidth="1"/>
    <col min="4599" max="4599" width="3.875" style="41" customWidth="1"/>
    <col min="4600" max="4833" width="8.625" style="41"/>
    <col min="4834" max="4834" width="11.25" style="41" customWidth="1"/>
    <col min="4835" max="4843" width="8.75" style="41" customWidth="1"/>
    <col min="4844" max="4844" width="4.375" style="41" customWidth="1"/>
    <col min="4845" max="4853" width="8.75" style="41" customWidth="1"/>
    <col min="4854" max="4854" width="9.375" style="41" customWidth="1"/>
    <col min="4855" max="4855" width="3.875" style="41" customWidth="1"/>
    <col min="4856" max="5089" width="8.625" style="41"/>
    <col min="5090" max="5090" width="11.25" style="41" customWidth="1"/>
    <col min="5091" max="5099" width="8.75" style="41" customWidth="1"/>
    <col min="5100" max="5100" width="4.375" style="41" customWidth="1"/>
    <col min="5101" max="5109" width="8.75" style="41" customWidth="1"/>
    <col min="5110" max="5110" width="9.375" style="41" customWidth="1"/>
    <col min="5111" max="5111" width="3.875" style="41" customWidth="1"/>
    <col min="5112" max="5345" width="8.625" style="41"/>
    <col min="5346" max="5346" width="11.25" style="41" customWidth="1"/>
    <col min="5347" max="5355" width="8.75" style="41" customWidth="1"/>
    <col min="5356" max="5356" width="4.375" style="41" customWidth="1"/>
    <col min="5357" max="5365" width="8.75" style="41" customWidth="1"/>
    <col min="5366" max="5366" width="9.375" style="41" customWidth="1"/>
    <col min="5367" max="5367" width="3.875" style="41" customWidth="1"/>
    <col min="5368" max="5601" width="8.625" style="41"/>
    <col min="5602" max="5602" width="11.25" style="41" customWidth="1"/>
    <col min="5603" max="5611" width="8.75" style="41" customWidth="1"/>
    <col min="5612" max="5612" width="4.375" style="41" customWidth="1"/>
    <col min="5613" max="5621" width="8.75" style="41" customWidth="1"/>
    <col min="5622" max="5622" width="9.375" style="41" customWidth="1"/>
    <col min="5623" max="5623" width="3.875" style="41" customWidth="1"/>
    <col min="5624" max="5857" width="8.625" style="41"/>
    <col min="5858" max="5858" width="11.25" style="41" customWidth="1"/>
    <col min="5859" max="5867" width="8.75" style="41" customWidth="1"/>
    <col min="5868" max="5868" width="4.375" style="41" customWidth="1"/>
    <col min="5869" max="5877" width="8.75" style="41" customWidth="1"/>
    <col min="5878" max="5878" width="9.375" style="41" customWidth="1"/>
    <col min="5879" max="5879" width="3.875" style="41" customWidth="1"/>
    <col min="5880" max="6113" width="8.625" style="41"/>
    <col min="6114" max="6114" width="11.25" style="41" customWidth="1"/>
    <col min="6115" max="6123" width="8.75" style="41" customWidth="1"/>
    <col min="6124" max="6124" width="4.375" style="41" customWidth="1"/>
    <col min="6125" max="6133" width="8.75" style="41" customWidth="1"/>
    <col min="6134" max="6134" width="9.375" style="41" customWidth="1"/>
    <col min="6135" max="6135" width="3.875" style="41" customWidth="1"/>
    <col min="6136" max="6369" width="8.625" style="41"/>
    <col min="6370" max="6370" width="11.25" style="41" customWidth="1"/>
    <col min="6371" max="6379" width="8.75" style="41" customWidth="1"/>
    <col min="6380" max="6380" width="4.375" style="41" customWidth="1"/>
    <col min="6381" max="6389" width="8.75" style="41" customWidth="1"/>
    <col min="6390" max="6390" width="9.375" style="41" customWidth="1"/>
    <col min="6391" max="6391" width="3.875" style="41" customWidth="1"/>
    <col min="6392" max="6625" width="8.625" style="41"/>
    <col min="6626" max="6626" width="11.25" style="41" customWidth="1"/>
    <col min="6627" max="6635" width="8.75" style="41" customWidth="1"/>
    <col min="6636" max="6636" width="4.375" style="41" customWidth="1"/>
    <col min="6637" max="6645" width="8.75" style="41" customWidth="1"/>
    <col min="6646" max="6646" width="9.375" style="41" customWidth="1"/>
    <col min="6647" max="6647" width="3.875" style="41" customWidth="1"/>
    <col min="6648" max="6881" width="8.625" style="41"/>
    <col min="6882" max="6882" width="11.25" style="41" customWidth="1"/>
    <col min="6883" max="6891" width="8.75" style="41" customWidth="1"/>
    <col min="6892" max="6892" width="4.375" style="41" customWidth="1"/>
    <col min="6893" max="6901" width="8.75" style="41" customWidth="1"/>
    <col min="6902" max="6902" width="9.375" style="41" customWidth="1"/>
    <col min="6903" max="6903" width="3.875" style="41" customWidth="1"/>
    <col min="6904" max="7137" width="8.625" style="41"/>
    <col min="7138" max="7138" width="11.25" style="41" customWidth="1"/>
    <col min="7139" max="7147" width="8.75" style="41" customWidth="1"/>
    <col min="7148" max="7148" width="4.375" style="41" customWidth="1"/>
    <col min="7149" max="7157" width="8.75" style="41" customWidth="1"/>
    <col min="7158" max="7158" width="9.375" style="41" customWidth="1"/>
    <col min="7159" max="7159" width="3.875" style="41" customWidth="1"/>
    <col min="7160" max="7393" width="8.625" style="41"/>
    <col min="7394" max="7394" width="11.25" style="41" customWidth="1"/>
    <col min="7395" max="7403" width="8.75" style="41" customWidth="1"/>
    <col min="7404" max="7404" width="4.375" style="41" customWidth="1"/>
    <col min="7405" max="7413" width="8.75" style="41" customWidth="1"/>
    <col min="7414" max="7414" width="9.375" style="41" customWidth="1"/>
    <col min="7415" max="7415" width="3.875" style="41" customWidth="1"/>
    <col min="7416" max="7649" width="8.625" style="41"/>
    <col min="7650" max="7650" width="11.25" style="41" customWidth="1"/>
    <col min="7651" max="7659" width="8.75" style="41" customWidth="1"/>
    <col min="7660" max="7660" width="4.375" style="41" customWidth="1"/>
    <col min="7661" max="7669" width="8.75" style="41" customWidth="1"/>
    <col min="7670" max="7670" width="9.375" style="41" customWidth="1"/>
    <col min="7671" max="7671" width="3.875" style="41" customWidth="1"/>
    <col min="7672" max="7905" width="8.625" style="41"/>
    <col min="7906" max="7906" width="11.25" style="41" customWidth="1"/>
    <col min="7907" max="7915" width="8.75" style="41" customWidth="1"/>
    <col min="7916" max="7916" width="4.375" style="41" customWidth="1"/>
    <col min="7917" max="7925" width="8.75" style="41" customWidth="1"/>
    <col min="7926" max="7926" width="9.375" style="41" customWidth="1"/>
    <col min="7927" max="7927" width="3.875" style="41" customWidth="1"/>
    <col min="7928" max="8161" width="8.625" style="41"/>
    <col min="8162" max="8162" width="11.25" style="41" customWidth="1"/>
    <col min="8163" max="8171" width="8.75" style="41" customWidth="1"/>
    <col min="8172" max="8172" width="4.375" style="41" customWidth="1"/>
    <col min="8173" max="8181" width="8.75" style="41" customWidth="1"/>
    <col min="8182" max="8182" width="9.375" style="41" customWidth="1"/>
    <col min="8183" max="8183" width="3.875" style="41" customWidth="1"/>
    <col min="8184" max="8417" width="8.625" style="41"/>
    <col min="8418" max="8418" width="11.25" style="41" customWidth="1"/>
    <col min="8419" max="8427" width="8.75" style="41" customWidth="1"/>
    <col min="8428" max="8428" width="4.375" style="41" customWidth="1"/>
    <col min="8429" max="8437" width="8.75" style="41" customWidth="1"/>
    <col min="8438" max="8438" width="9.375" style="41" customWidth="1"/>
    <col min="8439" max="8439" width="3.875" style="41" customWidth="1"/>
    <col min="8440" max="8673" width="8.625" style="41"/>
    <col min="8674" max="8674" width="11.25" style="41" customWidth="1"/>
    <col min="8675" max="8683" width="8.75" style="41" customWidth="1"/>
    <col min="8684" max="8684" width="4.375" style="41" customWidth="1"/>
    <col min="8685" max="8693" width="8.75" style="41" customWidth="1"/>
    <col min="8694" max="8694" width="9.375" style="41" customWidth="1"/>
    <col min="8695" max="8695" width="3.875" style="41" customWidth="1"/>
    <col min="8696" max="8929" width="8.625" style="41"/>
    <col min="8930" max="8930" width="11.25" style="41" customWidth="1"/>
    <col min="8931" max="8939" width="8.75" style="41" customWidth="1"/>
    <col min="8940" max="8940" width="4.375" style="41" customWidth="1"/>
    <col min="8941" max="8949" width="8.75" style="41" customWidth="1"/>
    <col min="8950" max="8950" width="9.375" style="41" customWidth="1"/>
    <col min="8951" max="8951" width="3.875" style="41" customWidth="1"/>
    <col min="8952" max="9185" width="8.625" style="41"/>
    <col min="9186" max="9186" width="11.25" style="41" customWidth="1"/>
    <col min="9187" max="9195" width="8.75" style="41" customWidth="1"/>
    <col min="9196" max="9196" width="4.375" style="41" customWidth="1"/>
    <col min="9197" max="9205" width="8.75" style="41" customWidth="1"/>
    <col min="9206" max="9206" width="9.375" style="41" customWidth="1"/>
    <col min="9207" max="9207" width="3.875" style="41" customWidth="1"/>
    <col min="9208" max="9441" width="8.625" style="41"/>
    <col min="9442" max="9442" width="11.25" style="41" customWidth="1"/>
    <col min="9443" max="9451" width="8.75" style="41" customWidth="1"/>
    <col min="9452" max="9452" width="4.375" style="41" customWidth="1"/>
    <col min="9453" max="9461" width="8.75" style="41" customWidth="1"/>
    <col min="9462" max="9462" width="9.375" style="41" customWidth="1"/>
    <col min="9463" max="9463" width="3.875" style="41" customWidth="1"/>
    <col min="9464" max="9697" width="8.625" style="41"/>
    <col min="9698" max="9698" width="11.25" style="41" customWidth="1"/>
    <col min="9699" max="9707" width="8.75" style="41" customWidth="1"/>
    <col min="9708" max="9708" width="4.375" style="41" customWidth="1"/>
    <col min="9709" max="9717" width="8.75" style="41" customWidth="1"/>
    <col min="9718" max="9718" width="9.375" style="41" customWidth="1"/>
    <col min="9719" max="9719" width="3.875" style="41" customWidth="1"/>
    <col min="9720" max="9953" width="8.625" style="41"/>
    <col min="9954" max="9954" width="11.25" style="41" customWidth="1"/>
    <col min="9955" max="9963" width="8.75" style="41" customWidth="1"/>
    <col min="9964" max="9964" width="4.375" style="41" customWidth="1"/>
    <col min="9965" max="9973" width="8.75" style="41" customWidth="1"/>
    <col min="9974" max="9974" width="9.375" style="41" customWidth="1"/>
    <col min="9975" max="9975" width="3.875" style="41" customWidth="1"/>
    <col min="9976" max="10209" width="8.625" style="41"/>
    <col min="10210" max="10210" width="11.25" style="41" customWidth="1"/>
    <col min="10211" max="10219" width="8.75" style="41" customWidth="1"/>
    <col min="10220" max="10220" width="4.375" style="41" customWidth="1"/>
    <col min="10221" max="10229" width="8.75" style="41" customWidth="1"/>
    <col min="10230" max="10230" width="9.375" style="41" customWidth="1"/>
    <col min="10231" max="10231" width="3.875" style="41" customWidth="1"/>
    <col min="10232" max="10465" width="8.625" style="41"/>
    <col min="10466" max="10466" width="11.25" style="41" customWidth="1"/>
    <col min="10467" max="10475" width="8.75" style="41" customWidth="1"/>
    <col min="10476" max="10476" width="4.375" style="41" customWidth="1"/>
    <col min="10477" max="10485" width="8.75" style="41" customWidth="1"/>
    <col min="10486" max="10486" width="9.375" style="41" customWidth="1"/>
    <col min="10487" max="10487" width="3.875" style="41" customWidth="1"/>
    <col min="10488" max="10721" width="8.625" style="41"/>
    <col min="10722" max="10722" width="11.25" style="41" customWidth="1"/>
    <col min="10723" max="10731" width="8.75" style="41" customWidth="1"/>
    <col min="10732" max="10732" width="4.375" style="41" customWidth="1"/>
    <col min="10733" max="10741" width="8.75" style="41" customWidth="1"/>
    <col min="10742" max="10742" width="9.375" style="41" customWidth="1"/>
    <col min="10743" max="10743" width="3.875" style="41" customWidth="1"/>
    <col min="10744" max="10977" width="8.625" style="41"/>
    <col min="10978" max="10978" width="11.25" style="41" customWidth="1"/>
    <col min="10979" max="10987" width="8.75" style="41" customWidth="1"/>
    <col min="10988" max="10988" width="4.375" style="41" customWidth="1"/>
    <col min="10989" max="10997" width="8.75" style="41" customWidth="1"/>
    <col min="10998" max="10998" width="9.375" style="41" customWidth="1"/>
    <col min="10999" max="10999" width="3.875" style="41" customWidth="1"/>
    <col min="11000" max="11233" width="8.625" style="41"/>
    <col min="11234" max="11234" width="11.25" style="41" customWidth="1"/>
    <col min="11235" max="11243" width="8.75" style="41" customWidth="1"/>
    <col min="11244" max="11244" width="4.375" style="41" customWidth="1"/>
    <col min="11245" max="11253" width="8.75" style="41" customWidth="1"/>
    <col min="11254" max="11254" width="9.375" style="41" customWidth="1"/>
    <col min="11255" max="11255" width="3.875" style="41" customWidth="1"/>
    <col min="11256" max="11489" width="8.625" style="41"/>
    <col min="11490" max="11490" width="11.25" style="41" customWidth="1"/>
    <col min="11491" max="11499" width="8.75" style="41" customWidth="1"/>
    <col min="11500" max="11500" width="4.375" style="41" customWidth="1"/>
    <col min="11501" max="11509" width="8.75" style="41" customWidth="1"/>
    <col min="11510" max="11510" width="9.375" style="41" customWidth="1"/>
    <col min="11511" max="11511" width="3.875" style="41" customWidth="1"/>
    <col min="11512" max="11745" width="8.625" style="41"/>
    <col min="11746" max="11746" width="11.25" style="41" customWidth="1"/>
    <col min="11747" max="11755" width="8.75" style="41" customWidth="1"/>
    <col min="11756" max="11756" width="4.375" style="41" customWidth="1"/>
    <col min="11757" max="11765" width="8.75" style="41" customWidth="1"/>
    <col min="11766" max="11766" width="9.375" style="41" customWidth="1"/>
    <col min="11767" max="11767" width="3.875" style="41" customWidth="1"/>
    <col min="11768" max="12001" width="8.625" style="41"/>
    <col min="12002" max="12002" width="11.25" style="41" customWidth="1"/>
    <col min="12003" max="12011" width="8.75" style="41" customWidth="1"/>
    <col min="12012" max="12012" width="4.375" style="41" customWidth="1"/>
    <col min="12013" max="12021" width="8.75" style="41" customWidth="1"/>
    <col min="12022" max="12022" width="9.375" style="41" customWidth="1"/>
    <col min="12023" max="12023" width="3.875" style="41" customWidth="1"/>
    <col min="12024" max="12257" width="8.625" style="41"/>
    <col min="12258" max="12258" width="11.25" style="41" customWidth="1"/>
    <col min="12259" max="12267" width="8.75" style="41" customWidth="1"/>
    <col min="12268" max="12268" width="4.375" style="41" customWidth="1"/>
    <col min="12269" max="12277" width="8.75" style="41" customWidth="1"/>
    <col min="12278" max="12278" width="9.375" style="41" customWidth="1"/>
    <col min="12279" max="12279" width="3.875" style="41" customWidth="1"/>
    <col min="12280" max="12513" width="8.625" style="41"/>
    <col min="12514" max="12514" width="11.25" style="41" customWidth="1"/>
    <col min="12515" max="12523" width="8.75" style="41" customWidth="1"/>
    <col min="12524" max="12524" width="4.375" style="41" customWidth="1"/>
    <col min="12525" max="12533" width="8.75" style="41" customWidth="1"/>
    <col min="12534" max="12534" width="9.375" style="41" customWidth="1"/>
    <col min="12535" max="12535" width="3.875" style="41" customWidth="1"/>
    <col min="12536" max="12769" width="8.625" style="41"/>
    <col min="12770" max="12770" width="11.25" style="41" customWidth="1"/>
    <col min="12771" max="12779" width="8.75" style="41" customWidth="1"/>
    <col min="12780" max="12780" width="4.375" style="41" customWidth="1"/>
    <col min="12781" max="12789" width="8.75" style="41" customWidth="1"/>
    <col min="12790" max="12790" width="9.375" style="41" customWidth="1"/>
    <col min="12791" max="12791" width="3.875" style="41" customWidth="1"/>
    <col min="12792" max="13025" width="8.625" style="41"/>
    <col min="13026" max="13026" width="11.25" style="41" customWidth="1"/>
    <col min="13027" max="13035" width="8.75" style="41" customWidth="1"/>
    <col min="13036" max="13036" width="4.375" style="41" customWidth="1"/>
    <col min="13037" max="13045" width="8.75" style="41" customWidth="1"/>
    <col min="13046" max="13046" width="9.375" style="41" customWidth="1"/>
    <col min="13047" max="13047" width="3.875" style="41" customWidth="1"/>
    <col min="13048" max="13281" width="8.625" style="41"/>
    <col min="13282" max="13282" width="11.25" style="41" customWidth="1"/>
    <col min="13283" max="13291" width="8.75" style="41" customWidth="1"/>
    <col min="13292" max="13292" width="4.375" style="41" customWidth="1"/>
    <col min="13293" max="13301" width="8.75" style="41" customWidth="1"/>
    <col min="13302" max="13302" width="9.375" style="41" customWidth="1"/>
    <col min="13303" max="13303" width="3.875" style="41" customWidth="1"/>
    <col min="13304" max="13537" width="8.625" style="41"/>
    <col min="13538" max="13538" width="11.25" style="41" customWidth="1"/>
    <col min="13539" max="13547" width="8.75" style="41" customWidth="1"/>
    <col min="13548" max="13548" width="4.375" style="41" customWidth="1"/>
    <col min="13549" max="13557" width="8.75" style="41" customWidth="1"/>
    <col min="13558" max="13558" width="9.375" style="41" customWidth="1"/>
    <col min="13559" max="13559" width="3.875" style="41" customWidth="1"/>
    <col min="13560" max="13793" width="8.625" style="41"/>
    <col min="13794" max="13794" width="11.25" style="41" customWidth="1"/>
    <col min="13795" max="13803" width="8.75" style="41" customWidth="1"/>
    <col min="13804" max="13804" width="4.375" style="41" customWidth="1"/>
    <col min="13805" max="13813" width="8.75" style="41" customWidth="1"/>
    <col min="13814" max="13814" width="9.375" style="41" customWidth="1"/>
    <col min="13815" max="13815" width="3.875" style="41" customWidth="1"/>
    <col min="13816" max="14049" width="8.625" style="41"/>
    <col min="14050" max="14050" width="11.25" style="41" customWidth="1"/>
    <col min="14051" max="14059" width="8.75" style="41" customWidth="1"/>
    <col min="14060" max="14060" width="4.375" style="41" customWidth="1"/>
    <col min="14061" max="14069" width="8.75" style="41" customWidth="1"/>
    <col min="14070" max="14070" width="9.375" style="41" customWidth="1"/>
    <col min="14071" max="14071" width="3.875" style="41" customWidth="1"/>
    <col min="14072" max="14305" width="8.625" style="41"/>
    <col min="14306" max="14306" width="11.25" style="41" customWidth="1"/>
    <col min="14307" max="14315" width="8.75" style="41" customWidth="1"/>
    <col min="14316" max="14316" width="4.375" style="41" customWidth="1"/>
    <col min="14317" max="14325" width="8.75" style="41" customWidth="1"/>
    <col min="14326" max="14326" width="9.375" style="41" customWidth="1"/>
    <col min="14327" max="14327" width="3.875" style="41" customWidth="1"/>
    <col min="14328" max="14561" width="8.625" style="41"/>
    <col min="14562" max="14562" width="11.25" style="41" customWidth="1"/>
    <col min="14563" max="14571" width="8.75" style="41" customWidth="1"/>
    <col min="14572" max="14572" width="4.375" style="41" customWidth="1"/>
    <col min="14573" max="14581" width="8.75" style="41" customWidth="1"/>
    <col min="14582" max="14582" width="9.375" style="41" customWidth="1"/>
    <col min="14583" max="14583" width="3.875" style="41" customWidth="1"/>
    <col min="14584" max="14817" width="8.625" style="41"/>
    <col min="14818" max="14818" width="11.25" style="41" customWidth="1"/>
    <col min="14819" max="14827" width="8.75" style="41" customWidth="1"/>
    <col min="14828" max="14828" width="4.375" style="41" customWidth="1"/>
    <col min="14829" max="14837" width="8.75" style="41" customWidth="1"/>
    <col min="14838" max="14838" width="9.375" style="41" customWidth="1"/>
    <col min="14839" max="14839" width="3.875" style="41" customWidth="1"/>
    <col min="14840" max="15073" width="8.625" style="41"/>
    <col min="15074" max="15074" width="11.25" style="41" customWidth="1"/>
    <col min="15075" max="15083" width="8.75" style="41" customWidth="1"/>
    <col min="15084" max="15084" width="4.375" style="41" customWidth="1"/>
    <col min="15085" max="15093" width="8.75" style="41" customWidth="1"/>
    <col min="15094" max="15094" width="9.375" style="41" customWidth="1"/>
    <col min="15095" max="15095" width="3.875" style="41" customWidth="1"/>
    <col min="15096" max="15329" width="8.625" style="41"/>
    <col min="15330" max="15330" width="11.25" style="41" customWidth="1"/>
    <col min="15331" max="15339" width="8.75" style="41" customWidth="1"/>
    <col min="15340" max="15340" width="4.375" style="41" customWidth="1"/>
    <col min="15341" max="15349" width="8.75" style="41" customWidth="1"/>
    <col min="15350" max="15350" width="9.375" style="41" customWidth="1"/>
    <col min="15351" max="15351" width="3.875" style="41" customWidth="1"/>
    <col min="15352" max="15585" width="8.625" style="41"/>
    <col min="15586" max="15586" width="11.25" style="41" customWidth="1"/>
    <col min="15587" max="15595" width="8.75" style="41" customWidth="1"/>
    <col min="15596" max="15596" width="4.375" style="41" customWidth="1"/>
    <col min="15597" max="15605" width="8.75" style="41" customWidth="1"/>
    <col min="15606" max="15606" width="9.375" style="41" customWidth="1"/>
    <col min="15607" max="15607" width="3.875" style="41" customWidth="1"/>
    <col min="15608" max="15841" width="8.625" style="41"/>
    <col min="15842" max="15842" width="11.25" style="41" customWidth="1"/>
    <col min="15843" max="15851" width="8.75" style="41" customWidth="1"/>
    <col min="15852" max="15852" width="4.375" style="41" customWidth="1"/>
    <col min="15853" max="15861" width="8.75" style="41" customWidth="1"/>
    <col min="15862" max="15862" width="9.375" style="41" customWidth="1"/>
    <col min="15863" max="15863" width="3.875" style="41" customWidth="1"/>
    <col min="15864" max="16097" width="8.625" style="41"/>
    <col min="16098" max="16098" width="11.25" style="41" customWidth="1"/>
    <col min="16099" max="16107" width="8.75" style="41" customWidth="1"/>
    <col min="16108" max="16108" width="4.375" style="41" customWidth="1"/>
    <col min="16109" max="16117" width="8.75" style="41" customWidth="1"/>
    <col min="16118" max="16118" width="9.375" style="41" customWidth="1"/>
    <col min="16119" max="16119" width="3.875" style="41" customWidth="1"/>
    <col min="16120" max="16384" width="8.625" style="41"/>
  </cols>
  <sheetData>
    <row r="1" spans="1:30" ht="12.75" customHeight="1"/>
    <row r="2" spans="1:30" ht="12.75" customHeight="1">
      <c r="A2" s="41" t="s">
        <v>658</v>
      </c>
      <c r="K2" s="41" t="s">
        <v>659</v>
      </c>
      <c r="L2" s="114"/>
      <c r="M2" s="114"/>
      <c r="N2" s="114"/>
      <c r="O2" s="115"/>
      <c r="P2" s="115"/>
      <c r="Q2" s="115"/>
      <c r="R2" s="142"/>
      <c r="S2" s="142"/>
      <c r="T2" s="142"/>
      <c r="U2" s="41" t="s">
        <v>659</v>
      </c>
      <c r="V2" s="114"/>
      <c r="W2" s="114"/>
      <c r="X2" s="114"/>
      <c r="Y2" s="115"/>
      <c r="Z2" s="115"/>
      <c r="AA2" s="115"/>
      <c r="AB2" s="114"/>
      <c r="AC2" s="114"/>
      <c r="AD2" s="142"/>
    </row>
    <row r="3" spans="1:30" ht="12.95" customHeight="1">
      <c r="J3" s="122" t="s">
        <v>1</v>
      </c>
      <c r="K3" s="117"/>
      <c r="L3" s="114"/>
      <c r="M3" s="114"/>
      <c r="N3" s="114"/>
      <c r="O3" s="115"/>
      <c r="P3" s="115"/>
      <c r="Q3" s="115"/>
      <c r="R3" s="142"/>
      <c r="S3" s="142"/>
      <c r="T3" s="122" t="s">
        <v>1</v>
      </c>
      <c r="U3" s="325"/>
      <c r="V3" s="114"/>
      <c r="W3" s="114"/>
      <c r="X3" s="114"/>
      <c r="Y3" s="115"/>
      <c r="Z3" s="115"/>
      <c r="AA3" s="115"/>
      <c r="AB3" s="114"/>
      <c r="AC3" s="114"/>
      <c r="AD3" s="122" t="s">
        <v>1</v>
      </c>
    </row>
    <row r="4" spans="1:30" ht="12.95" customHeight="1">
      <c r="A4" s="124"/>
      <c r="B4" s="511" t="s">
        <v>577</v>
      </c>
      <c r="C4" s="504"/>
      <c r="D4" s="504"/>
      <c r="E4" s="504"/>
      <c r="F4" s="504"/>
      <c r="G4" s="504"/>
      <c r="H4" s="504"/>
      <c r="I4" s="504"/>
      <c r="J4" s="504"/>
      <c r="K4" s="263"/>
      <c r="L4" s="504" t="s">
        <v>577</v>
      </c>
      <c r="M4" s="504"/>
      <c r="N4" s="504"/>
      <c r="O4" s="504"/>
      <c r="P4" s="504"/>
      <c r="Q4" s="504"/>
      <c r="R4" s="504"/>
      <c r="S4" s="504"/>
      <c r="T4" s="504"/>
      <c r="U4" s="124"/>
      <c r="V4" s="511" t="s">
        <v>577</v>
      </c>
      <c r="W4" s="504"/>
      <c r="X4" s="504"/>
      <c r="Y4" s="504"/>
      <c r="Z4" s="504"/>
      <c r="AA4" s="504"/>
      <c r="AB4" s="504"/>
      <c r="AC4" s="504"/>
      <c r="AD4" s="504"/>
    </row>
    <row r="5" spans="1:30" ht="12.95" customHeight="1">
      <c r="A5" s="512" t="s">
        <v>50</v>
      </c>
      <c r="B5" s="506" t="s">
        <v>188</v>
      </c>
      <c r="C5" s="507"/>
      <c r="D5" s="507"/>
      <c r="E5" s="507"/>
      <c r="F5" s="507"/>
      <c r="G5" s="507"/>
      <c r="H5" s="506" t="s">
        <v>522</v>
      </c>
      <c r="I5" s="507"/>
      <c r="J5" s="507"/>
      <c r="K5" s="505" t="s">
        <v>50</v>
      </c>
      <c r="L5" s="507" t="s">
        <v>188</v>
      </c>
      <c r="M5" s="507"/>
      <c r="N5" s="507"/>
      <c r="O5" s="507"/>
      <c r="P5" s="507"/>
      <c r="Q5" s="507"/>
      <c r="R5" s="506" t="s">
        <v>522</v>
      </c>
      <c r="S5" s="507"/>
      <c r="T5" s="507"/>
      <c r="U5" s="505" t="s">
        <v>50</v>
      </c>
      <c r="V5" s="507" t="s">
        <v>188</v>
      </c>
      <c r="W5" s="507"/>
      <c r="X5" s="507"/>
      <c r="Y5" s="507"/>
      <c r="Z5" s="507"/>
      <c r="AA5" s="507"/>
      <c r="AB5" s="506" t="s">
        <v>522</v>
      </c>
      <c r="AC5" s="507"/>
      <c r="AD5" s="507"/>
    </row>
    <row r="6" spans="1:30" ht="12.95" customHeight="1">
      <c r="A6" s="512"/>
      <c r="B6" s="506" t="s">
        <v>36</v>
      </c>
      <c r="C6" s="507"/>
      <c r="D6" s="509"/>
      <c r="E6" s="506" t="s">
        <v>47</v>
      </c>
      <c r="F6" s="507"/>
      <c r="G6" s="507"/>
      <c r="H6" s="506" t="s">
        <v>526</v>
      </c>
      <c r="I6" s="507"/>
      <c r="J6" s="507"/>
      <c r="K6" s="505"/>
      <c r="L6" s="507" t="s">
        <v>36</v>
      </c>
      <c r="M6" s="507"/>
      <c r="N6" s="509"/>
      <c r="O6" s="506" t="s">
        <v>47</v>
      </c>
      <c r="P6" s="507"/>
      <c r="Q6" s="509"/>
      <c r="R6" s="506" t="s">
        <v>526</v>
      </c>
      <c r="S6" s="507"/>
      <c r="T6" s="507"/>
      <c r="U6" s="505"/>
      <c r="V6" s="507" t="s">
        <v>36</v>
      </c>
      <c r="W6" s="507"/>
      <c r="X6" s="509"/>
      <c r="Y6" s="506" t="s">
        <v>47</v>
      </c>
      <c r="Z6" s="507"/>
      <c r="AA6" s="509"/>
      <c r="AB6" s="506" t="s">
        <v>526</v>
      </c>
      <c r="AC6" s="507"/>
      <c r="AD6" s="507"/>
    </row>
    <row r="7" spans="1:30" s="129" customFormat="1" ht="12.95" customHeight="1">
      <c r="A7" s="125"/>
      <c r="B7" s="456" t="s">
        <v>113</v>
      </c>
      <c r="C7" s="451" t="s">
        <v>54</v>
      </c>
      <c r="D7" s="451" t="s">
        <v>55</v>
      </c>
      <c r="E7" s="456" t="s">
        <v>113</v>
      </c>
      <c r="F7" s="451" t="s">
        <v>54</v>
      </c>
      <c r="G7" s="451" t="s">
        <v>55</v>
      </c>
      <c r="H7" s="456" t="s">
        <v>113</v>
      </c>
      <c r="I7" s="451" t="s">
        <v>54</v>
      </c>
      <c r="J7" s="451" t="s">
        <v>55</v>
      </c>
      <c r="K7" s="264"/>
      <c r="L7" s="456" t="s">
        <v>113</v>
      </c>
      <c r="M7" s="451" t="s">
        <v>54</v>
      </c>
      <c r="N7" s="451" t="s">
        <v>55</v>
      </c>
      <c r="O7" s="456" t="s">
        <v>113</v>
      </c>
      <c r="P7" s="451" t="s">
        <v>54</v>
      </c>
      <c r="Q7" s="451" t="s">
        <v>55</v>
      </c>
      <c r="R7" s="456" t="s">
        <v>113</v>
      </c>
      <c r="S7" s="451" t="s">
        <v>54</v>
      </c>
      <c r="T7" s="451" t="s">
        <v>55</v>
      </c>
      <c r="U7" s="125"/>
      <c r="V7" s="456" t="s">
        <v>113</v>
      </c>
      <c r="W7" s="451" t="s">
        <v>54</v>
      </c>
      <c r="X7" s="451" t="s">
        <v>55</v>
      </c>
      <c r="Y7" s="456" t="s">
        <v>113</v>
      </c>
      <c r="Z7" s="451" t="s">
        <v>54</v>
      </c>
      <c r="AA7" s="451" t="s">
        <v>55</v>
      </c>
      <c r="AB7" s="456" t="s">
        <v>113</v>
      </c>
      <c r="AC7" s="451" t="s">
        <v>54</v>
      </c>
      <c r="AD7" s="451" t="s">
        <v>55</v>
      </c>
    </row>
    <row r="8" spans="1:30" ht="7.5" customHeight="1">
      <c r="A8" s="130"/>
      <c r="B8" s="131"/>
      <c r="C8" s="131"/>
      <c r="D8" s="113"/>
      <c r="E8" s="131"/>
      <c r="F8" s="131"/>
      <c r="G8" s="113"/>
      <c r="H8" s="131"/>
      <c r="I8" s="131"/>
      <c r="J8" s="131"/>
      <c r="K8" s="323"/>
      <c r="L8" s="325"/>
      <c r="M8" s="325"/>
      <c r="N8" s="325"/>
      <c r="O8" s="325"/>
      <c r="P8" s="325"/>
      <c r="Q8" s="325"/>
      <c r="R8" s="128"/>
      <c r="S8" s="128"/>
      <c r="T8" s="128"/>
      <c r="U8" s="325"/>
      <c r="V8" s="144"/>
      <c r="W8" s="325"/>
      <c r="X8" s="325"/>
      <c r="Y8" s="325"/>
      <c r="Z8" s="325"/>
      <c r="AA8" s="325"/>
      <c r="AB8" s="128"/>
      <c r="AC8" s="128"/>
      <c r="AD8" s="128"/>
    </row>
    <row r="9" spans="1:30" s="133" customFormat="1" ht="12.95" customHeight="1">
      <c r="A9" s="132" t="s">
        <v>56</v>
      </c>
      <c r="B9" s="170">
        <v>230447</v>
      </c>
      <c r="C9" s="170">
        <v>108632</v>
      </c>
      <c r="D9" s="170">
        <v>121815</v>
      </c>
      <c r="E9" s="162">
        <v>237280</v>
      </c>
      <c r="F9" s="162">
        <v>112131</v>
      </c>
      <c r="G9" s="162">
        <v>125149</v>
      </c>
      <c r="H9" s="162">
        <f>I9+J9</f>
        <v>235450</v>
      </c>
      <c r="I9" s="162">
        <v>110860</v>
      </c>
      <c r="J9" s="162">
        <v>124590</v>
      </c>
      <c r="K9" s="132" t="s">
        <v>64</v>
      </c>
      <c r="L9" s="187">
        <v>15173</v>
      </c>
      <c r="M9" s="187">
        <v>7280</v>
      </c>
      <c r="N9" s="187">
        <v>7893</v>
      </c>
      <c r="O9" s="302">
        <v>13979</v>
      </c>
      <c r="P9" s="302">
        <v>6687</v>
      </c>
      <c r="Q9" s="302">
        <v>7292</v>
      </c>
      <c r="R9" s="162">
        <f>S9+T9</f>
        <v>11874</v>
      </c>
      <c r="S9" s="162">
        <f>SUM(S10:S14)</f>
        <v>5704</v>
      </c>
      <c r="T9" s="162">
        <f>SUM(T10:T14)</f>
        <v>6170</v>
      </c>
      <c r="U9" s="132" t="s">
        <v>71</v>
      </c>
      <c r="V9" s="187">
        <v>47502</v>
      </c>
      <c r="W9" s="187">
        <v>19359</v>
      </c>
      <c r="X9" s="187">
        <v>28143</v>
      </c>
      <c r="Y9" s="172">
        <v>55682</v>
      </c>
      <c r="Z9" s="172">
        <v>22958</v>
      </c>
      <c r="AA9" s="172">
        <v>32724</v>
      </c>
      <c r="AB9" s="162">
        <f>AC9+AD9</f>
        <v>60751</v>
      </c>
      <c r="AC9" s="172">
        <f>AC11+AC18+AC25+AC32+AC39+AC46+AC53+AC60</f>
        <v>24880</v>
      </c>
      <c r="AD9" s="172">
        <f>AD11+AD18+AD25+AD32+AD39+AD46+AD53+AD60</f>
        <v>35871</v>
      </c>
    </row>
    <row r="10" spans="1:30" ht="12.95" customHeight="1">
      <c r="A10" s="323"/>
      <c r="B10" s="284"/>
      <c r="C10" s="284"/>
      <c r="D10" s="154"/>
      <c r="E10" s="154"/>
      <c r="F10" s="154"/>
      <c r="G10" s="154"/>
      <c r="H10" s="154"/>
      <c r="I10" s="154"/>
      <c r="J10" s="154"/>
      <c r="K10" s="323">
        <v>30</v>
      </c>
      <c r="L10" s="277">
        <v>2715</v>
      </c>
      <c r="M10" s="277">
        <v>1308</v>
      </c>
      <c r="N10" s="277">
        <v>1407</v>
      </c>
      <c r="O10" s="300">
        <v>2675</v>
      </c>
      <c r="P10" s="300">
        <v>1286</v>
      </c>
      <c r="Q10" s="300">
        <v>1389</v>
      </c>
      <c r="R10" s="163">
        <f>S10+T10</f>
        <v>2284</v>
      </c>
      <c r="S10" s="300">
        <v>1084</v>
      </c>
      <c r="T10" s="300">
        <v>1200</v>
      </c>
      <c r="U10" s="132" t="s">
        <v>72</v>
      </c>
      <c r="V10" s="187"/>
      <c r="W10" s="187"/>
      <c r="X10" s="187"/>
      <c r="Y10" s="303"/>
      <c r="Z10" s="303"/>
      <c r="AA10" s="303"/>
      <c r="AB10" s="172"/>
      <c r="AC10" s="303"/>
      <c r="AD10" s="303"/>
    </row>
    <row r="11" spans="1:30" s="133" customFormat="1" ht="12.95" customHeight="1">
      <c r="A11" s="132" t="s">
        <v>57</v>
      </c>
      <c r="B11" s="170">
        <v>29940</v>
      </c>
      <c r="C11" s="170">
        <v>15256</v>
      </c>
      <c r="D11" s="170">
        <v>14684</v>
      </c>
      <c r="E11" s="162">
        <v>30005</v>
      </c>
      <c r="F11" s="162">
        <v>15155</v>
      </c>
      <c r="G11" s="162">
        <v>14850</v>
      </c>
      <c r="H11" s="162">
        <f>I11+J11</f>
        <v>28115</v>
      </c>
      <c r="I11" s="172">
        <f>I14+I21+I28</f>
        <v>14177</v>
      </c>
      <c r="J11" s="162">
        <f>J14+J21+J28</f>
        <v>13938</v>
      </c>
      <c r="K11" s="323">
        <v>31</v>
      </c>
      <c r="L11" s="277">
        <v>2985</v>
      </c>
      <c r="M11" s="277">
        <v>1433</v>
      </c>
      <c r="N11" s="277">
        <v>1552</v>
      </c>
      <c r="O11" s="300">
        <v>2789</v>
      </c>
      <c r="P11" s="300">
        <v>1349</v>
      </c>
      <c r="Q11" s="300">
        <v>1440</v>
      </c>
      <c r="R11" s="163">
        <f t="shared" ref="R11:R14" si="0">S11+T11</f>
        <v>2260</v>
      </c>
      <c r="S11" s="300">
        <v>1060</v>
      </c>
      <c r="T11" s="300">
        <v>1200</v>
      </c>
      <c r="U11" s="132" t="s">
        <v>73</v>
      </c>
      <c r="V11" s="187">
        <v>13037</v>
      </c>
      <c r="W11" s="187">
        <v>5897</v>
      </c>
      <c r="X11" s="187">
        <v>7140</v>
      </c>
      <c r="Y11" s="302">
        <v>15953</v>
      </c>
      <c r="Z11" s="302">
        <v>7300</v>
      </c>
      <c r="AA11" s="302">
        <v>8653</v>
      </c>
      <c r="AB11" s="162">
        <f>AC11+AD11</f>
        <v>14482</v>
      </c>
      <c r="AC11" s="162">
        <f>SUM(AC12:AC16)</f>
        <v>6649</v>
      </c>
      <c r="AD11" s="162">
        <f>SUM(AD12:AD16)</f>
        <v>7833</v>
      </c>
    </row>
    <row r="12" spans="1:30" s="133" customFormat="1" ht="12.95" customHeight="1">
      <c r="A12" s="420" t="s">
        <v>750</v>
      </c>
      <c r="B12" s="298"/>
      <c r="C12" s="298"/>
      <c r="D12" s="162"/>
      <c r="E12" s="162"/>
      <c r="F12" s="162"/>
      <c r="G12" s="162"/>
      <c r="H12" s="162"/>
      <c r="I12" s="162"/>
      <c r="J12" s="162"/>
      <c r="K12" s="323">
        <v>32</v>
      </c>
      <c r="L12" s="277">
        <v>3039</v>
      </c>
      <c r="M12" s="277">
        <v>1449</v>
      </c>
      <c r="N12" s="277">
        <v>1590</v>
      </c>
      <c r="O12" s="300">
        <v>2759</v>
      </c>
      <c r="P12" s="300">
        <v>1288</v>
      </c>
      <c r="Q12" s="300">
        <v>1471</v>
      </c>
      <c r="R12" s="163">
        <f t="shared" si="0"/>
        <v>2437</v>
      </c>
      <c r="S12" s="300">
        <v>1216</v>
      </c>
      <c r="T12" s="300">
        <v>1221</v>
      </c>
      <c r="U12" s="323">
        <v>65</v>
      </c>
      <c r="V12" s="277">
        <v>2202</v>
      </c>
      <c r="W12" s="277">
        <v>1033</v>
      </c>
      <c r="X12" s="277">
        <v>1169</v>
      </c>
      <c r="Y12" s="300">
        <v>3451</v>
      </c>
      <c r="Z12" s="300">
        <v>1579</v>
      </c>
      <c r="AA12" s="300">
        <v>1872</v>
      </c>
      <c r="AB12" s="163">
        <f>AC12+AD12</f>
        <v>2872</v>
      </c>
      <c r="AC12" s="300">
        <v>1359</v>
      </c>
      <c r="AD12" s="300">
        <v>1513</v>
      </c>
    </row>
    <row r="13" spans="1:30" ht="12.95" customHeight="1">
      <c r="A13" s="411"/>
      <c r="B13" s="284"/>
      <c r="C13" s="284"/>
      <c r="D13" s="154"/>
      <c r="E13" s="154"/>
      <c r="F13" s="154"/>
      <c r="G13" s="154"/>
      <c r="H13" s="154"/>
      <c r="I13" s="154"/>
      <c r="J13" s="154"/>
      <c r="K13" s="323">
        <v>33</v>
      </c>
      <c r="L13" s="277">
        <v>3101</v>
      </c>
      <c r="M13" s="277">
        <v>1459</v>
      </c>
      <c r="N13" s="277">
        <v>1642</v>
      </c>
      <c r="O13" s="300">
        <v>2906</v>
      </c>
      <c r="P13" s="300">
        <v>1408</v>
      </c>
      <c r="Q13" s="300">
        <v>1498</v>
      </c>
      <c r="R13" s="163">
        <f t="shared" si="0"/>
        <v>2360</v>
      </c>
      <c r="S13" s="300">
        <v>1123</v>
      </c>
      <c r="T13" s="300">
        <v>1237</v>
      </c>
      <c r="U13" s="323">
        <v>66</v>
      </c>
      <c r="V13" s="277">
        <v>2777</v>
      </c>
      <c r="W13" s="277">
        <v>1276</v>
      </c>
      <c r="X13" s="277">
        <v>1501</v>
      </c>
      <c r="Y13" s="300">
        <v>3605</v>
      </c>
      <c r="Z13" s="300">
        <v>1641</v>
      </c>
      <c r="AA13" s="300">
        <v>1964</v>
      </c>
      <c r="AB13" s="163">
        <f t="shared" ref="AB13:AB16" si="1">AC13+AD13</f>
        <v>2782</v>
      </c>
      <c r="AC13" s="300">
        <v>1290</v>
      </c>
      <c r="AD13" s="300">
        <v>1492</v>
      </c>
    </row>
    <row r="14" spans="1:30" s="133" customFormat="1" ht="12.95" customHeight="1">
      <c r="A14" s="132" t="s">
        <v>777</v>
      </c>
      <c r="B14" s="170">
        <v>9379</v>
      </c>
      <c r="C14" s="170">
        <v>4745</v>
      </c>
      <c r="D14" s="170">
        <v>4634</v>
      </c>
      <c r="E14" s="299">
        <v>9442</v>
      </c>
      <c r="F14" s="299">
        <v>4755</v>
      </c>
      <c r="G14" s="299">
        <v>4687</v>
      </c>
      <c r="H14" s="162">
        <f>I14+J14</f>
        <v>8359</v>
      </c>
      <c r="I14" s="162">
        <f>SUM(I15:I19)</f>
        <v>4243</v>
      </c>
      <c r="J14" s="162">
        <f>SUM(J15:J19)</f>
        <v>4116</v>
      </c>
      <c r="K14" s="323">
        <v>34</v>
      </c>
      <c r="L14" s="277">
        <v>3333</v>
      </c>
      <c r="M14" s="277">
        <v>1631</v>
      </c>
      <c r="N14" s="277">
        <v>1702</v>
      </c>
      <c r="O14" s="300">
        <v>2850</v>
      </c>
      <c r="P14" s="300">
        <v>1356</v>
      </c>
      <c r="Q14" s="300">
        <v>1494</v>
      </c>
      <c r="R14" s="163">
        <f t="shared" si="0"/>
        <v>2533</v>
      </c>
      <c r="S14" s="300">
        <v>1221</v>
      </c>
      <c r="T14" s="300">
        <v>1312</v>
      </c>
      <c r="U14" s="323">
        <v>67</v>
      </c>
      <c r="V14" s="277">
        <v>2814</v>
      </c>
      <c r="W14" s="277">
        <v>1268</v>
      </c>
      <c r="X14" s="277">
        <v>1546</v>
      </c>
      <c r="Y14" s="300">
        <v>3472</v>
      </c>
      <c r="Z14" s="300">
        <v>1617</v>
      </c>
      <c r="AA14" s="300">
        <v>1855</v>
      </c>
      <c r="AB14" s="163">
        <f t="shared" si="1"/>
        <v>2847</v>
      </c>
      <c r="AC14" s="300">
        <v>1289</v>
      </c>
      <c r="AD14" s="300">
        <v>1558</v>
      </c>
    </row>
    <row r="15" spans="1:30" ht="12.95" customHeight="1">
      <c r="A15" s="411">
        <v>0</v>
      </c>
      <c r="B15" s="163">
        <v>1923</v>
      </c>
      <c r="C15" s="163">
        <v>946</v>
      </c>
      <c r="D15" s="163">
        <v>977</v>
      </c>
      <c r="E15" s="300">
        <v>1862</v>
      </c>
      <c r="F15" s="300">
        <v>960</v>
      </c>
      <c r="G15" s="300">
        <v>902</v>
      </c>
      <c r="H15" s="163">
        <f>I15+J15</f>
        <v>1543</v>
      </c>
      <c r="I15" s="300">
        <v>796</v>
      </c>
      <c r="J15" s="300">
        <v>747</v>
      </c>
      <c r="K15" s="323"/>
      <c r="L15" s="297"/>
      <c r="M15" s="297"/>
      <c r="N15" s="297"/>
      <c r="O15" s="222"/>
      <c r="P15" s="222"/>
      <c r="Q15" s="222"/>
      <c r="R15" s="297"/>
      <c r="S15" s="222"/>
      <c r="T15" s="222"/>
      <c r="U15" s="323">
        <v>68</v>
      </c>
      <c r="V15" s="277">
        <v>2691</v>
      </c>
      <c r="W15" s="277">
        <v>1211</v>
      </c>
      <c r="X15" s="277">
        <v>1480</v>
      </c>
      <c r="Y15" s="300">
        <v>3263</v>
      </c>
      <c r="Z15" s="300">
        <v>1473</v>
      </c>
      <c r="AA15" s="300">
        <v>1790</v>
      </c>
      <c r="AB15" s="163">
        <f t="shared" si="1"/>
        <v>2949</v>
      </c>
      <c r="AC15" s="300">
        <v>1338</v>
      </c>
      <c r="AD15" s="300">
        <v>1611</v>
      </c>
    </row>
    <row r="16" spans="1:30" ht="12.95" customHeight="1">
      <c r="A16" s="411">
        <v>1</v>
      </c>
      <c r="B16" s="163">
        <v>1884</v>
      </c>
      <c r="C16" s="163">
        <v>984</v>
      </c>
      <c r="D16" s="163">
        <v>900</v>
      </c>
      <c r="E16" s="300">
        <v>1850</v>
      </c>
      <c r="F16" s="300">
        <v>921</v>
      </c>
      <c r="G16" s="300">
        <v>929</v>
      </c>
      <c r="H16" s="163">
        <f t="shared" ref="H16:H19" si="2">I16+J16</f>
        <v>1634</v>
      </c>
      <c r="I16" s="300">
        <v>817</v>
      </c>
      <c r="J16" s="300">
        <v>817</v>
      </c>
      <c r="K16" s="132" t="s">
        <v>65</v>
      </c>
      <c r="L16" s="187">
        <v>17141</v>
      </c>
      <c r="M16" s="187">
        <v>8349</v>
      </c>
      <c r="N16" s="187">
        <v>8792</v>
      </c>
      <c r="O16" s="302">
        <v>16075</v>
      </c>
      <c r="P16" s="302">
        <v>7755</v>
      </c>
      <c r="Q16" s="302">
        <v>8320</v>
      </c>
      <c r="R16" s="162">
        <f>S16+T16</f>
        <v>13649</v>
      </c>
      <c r="S16" s="162">
        <f>SUM(S17:S21)</f>
        <v>6474</v>
      </c>
      <c r="T16" s="162">
        <f>SUM(T17:T21)</f>
        <v>7175</v>
      </c>
      <c r="U16" s="323">
        <v>69</v>
      </c>
      <c r="V16" s="277">
        <v>2553</v>
      </c>
      <c r="W16" s="277">
        <v>1109</v>
      </c>
      <c r="X16" s="277">
        <v>1444</v>
      </c>
      <c r="Y16" s="300">
        <v>2162</v>
      </c>
      <c r="Z16" s="300">
        <v>990</v>
      </c>
      <c r="AA16" s="300">
        <v>1172</v>
      </c>
      <c r="AB16" s="163">
        <f t="shared" si="1"/>
        <v>3032</v>
      </c>
      <c r="AC16" s="300">
        <v>1373</v>
      </c>
      <c r="AD16" s="300">
        <v>1659</v>
      </c>
    </row>
    <row r="17" spans="1:30" ht="12.95" customHeight="1">
      <c r="A17" s="411">
        <v>2</v>
      </c>
      <c r="B17" s="163">
        <v>1820</v>
      </c>
      <c r="C17" s="163">
        <v>925</v>
      </c>
      <c r="D17" s="163">
        <v>895</v>
      </c>
      <c r="E17" s="300">
        <v>1859</v>
      </c>
      <c r="F17" s="300">
        <v>957</v>
      </c>
      <c r="G17" s="300">
        <v>902</v>
      </c>
      <c r="H17" s="163">
        <f t="shared" si="2"/>
        <v>1628</v>
      </c>
      <c r="I17" s="300">
        <v>824</v>
      </c>
      <c r="J17" s="300">
        <v>804</v>
      </c>
      <c r="K17" s="323">
        <v>35</v>
      </c>
      <c r="L17" s="277">
        <v>3367</v>
      </c>
      <c r="M17" s="277">
        <v>1612</v>
      </c>
      <c r="N17" s="277">
        <v>1755</v>
      </c>
      <c r="O17" s="300">
        <v>2937</v>
      </c>
      <c r="P17" s="300">
        <v>1413</v>
      </c>
      <c r="Q17" s="300">
        <v>1524</v>
      </c>
      <c r="R17" s="163">
        <f>S17+T17</f>
        <v>2593</v>
      </c>
      <c r="S17" s="300">
        <v>1226</v>
      </c>
      <c r="T17" s="300">
        <v>1367</v>
      </c>
      <c r="U17" s="323"/>
      <c r="V17" s="297"/>
      <c r="W17" s="297"/>
      <c r="X17" s="297"/>
      <c r="Y17" s="222"/>
      <c r="Z17" s="222"/>
      <c r="AA17" s="222"/>
      <c r="AB17" s="297"/>
      <c r="AC17" s="222"/>
      <c r="AD17" s="222"/>
    </row>
    <row r="18" spans="1:30" ht="12.95" customHeight="1">
      <c r="A18" s="411">
        <v>3</v>
      </c>
      <c r="B18" s="163">
        <v>1913</v>
      </c>
      <c r="C18" s="163">
        <v>967</v>
      </c>
      <c r="D18" s="163">
        <v>946</v>
      </c>
      <c r="E18" s="300">
        <v>1897</v>
      </c>
      <c r="F18" s="300">
        <v>949</v>
      </c>
      <c r="G18" s="300">
        <v>948</v>
      </c>
      <c r="H18" s="163">
        <f t="shared" si="2"/>
        <v>1723</v>
      </c>
      <c r="I18" s="300">
        <v>882</v>
      </c>
      <c r="J18" s="300">
        <v>841</v>
      </c>
      <c r="K18" s="323">
        <v>36</v>
      </c>
      <c r="L18" s="277">
        <v>3531</v>
      </c>
      <c r="M18" s="277">
        <v>1718</v>
      </c>
      <c r="N18" s="277">
        <v>1813</v>
      </c>
      <c r="O18" s="300">
        <v>3146</v>
      </c>
      <c r="P18" s="300">
        <v>1493</v>
      </c>
      <c r="Q18" s="300">
        <v>1653</v>
      </c>
      <c r="R18" s="163">
        <f t="shared" ref="R18:R21" si="3">S18+T18</f>
        <v>2663</v>
      </c>
      <c r="S18" s="300">
        <v>1257</v>
      </c>
      <c r="T18" s="300">
        <v>1406</v>
      </c>
      <c r="U18" s="132" t="s">
        <v>74</v>
      </c>
      <c r="V18" s="187">
        <v>11214</v>
      </c>
      <c r="W18" s="187">
        <v>4812</v>
      </c>
      <c r="X18" s="187">
        <v>6402</v>
      </c>
      <c r="Y18" s="302">
        <v>12390</v>
      </c>
      <c r="Z18" s="302">
        <v>5470</v>
      </c>
      <c r="AA18" s="302">
        <v>6920</v>
      </c>
      <c r="AB18" s="162">
        <f>AC18+AD18</f>
        <v>15175</v>
      </c>
      <c r="AC18" s="162">
        <f>SUM(AC19:AC23)</f>
        <v>6735</v>
      </c>
      <c r="AD18" s="162">
        <f>SUM(AD19:AD23)</f>
        <v>8440</v>
      </c>
    </row>
    <row r="19" spans="1:30" ht="12.95" customHeight="1">
      <c r="A19" s="411">
        <v>4</v>
      </c>
      <c r="B19" s="163">
        <v>1839</v>
      </c>
      <c r="C19" s="163">
        <v>923</v>
      </c>
      <c r="D19" s="163">
        <v>916</v>
      </c>
      <c r="E19" s="300">
        <v>1974</v>
      </c>
      <c r="F19" s="300">
        <v>968</v>
      </c>
      <c r="G19" s="300">
        <v>1006</v>
      </c>
      <c r="H19" s="163">
        <f t="shared" si="2"/>
        <v>1831</v>
      </c>
      <c r="I19" s="300">
        <v>924</v>
      </c>
      <c r="J19" s="300">
        <v>907</v>
      </c>
      <c r="K19" s="323">
        <v>37</v>
      </c>
      <c r="L19" s="277">
        <v>3485</v>
      </c>
      <c r="M19" s="277">
        <v>1702</v>
      </c>
      <c r="N19" s="277">
        <v>1783</v>
      </c>
      <c r="O19" s="300">
        <v>3195</v>
      </c>
      <c r="P19" s="300">
        <v>1522</v>
      </c>
      <c r="Q19" s="300">
        <v>1673</v>
      </c>
      <c r="R19" s="163">
        <f t="shared" si="3"/>
        <v>2756</v>
      </c>
      <c r="S19" s="300">
        <v>1287</v>
      </c>
      <c r="T19" s="300">
        <v>1469</v>
      </c>
      <c r="U19" s="323">
        <v>70</v>
      </c>
      <c r="V19" s="277">
        <v>2309</v>
      </c>
      <c r="W19" s="277">
        <v>1001</v>
      </c>
      <c r="X19" s="277">
        <v>1308</v>
      </c>
      <c r="Y19" s="300">
        <v>2143</v>
      </c>
      <c r="Z19" s="300">
        <v>992</v>
      </c>
      <c r="AA19" s="300">
        <v>1151</v>
      </c>
      <c r="AB19" s="163">
        <f>AC19+AD19</f>
        <v>3279</v>
      </c>
      <c r="AC19" s="300">
        <v>1467</v>
      </c>
      <c r="AD19" s="300">
        <v>1812</v>
      </c>
    </row>
    <row r="20" spans="1:30" ht="12.95" customHeight="1">
      <c r="A20" s="411"/>
      <c r="B20" s="163"/>
      <c r="C20" s="163"/>
      <c r="D20" s="163"/>
      <c r="E20" s="301"/>
      <c r="F20" s="301"/>
      <c r="G20" s="301"/>
      <c r="H20" s="163"/>
      <c r="I20" s="301"/>
      <c r="J20" s="301"/>
      <c r="K20" s="323">
        <v>38</v>
      </c>
      <c r="L20" s="277">
        <v>3424</v>
      </c>
      <c r="M20" s="277">
        <v>1655</v>
      </c>
      <c r="N20" s="277">
        <v>1769</v>
      </c>
      <c r="O20" s="300">
        <v>3265</v>
      </c>
      <c r="P20" s="300">
        <v>1584</v>
      </c>
      <c r="Q20" s="300">
        <v>1681</v>
      </c>
      <c r="R20" s="163">
        <f t="shared" si="3"/>
        <v>2860</v>
      </c>
      <c r="S20" s="300">
        <v>1383</v>
      </c>
      <c r="T20" s="300">
        <v>1477</v>
      </c>
      <c r="U20" s="323">
        <v>71</v>
      </c>
      <c r="V20" s="277">
        <v>2108</v>
      </c>
      <c r="W20" s="277">
        <v>952</v>
      </c>
      <c r="X20" s="277">
        <v>1156</v>
      </c>
      <c r="Y20" s="300">
        <v>2643</v>
      </c>
      <c r="Z20" s="300">
        <v>1189</v>
      </c>
      <c r="AA20" s="300">
        <v>1454</v>
      </c>
      <c r="AB20" s="163">
        <f t="shared" ref="AB20:AB23" si="4">AC20+AD20</f>
        <v>3462</v>
      </c>
      <c r="AC20" s="300">
        <v>1544</v>
      </c>
      <c r="AD20" s="300">
        <v>1918</v>
      </c>
    </row>
    <row r="21" spans="1:30" s="133" customFormat="1" ht="12.95" customHeight="1">
      <c r="A21" s="421" t="s">
        <v>751</v>
      </c>
      <c r="B21" s="170">
        <v>10108</v>
      </c>
      <c r="C21" s="170">
        <v>5162</v>
      </c>
      <c r="D21" s="170">
        <v>4946</v>
      </c>
      <c r="E21" s="302">
        <v>9958</v>
      </c>
      <c r="F21" s="302">
        <v>4975</v>
      </c>
      <c r="G21" s="302">
        <v>4983</v>
      </c>
      <c r="H21" s="162">
        <f>I21+J21</f>
        <v>9605</v>
      </c>
      <c r="I21" s="162">
        <f>SUM(I22:I26)</f>
        <v>4821</v>
      </c>
      <c r="J21" s="162">
        <f>SUM(J22:J26)</f>
        <v>4784</v>
      </c>
      <c r="K21" s="323">
        <v>39</v>
      </c>
      <c r="L21" s="277">
        <v>3334</v>
      </c>
      <c r="M21" s="277">
        <v>1662</v>
      </c>
      <c r="N21" s="277">
        <v>1672</v>
      </c>
      <c r="O21" s="300">
        <v>3532</v>
      </c>
      <c r="P21" s="300">
        <v>1743</v>
      </c>
      <c r="Q21" s="300">
        <v>1789</v>
      </c>
      <c r="R21" s="163">
        <f t="shared" si="3"/>
        <v>2777</v>
      </c>
      <c r="S21" s="300">
        <v>1321</v>
      </c>
      <c r="T21" s="300">
        <v>1456</v>
      </c>
      <c r="U21" s="323">
        <v>72</v>
      </c>
      <c r="V21" s="277">
        <v>2226</v>
      </c>
      <c r="W21" s="277">
        <v>997</v>
      </c>
      <c r="X21" s="277">
        <v>1229</v>
      </c>
      <c r="Y21" s="300">
        <v>2666</v>
      </c>
      <c r="Z21" s="300">
        <v>1164</v>
      </c>
      <c r="AA21" s="300">
        <v>1502</v>
      </c>
      <c r="AB21" s="163">
        <f t="shared" si="4"/>
        <v>3293</v>
      </c>
      <c r="AC21" s="300">
        <v>1459</v>
      </c>
      <c r="AD21" s="300">
        <v>1834</v>
      </c>
    </row>
    <row r="22" spans="1:30" ht="12.95" customHeight="1">
      <c r="A22" s="323">
        <v>5</v>
      </c>
      <c r="B22" s="163">
        <v>1932</v>
      </c>
      <c r="C22" s="163">
        <v>957</v>
      </c>
      <c r="D22" s="163">
        <v>975</v>
      </c>
      <c r="E22" s="300">
        <v>1931</v>
      </c>
      <c r="F22" s="300">
        <v>933</v>
      </c>
      <c r="G22" s="300">
        <v>998</v>
      </c>
      <c r="H22" s="163">
        <f>I22+J22</f>
        <v>1864</v>
      </c>
      <c r="I22" s="300">
        <v>938</v>
      </c>
      <c r="J22" s="300">
        <v>926</v>
      </c>
      <c r="K22" s="323"/>
      <c r="L22" s="277"/>
      <c r="M22" s="277"/>
      <c r="N22" s="277"/>
      <c r="O22" s="304"/>
      <c r="P22" s="304"/>
      <c r="Q22" s="304"/>
      <c r="R22" s="166"/>
      <c r="S22" s="304"/>
      <c r="T22" s="304"/>
      <c r="U22" s="323">
        <v>73</v>
      </c>
      <c r="V22" s="277">
        <v>2222</v>
      </c>
      <c r="W22" s="277">
        <v>899</v>
      </c>
      <c r="X22" s="277">
        <v>1323</v>
      </c>
      <c r="Y22" s="300">
        <v>2547</v>
      </c>
      <c r="Z22" s="300">
        <v>1115</v>
      </c>
      <c r="AA22" s="300">
        <v>1432</v>
      </c>
      <c r="AB22" s="163">
        <f t="shared" si="4"/>
        <v>3124</v>
      </c>
      <c r="AC22" s="300">
        <v>1379</v>
      </c>
      <c r="AD22" s="300">
        <v>1745</v>
      </c>
    </row>
    <row r="23" spans="1:30" ht="12.95" customHeight="1">
      <c r="A23" s="323">
        <v>6</v>
      </c>
      <c r="B23" s="163">
        <v>1975</v>
      </c>
      <c r="C23" s="163">
        <v>1021</v>
      </c>
      <c r="D23" s="163">
        <v>954</v>
      </c>
      <c r="E23" s="300">
        <v>2025</v>
      </c>
      <c r="F23" s="300">
        <v>1042</v>
      </c>
      <c r="G23" s="300">
        <v>983</v>
      </c>
      <c r="H23" s="163">
        <f t="shared" ref="H23:H26" si="5">I23+J23</f>
        <v>1882</v>
      </c>
      <c r="I23" s="300">
        <v>926</v>
      </c>
      <c r="J23" s="300">
        <v>956</v>
      </c>
      <c r="K23" s="132" t="s">
        <v>66</v>
      </c>
      <c r="L23" s="187">
        <v>15496</v>
      </c>
      <c r="M23" s="187">
        <v>7472</v>
      </c>
      <c r="N23" s="187">
        <v>8024</v>
      </c>
      <c r="O23" s="302">
        <v>18068</v>
      </c>
      <c r="P23" s="302">
        <v>8820</v>
      </c>
      <c r="Q23" s="302">
        <v>9248</v>
      </c>
      <c r="R23" s="162">
        <f>S23+T23</f>
        <v>16084</v>
      </c>
      <c r="S23" s="162">
        <f>SUM(S24:S28)</f>
        <v>7794</v>
      </c>
      <c r="T23" s="162">
        <f>SUM(T24:T28)</f>
        <v>8290</v>
      </c>
      <c r="U23" s="323">
        <v>74</v>
      </c>
      <c r="V23" s="277">
        <v>2349</v>
      </c>
      <c r="W23" s="277">
        <v>963</v>
      </c>
      <c r="X23" s="277">
        <v>1386</v>
      </c>
      <c r="Y23" s="300">
        <v>2391</v>
      </c>
      <c r="Z23" s="300">
        <v>1010</v>
      </c>
      <c r="AA23" s="300">
        <v>1381</v>
      </c>
      <c r="AB23" s="163">
        <f t="shared" si="4"/>
        <v>2017</v>
      </c>
      <c r="AC23" s="300">
        <v>886</v>
      </c>
      <c r="AD23" s="300">
        <v>1131</v>
      </c>
    </row>
    <row r="24" spans="1:30" ht="12.95" customHeight="1">
      <c r="A24" s="323">
        <v>7</v>
      </c>
      <c r="B24" s="163">
        <v>2032</v>
      </c>
      <c r="C24" s="163">
        <v>1069</v>
      </c>
      <c r="D24" s="163">
        <v>963</v>
      </c>
      <c r="E24" s="300">
        <v>1983</v>
      </c>
      <c r="F24" s="300">
        <v>1021</v>
      </c>
      <c r="G24" s="300">
        <v>962</v>
      </c>
      <c r="H24" s="163">
        <f t="shared" si="5"/>
        <v>1912</v>
      </c>
      <c r="I24" s="300">
        <v>992</v>
      </c>
      <c r="J24" s="300">
        <v>920</v>
      </c>
      <c r="K24" s="323">
        <v>40</v>
      </c>
      <c r="L24" s="277">
        <v>3269</v>
      </c>
      <c r="M24" s="277">
        <v>1601</v>
      </c>
      <c r="N24" s="277">
        <v>1668</v>
      </c>
      <c r="O24" s="300">
        <v>3533</v>
      </c>
      <c r="P24" s="300">
        <v>1677</v>
      </c>
      <c r="Q24" s="300">
        <v>1856</v>
      </c>
      <c r="R24" s="163">
        <f>S24+T24</f>
        <v>2984</v>
      </c>
      <c r="S24" s="300">
        <v>1434</v>
      </c>
      <c r="T24" s="300">
        <v>1550</v>
      </c>
      <c r="U24" s="323"/>
      <c r="V24" s="277"/>
      <c r="W24" s="277"/>
      <c r="X24" s="277"/>
      <c r="Y24" s="166"/>
      <c r="Z24" s="166"/>
      <c r="AA24" s="166"/>
      <c r="AB24" s="166"/>
      <c r="AC24" s="166"/>
      <c r="AD24" s="166"/>
    </row>
    <row r="25" spans="1:30" ht="12.95" customHeight="1">
      <c r="A25" s="323">
        <v>8</v>
      </c>
      <c r="B25" s="163">
        <v>2063</v>
      </c>
      <c r="C25" s="163">
        <v>1053</v>
      </c>
      <c r="D25" s="163">
        <v>1010</v>
      </c>
      <c r="E25" s="300">
        <v>2053</v>
      </c>
      <c r="F25" s="300">
        <v>1026</v>
      </c>
      <c r="G25" s="300">
        <v>1027</v>
      </c>
      <c r="H25" s="163">
        <f t="shared" si="5"/>
        <v>1959</v>
      </c>
      <c r="I25" s="300">
        <v>989</v>
      </c>
      <c r="J25" s="300">
        <v>970</v>
      </c>
      <c r="K25" s="323">
        <v>41</v>
      </c>
      <c r="L25" s="277">
        <v>3375</v>
      </c>
      <c r="M25" s="277">
        <v>1591</v>
      </c>
      <c r="N25" s="277">
        <v>1784</v>
      </c>
      <c r="O25" s="300">
        <v>3685</v>
      </c>
      <c r="P25" s="300">
        <v>1794</v>
      </c>
      <c r="Q25" s="300">
        <v>1891</v>
      </c>
      <c r="R25" s="163">
        <f t="shared" ref="R25:R28" si="6">S25+T25</f>
        <v>3096</v>
      </c>
      <c r="S25" s="300">
        <v>1512</v>
      </c>
      <c r="T25" s="300">
        <v>1584</v>
      </c>
      <c r="U25" s="132" t="s">
        <v>75</v>
      </c>
      <c r="V25" s="187">
        <v>10236</v>
      </c>
      <c r="W25" s="187">
        <v>4169</v>
      </c>
      <c r="X25" s="187">
        <v>6067</v>
      </c>
      <c r="Y25" s="302">
        <v>10445</v>
      </c>
      <c r="Z25" s="302">
        <v>4328</v>
      </c>
      <c r="AA25" s="302">
        <v>6117</v>
      </c>
      <c r="AB25" s="162">
        <f>AC25+AD25</f>
        <v>11384</v>
      </c>
      <c r="AC25" s="162">
        <f>SUM(AC26:AC30)</f>
        <v>4785</v>
      </c>
      <c r="AD25" s="162">
        <f>SUM(AD26:AD30)</f>
        <v>6599</v>
      </c>
    </row>
    <row r="26" spans="1:30" ht="12.95" customHeight="1">
      <c r="A26" s="323">
        <v>9</v>
      </c>
      <c r="B26" s="163">
        <v>2106</v>
      </c>
      <c r="C26" s="163">
        <v>1062</v>
      </c>
      <c r="D26" s="163">
        <v>1044</v>
      </c>
      <c r="E26" s="300">
        <v>1966</v>
      </c>
      <c r="F26" s="300">
        <v>953</v>
      </c>
      <c r="G26" s="300">
        <v>1013</v>
      </c>
      <c r="H26" s="163">
        <f t="shared" si="5"/>
        <v>1988</v>
      </c>
      <c r="I26" s="300">
        <v>976</v>
      </c>
      <c r="J26" s="300">
        <v>1012</v>
      </c>
      <c r="K26" s="323">
        <v>42</v>
      </c>
      <c r="L26" s="277">
        <v>3143</v>
      </c>
      <c r="M26" s="277">
        <v>1550</v>
      </c>
      <c r="N26" s="277">
        <v>1593</v>
      </c>
      <c r="O26" s="300">
        <v>3701</v>
      </c>
      <c r="P26" s="300">
        <v>1821</v>
      </c>
      <c r="Q26" s="300">
        <v>1880</v>
      </c>
      <c r="R26" s="163">
        <f t="shared" si="6"/>
        <v>3224</v>
      </c>
      <c r="S26" s="300">
        <v>1547</v>
      </c>
      <c r="T26" s="300">
        <v>1677</v>
      </c>
      <c r="U26" s="323">
        <v>75</v>
      </c>
      <c r="V26" s="277">
        <v>2208</v>
      </c>
      <c r="W26" s="277">
        <v>889</v>
      </c>
      <c r="X26" s="277">
        <v>1319</v>
      </c>
      <c r="Y26" s="300">
        <v>2200</v>
      </c>
      <c r="Z26" s="300">
        <v>923</v>
      </c>
      <c r="AA26" s="300">
        <v>1277</v>
      </c>
      <c r="AB26" s="163">
        <f>AC26+AD26</f>
        <v>2004</v>
      </c>
      <c r="AC26" s="300">
        <v>869</v>
      </c>
      <c r="AD26" s="300">
        <v>1135</v>
      </c>
    </row>
    <row r="27" spans="1:30" ht="12.95" customHeight="1">
      <c r="A27" s="323"/>
      <c r="B27" s="163"/>
      <c r="C27" s="163"/>
      <c r="D27" s="163"/>
      <c r="E27" s="301"/>
      <c r="F27" s="301"/>
      <c r="G27" s="301"/>
      <c r="H27" s="163"/>
      <c r="I27" s="301"/>
      <c r="J27" s="301"/>
      <c r="K27" s="323">
        <v>43</v>
      </c>
      <c r="L27" s="277">
        <v>3165</v>
      </c>
      <c r="M27" s="277">
        <v>1512</v>
      </c>
      <c r="N27" s="277">
        <v>1653</v>
      </c>
      <c r="O27" s="300">
        <v>3649</v>
      </c>
      <c r="P27" s="300">
        <v>1783</v>
      </c>
      <c r="Q27" s="300">
        <v>1866</v>
      </c>
      <c r="R27" s="163">
        <f t="shared" si="6"/>
        <v>3277</v>
      </c>
      <c r="S27" s="300">
        <v>1571</v>
      </c>
      <c r="T27" s="300">
        <v>1706</v>
      </c>
      <c r="U27" s="323">
        <v>76</v>
      </c>
      <c r="V27" s="277">
        <v>2038</v>
      </c>
      <c r="W27" s="277">
        <v>856</v>
      </c>
      <c r="X27" s="277">
        <v>1182</v>
      </c>
      <c r="Y27" s="300">
        <v>1968</v>
      </c>
      <c r="Z27" s="300">
        <v>847</v>
      </c>
      <c r="AA27" s="300">
        <v>1121</v>
      </c>
      <c r="AB27" s="163">
        <f t="shared" ref="AB27:AB30" si="7">AC27+AD27</f>
        <v>2449</v>
      </c>
      <c r="AC27" s="300">
        <v>1066</v>
      </c>
      <c r="AD27" s="300">
        <v>1383</v>
      </c>
    </row>
    <row r="28" spans="1:30" s="133" customFormat="1" ht="12.95" customHeight="1">
      <c r="A28" s="132" t="s">
        <v>58</v>
      </c>
      <c r="B28" s="170">
        <v>10453</v>
      </c>
      <c r="C28" s="170">
        <v>5349</v>
      </c>
      <c r="D28" s="170">
        <v>5104</v>
      </c>
      <c r="E28" s="302">
        <v>10605</v>
      </c>
      <c r="F28" s="302">
        <v>5425</v>
      </c>
      <c r="G28" s="302">
        <v>5180</v>
      </c>
      <c r="H28" s="162">
        <f>I28+J28</f>
        <v>10151</v>
      </c>
      <c r="I28" s="162">
        <f>SUM(I29:I33)</f>
        <v>5113</v>
      </c>
      <c r="J28" s="162">
        <f>SUM(J29:J33)</f>
        <v>5038</v>
      </c>
      <c r="K28" s="323">
        <v>44</v>
      </c>
      <c r="L28" s="277">
        <v>2544</v>
      </c>
      <c r="M28" s="277">
        <v>1218</v>
      </c>
      <c r="N28" s="277">
        <v>1326</v>
      </c>
      <c r="O28" s="300">
        <v>3500</v>
      </c>
      <c r="P28" s="300">
        <v>1745</v>
      </c>
      <c r="Q28" s="300">
        <v>1755</v>
      </c>
      <c r="R28" s="163">
        <f t="shared" si="6"/>
        <v>3503</v>
      </c>
      <c r="S28" s="300">
        <v>1730</v>
      </c>
      <c r="T28" s="300">
        <v>1773</v>
      </c>
      <c r="U28" s="323">
        <v>77</v>
      </c>
      <c r="V28" s="277">
        <v>2044</v>
      </c>
      <c r="W28" s="277">
        <v>835</v>
      </c>
      <c r="X28" s="277">
        <v>1209</v>
      </c>
      <c r="Y28" s="300">
        <v>2094</v>
      </c>
      <c r="Z28" s="300">
        <v>905</v>
      </c>
      <c r="AA28" s="300">
        <v>1189</v>
      </c>
      <c r="AB28" s="163">
        <f t="shared" si="7"/>
        <v>2453</v>
      </c>
      <c r="AC28" s="300">
        <v>1011</v>
      </c>
      <c r="AD28" s="300">
        <v>1442</v>
      </c>
    </row>
    <row r="29" spans="1:30" ht="12.95" customHeight="1">
      <c r="A29" s="323">
        <v>10</v>
      </c>
      <c r="B29" s="163">
        <v>2085</v>
      </c>
      <c r="C29" s="163">
        <v>1112</v>
      </c>
      <c r="D29" s="163">
        <v>973</v>
      </c>
      <c r="E29" s="300">
        <v>2038</v>
      </c>
      <c r="F29" s="300">
        <v>1025</v>
      </c>
      <c r="G29" s="300">
        <v>1013</v>
      </c>
      <c r="H29" s="163">
        <f>I29+J29</f>
        <v>1988</v>
      </c>
      <c r="I29" s="300">
        <v>984</v>
      </c>
      <c r="J29" s="300">
        <v>1004</v>
      </c>
      <c r="K29" s="323"/>
      <c r="L29" s="277"/>
      <c r="M29" s="277"/>
      <c r="N29" s="277"/>
      <c r="O29" s="304"/>
      <c r="P29" s="304"/>
      <c r="Q29" s="304"/>
      <c r="R29" s="166"/>
      <c r="S29" s="304"/>
      <c r="T29" s="304"/>
      <c r="U29" s="323">
        <v>78</v>
      </c>
      <c r="V29" s="277">
        <v>2070</v>
      </c>
      <c r="W29" s="277">
        <v>835</v>
      </c>
      <c r="X29" s="277">
        <v>1235</v>
      </c>
      <c r="Y29" s="300">
        <v>2048</v>
      </c>
      <c r="Z29" s="300">
        <v>812</v>
      </c>
      <c r="AA29" s="300">
        <v>1236</v>
      </c>
      <c r="AB29" s="163">
        <f t="shared" si="7"/>
        <v>2361</v>
      </c>
      <c r="AC29" s="300">
        <v>997</v>
      </c>
      <c r="AD29" s="300">
        <v>1364</v>
      </c>
    </row>
    <row r="30" spans="1:30" ht="12.95" customHeight="1">
      <c r="A30" s="323">
        <v>11</v>
      </c>
      <c r="B30" s="163">
        <v>2098</v>
      </c>
      <c r="C30" s="163">
        <v>1063</v>
      </c>
      <c r="D30" s="163">
        <v>1035</v>
      </c>
      <c r="E30" s="300">
        <v>2084</v>
      </c>
      <c r="F30" s="300">
        <v>1069</v>
      </c>
      <c r="G30" s="300">
        <v>1015</v>
      </c>
      <c r="H30" s="163">
        <f t="shared" ref="H30:H33" si="8">I30+J30</f>
        <v>2062</v>
      </c>
      <c r="I30" s="300">
        <v>1073</v>
      </c>
      <c r="J30" s="300">
        <v>989</v>
      </c>
      <c r="K30" s="132" t="s">
        <v>67</v>
      </c>
      <c r="L30" s="187">
        <v>15425</v>
      </c>
      <c r="M30" s="187">
        <v>7440</v>
      </c>
      <c r="N30" s="187">
        <v>7985</v>
      </c>
      <c r="O30" s="302">
        <v>16105</v>
      </c>
      <c r="P30" s="302">
        <v>7802</v>
      </c>
      <c r="Q30" s="302">
        <v>8303</v>
      </c>
      <c r="R30" s="162">
        <f>S30+T30</f>
        <v>17885</v>
      </c>
      <c r="S30" s="162">
        <f>SUM(S31:S35)</f>
        <v>8709</v>
      </c>
      <c r="T30" s="162">
        <f>SUM(T31:T35)</f>
        <v>9176</v>
      </c>
      <c r="U30" s="323">
        <v>79</v>
      </c>
      <c r="V30" s="277">
        <v>1876</v>
      </c>
      <c r="W30" s="277">
        <v>754</v>
      </c>
      <c r="X30" s="277">
        <v>1122</v>
      </c>
      <c r="Y30" s="300">
        <v>2135</v>
      </c>
      <c r="Z30" s="300">
        <v>841</v>
      </c>
      <c r="AA30" s="300">
        <v>1294</v>
      </c>
      <c r="AB30" s="163">
        <f t="shared" si="7"/>
        <v>2117</v>
      </c>
      <c r="AC30" s="300">
        <v>842</v>
      </c>
      <c r="AD30" s="300">
        <v>1275</v>
      </c>
    </row>
    <row r="31" spans="1:30" ht="12.95" customHeight="1">
      <c r="A31" s="323">
        <v>12</v>
      </c>
      <c r="B31" s="163">
        <v>2096</v>
      </c>
      <c r="C31" s="163">
        <v>1074</v>
      </c>
      <c r="D31" s="163">
        <v>1022</v>
      </c>
      <c r="E31" s="300">
        <v>2119</v>
      </c>
      <c r="F31" s="300">
        <v>1104</v>
      </c>
      <c r="G31" s="300">
        <v>1015</v>
      </c>
      <c r="H31" s="163">
        <f t="shared" si="8"/>
        <v>1975</v>
      </c>
      <c r="I31" s="300">
        <v>1019</v>
      </c>
      <c r="J31" s="300">
        <v>956</v>
      </c>
      <c r="K31" s="323">
        <v>45</v>
      </c>
      <c r="L31" s="277">
        <v>3101</v>
      </c>
      <c r="M31" s="277">
        <v>1482</v>
      </c>
      <c r="N31" s="277">
        <v>1619</v>
      </c>
      <c r="O31" s="300">
        <v>3391</v>
      </c>
      <c r="P31" s="300">
        <v>1654</v>
      </c>
      <c r="Q31" s="300">
        <v>1737</v>
      </c>
      <c r="R31" s="163">
        <f>S31+T31</f>
        <v>3561</v>
      </c>
      <c r="S31" s="300">
        <v>1692</v>
      </c>
      <c r="T31" s="300">
        <v>1869</v>
      </c>
      <c r="U31" s="323"/>
      <c r="V31" s="277"/>
      <c r="W31" s="277"/>
      <c r="X31" s="277"/>
      <c r="Y31" s="304"/>
      <c r="Z31" s="304"/>
      <c r="AA31" s="304"/>
      <c r="AB31" s="166"/>
      <c r="AC31" s="304"/>
      <c r="AD31" s="304"/>
    </row>
    <row r="32" spans="1:30" ht="12.75" customHeight="1">
      <c r="A32" s="323">
        <v>13</v>
      </c>
      <c r="B32" s="163">
        <v>2113</v>
      </c>
      <c r="C32" s="163">
        <v>1077</v>
      </c>
      <c r="D32" s="163">
        <v>1036</v>
      </c>
      <c r="E32" s="300">
        <v>2168</v>
      </c>
      <c r="F32" s="300">
        <v>1107</v>
      </c>
      <c r="G32" s="300">
        <v>1061</v>
      </c>
      <c r="H32" s="163">
        <f t="shared" si="8"/>
        <v>2107</v>
      </c>
      <c r="I32" s="300">
        <v>1050</v>
      </c>
      <c r="J32" s="300">
        <v>1057</v>
      </c>
      <c r="K32" s="323">
        <v>46</v>
      </c>
      <c r="L32" s="277">
        <v>3091</v>
      </c>
      <c r="M32" s="277">
        <v>1506</v>
      </c>
      <c r="N32" s="277">
        <v>1585</v>
      </c>
      <c r="O32" s="300">
        <v>3530</v>
      </c>
      <c r="P32" s="300">
        <v>1667</v>
      </c>
      <c r="Q32" s="300">
        <v>1863</v>
      </c>
      <c r="R32" s="163">
        <f t="shared" ref="R32:R35" si="9">S32+T32</f>
        <v>3657</v>
      </c>
      <c r="S32" s="300">
        <v>1768</v>
      </c>
      <c r="T32" s="300">
        <v>1889</v>
      </c>
      <c r="U32" s="132" t="s">
        <v>76</v>
      </c>
      <c r="V32" s="187">
        <v>7341</v>
      </c>
      <c r="W32" s="187">
        <v>2901</v>
      </c>
      <c r="X32" s="187">
        <v>4440</v>
      </c>
      <c r="Y32" s="302">
        <v>8867</v>
      </c>
      <c r="Z32" s="302">
        <v>3403</v>
      </c>
      <c r="AA32" s="302">
        <v>5464</v>
      </c>
      <c r="AB32" s="162">
        <f>AC32+AD32</f>
        <v>8940</v>
      </c>
      <c r="AC32" s="162">
        <f>SUM(AC33:AC37)</f>
        <v>3406</v>
      </c>
      <c r="AD32" s="162">
        <f>SUM(AD33:AD37)</f>
        <v>5534</v>
      </c>
    </row>
    <row r="33" spans="1:30" ht="12.95" customHeight="1">
      <c r="A33" s="323">
        <v>14</v>
      </c>
      <c r="B33" s="163">
        <v>2061</v>
      </c>
      <c r="C33" s="163">
        <v>1023</v>
      </c>
      <c r="D33" s="163">
        <v>1038</v>
      </c>
      <c r="E33" s="300">
        <v>2196</v>
      </c>
      <c r="F33" s="300">
        <v>1120</v>
      </c>
      <c r="G33" s="300">
        <v>1076</v>
      </c>
      <c r="H33" s="163">
        <f t="shared" si="8"/>
        <v>2019</v>
      </c>
      <c r="I33" s="300">
        <v>987</v>
      </c>
      <c r="J33" s="300">
        <v>1032</v>
      </c>
      <c r="K33" s="323">
        <v>47</v>
      </c>
      <c r="L33" s="277">
        <v>3102</v>
      </c>
      <c r="M33" s="277">
        <v>1467</v>
      </c>
      <c r="N33" s="277">
        <v>1635</v>
      </c>
      <c r="O33" s="300">
        <v>3305</v>
      </c>
      <c r="P33" s="300">
        <v>1649</v>
      </c>
      <c r="Q33" s="300">
        <v>1656</v>
      </c>
      <c r="R33" s="163">
        <f t="shared" si="9"/>
        <v>3682</v>
      </c>
      <c r="S33" s="300">
        <v>1814</v>
      </c>
      <c r="T33" s="300">
        <v>1868</v>
      </c>
      <c r="U33" s="323">
        <v>80</v>
      </c>
      <c r="V33" s="277">
        <v>1684</v>
      </c>
      <c r="W33" s="277">
        <v>681</v>
      </c>
      <c r="X33" s="277">
        <v>1003</v>
      </c>
      <c r="Y33" s="300">
        <v>2002</v>
      </c>
      <c r="Z33" s="300">
        <v>769</v>
      </c>
      <c r="AA33" s="300">
        <v>1233</v>
      </c>
      <c r="AB33" s="163">
        <f>AC33+AD33</f>
        <v>1937</v>
      </c>
      <c r="AC33" s="300">
        <v>755</v>
      </c>
      <c r="AD33" s="300">
        <v>1182</v>
      </c>
    </row>
    <row r="34" spans="1:30" ht="12.95" customHeight="1">
      <c r="A34" s="323"/>
      <c r="B34" s="163"/>
      <c r="C34" s="163"/>
      <c r="D34" s="163"/>
      <c r="E34" s="301"/>
      <c r="F34" s="301"/>
      <c r="G34" s="301"/>
      <c r="H34" s="163"/>
      <c r="I34" s="301"/>
      <c r="J34" s="301"/>
      <c r="K34" s="323">
        <v>48</v>
      </c>
      <c r="L34" s="277">
        <v>3076</v>
      </c>
      <c r="M34" s="277">
        <v>1489</v>
      </c>
      <c r="N34" s="277">
        <v>1587</v>
      </c>
      <c r="O34" s="300">
        <v>3271</v>
      </c>
      <c r="P34" s="300">
        <v>1570</v>
      </c>
      <c r="Q34" s="300">
        <v>1701</v>
      </c>
      <c r="R34" s="163">
        <f t="shared" si="9"/>
        <v>3587</v>
      </c>
      <c r="S34" s="300">
        <v>1761</v>
      </c>
      <c r="T34" s="300">
        <v>1826</v>
      </c>
      <c r="U34" s="323">
        <v>81</v>
      </c>
      <c r="V34" s="277">
        <v>1581</v>
      </c>
      <c r="W34" s="277">
        <v>650</v>
      </c>
      <c r="X34" s="277">
        <v>931</v>
      </c>
      <c r="Y34" s="300">
        <v>1827</v>
      </c>
      <c r="Z34" s="300">
        <v>725</v>
      </c>
      <c r="AA34" s="300">
        <v>1102</v>
      </c>
      <c r="AB34" s="163">
        <f t="shared" ref="AB34:AB37" si="10">AC34+AD34</f>
        <v>1711</v>
      </c>
      <c r="AC34" s="300">
        <v>681</v>
      </c>
      <c r="AD34" s="300">
        <v>1030</v>
      </c>
    </row>
    <row r="35" spans="1:30" ht="12.95" customHeight="1">
      <c r="A35" s="323"/>
      <c r="B35" s="163"/>
      <c r="C35" s="163"/>
      <c r="D35" s="163"/>
      <c r="E35" s="301"/>
      <c r="F35" s="301"/>
      <c r="G35" s="301"/>
      <c r="H35" s="163"/>
      <c r="I35" s="301"/>
      <c r="J35" s="301"/>
      <c r="K35" s="323">
        <v>49</v>
      </c>
      <c r="L35" s="277">
        <v>3055</v>
      </c>
      <c r="M35" s="277">
        <v>1496</v>
      </c>
      <c r="N35" s="277">
        <v>1559</v>
      </c>
      <c r="O35" s="300">
        <v>2608</v>
      </c>
      <c r="P35" s="300">
        <v>1262</v>
      </c>
      <c r="Q35" s="300">
        <v>1346</v>
      </c>
      <c r="R35" s="163">
        <f t="shared" si="9"/>
        <v>3398</v>
      </c>
      <c r="S35" s="300">
        <v>1674</v>
      </c>
      <c r="T35" s="300">
        <v>1724</v>
      </c>
      <c r="U35" s="323">
        <v>82</v>
      </c>
      <c r="V35" s="277">
        <v>1464</v>
      </c>
      <c r="W35" s="277">
        <v>608</v>
      </c>
      <c r="X35" s="277">
        <v>856</v>
      </c>
      <c r="Y35" s="300">
        <v>1783</v>
      </c>
      <c r="Z35" s="300">
        <v>687</v>
      </c>
      <c r="AA35" s="300">
        <v>1096</v>
      </c>
      <c r="AB35" s="163">
        <f t="shared" si="10"/>
        <v>1788</v>
      </c>
      <c r="AC35" s="300">
        <v>712</v>
      </c>
      <c r="AD35" s="300">
        <v>1076</v>
      </c>
    </row>
    <row r="36" spans="1:30" s="133" customFormat="1" ht="12.95" customHeight="1">
      <c r="A36" s="132" t="s">
        <v>59</v>
      </c>
      <c r="B36" s="170">
        <v>150166</v>
      </c>
      <c r="C36" s="170">
        <v>72387</v>
      </c>
      <c r="D36" s="170">
        <v>77779</v>
      </c>
      <c r="E36" s="303">
        <v>147850</v>
      </c>
      <c r="F36" s="303">
        <v>71829</v>
      </c>
      <c r="G36" s="303">
        <v>76021</v>
      </c>
      <c r="H36" s="162">
        <v>138901</v>
      </c>
      <c r="I36" s="187">
        <v>67391</v>
      </c>
      <c r="J36" s="187">
        <v>71510</v>
      </c>
      <c r="K36" s="323"/>
      <c r="L36" s="166"/>
      <c r="M36" s="166"/>
      <c r="N36" s="166"/>
      <c r="O36" s="304"/>
      <c r="P36" s="304"/>
      <c r="Q36" s="304"/>
      <c r="R36" s="277"/>
      <c r="S36" s="304"/>
      <c r="T36" s="304"/>
      <c r="U36" s="323">
        <v>83</v>
      </c>
      <c r="V36" s="277">
        <v>1368</v>
      </c>
      <c r="W36" s="277">
        <v>508</v>
      </c>
      <c r="X36" s="277">
        <v>860</v>
      </c>
      <c r="Y36" s="300">
        <v>1725</v>
      </c>
      <c r="Z36" s="300">
        <v>667</v>
      </c>
      <c r="AA36" s="300">
        <v>1058</v>
      </c>
      <c r="AB36" s="163">
        <f t="shared" si="10"/>
        <v>1758</v>
      </c>
      <c r="AC36" s="300">
        <v>659</v>
      </c>
      <c r="AD36" s="300">
        <v>1099</v>
      </c>
    </row>
    <row r="37" spans="1:30" s="133" customFormat="1" ht="12.95" customHeight="1">
      <c r="A37" s="132" t="s">
        <v>60</v>
      </c>
      <c r="B37" s="170"/>
      <c r="C37" s="170"/>
      <c r="D37" s="170"/>
      <c r="E37" s="302"/>
      <c r="F37" s="302"/>
      <c r="G37" s="302"/>
      <c r="H37" s="170"/>
      <c r="I37" s="170"/>
      <c r="J37" s="170"/>
      <c r="K37" s="132" t="s">
        <v>68</v>
      </c>
      <c r="L37" s="172">
        <v>14697</v>
      </c>
      <c r="M37" s="172">
        <v>7141</v>
      </c>
      <c r="N37" s="172">
        <v>7556</v>
      </c>
      <c r="O37" s="302">
        <v>15622</v>
      </c>
      <c r="P37" s="302">
        <v>7556</v>
      </c>
      <c r="Q37" s="302">
        <v>8066</v>
      </c>
      <c r="R37" s="162">
        <f>S37+T37</f>
        <v>15765</v>
      </c>
      <c r="S37" s="162">
        <f>SUM(S38:S42)</f>
        <v>7630</v>
      </c>
      <c r="T37" s="162">
        <f>SUM(T38:T42)</f>
        <v>8135</v>
      </c>
      <c r="U37" s="323">
        <v>84</v>
      </c>
      <c r="V37" s="277">
        <v>1244</v>
      </c>
      <c r="W37" s="277">
        <v>454</v>
      </c>
      <c r="X37" s="277">
        <v>790</v>
      </c>
      <c r="Y37" s="300">
        <v>1530</v>
      </c>
      <c r="Z37" s="300">
        <v>555</v>
      </c>
      <c r="AA37" s="300">
        <v>975</v>
      </c>
      <c r="AB37" s="163">
        <f t="shared" si="10"/>
        <v>1746</v>
      </c>
      <c r="AC37" s="300">
        <v>599</v>
      </c>
      <c r="AD37" s="300">
        <v>1147</v>
      </c>
    </row>
    <row r="38" spans="1:30" ht="12.95" customHeight="1">
      <c r="A38" s="323"/>
      <c r="B38" s="163"/>
      <c r="C38" s="163"/>
      <c r="D38" s="163"/>
      <c r="E38" s="301"/>
      <c r="F38" s="301"/>
      <c r="G38" s="301"/>
      <c r="H38" s="163"/>
      <c r="I38" s="163"/>
      <c r="J38" s="163"/>
      <c r="K38" s="323">
        <v>50</v>
      </c>
      <c r="L38" s="166">
        <v>3042</v>
      </c>
      <c r="M38" s="166">
        <v>1499</v>
      </c>
      <c r="N38" s="166">
        <v>1543</v>
      </c>
      <c r="O38" s="300">
        <v>3180</v>
      </c>
      <c r="P38" s="300">
        <v>1531</v>
      </c>
      <c r="Q38" s="300">
        <v>1649</v>
      </c>
      <c r="R38" s="163">
        <f>S38+T38</f>
        <v>3333</v>
      </c>
      <c r="S38" s="300">
        <v>1608</v>
      </c>
      <c r="T38" s="300">
        <v>1725</v>
      </c>
      <c r="U38" s="323"/>
      <c r="V38" s="277"/>
      <c r="W38" s="277"/>
      <c r="X38" s="277"/>
      <c r="Y38" s="304"/>
      <c r="Z38" s="304"/>
      <c r="AA38" s="304"/>
      <c r="AB38" s="277"/>
      <c r="AC38" s="304"/>
      <c r="AD38" s="304"/>
    </row>
    <row r="39" spans="1:30" s="133" customFormat="1" ht="12.95" customHeight="1">
      <c r="A39" s="132" t="s">
        <v>61</v>
      </c>
      <c r="B39" s="170">
        <v>13020</v>
      </c>
      <c r="C39" s="170">
        <v>6588</v>
      </c>
      <c r="D39" s="170">
        <v>6432</v>
      </c>
      <c r="E39" s="302">
        <v>12244</v>
      </c>
      <c r="F39" s="302">
        <v>6213</v>
      </c>
      <c r="G39" s="302">
        <v>6031</v>
      </c>
      <c r="H39" s="162">
        <f>I39+J39</f>
        <v>11982</v>
      </c>
      <c r="I39" s="162">
        <f>SUM(I40:I44)</f>
        <v>6053</v>
      </c>
      <c r="J39" s="162">
        <f>SUM(J40:J44)</f>
        <v>5929</v>
      </c>
      <c r="K39" s="323">
        <v>51</v>
      </c>
      <c r="L39" s="166">
        <v>2980</v>
      </c>
      <c r="M39" s="166">
        <v>1443</v>
      </c>
      <c r="N39" s="166">
        <v>1537</v>
      </c>
      <c r="O39" s="300">
        <v>3178</v>
      </c>
      <c r="P39" s="300">
        <v>1565</v>
      </c>
      <c r="Q39" s="300">
        <v>1613</v>
      </c>
      <c r="R39" s="163">
        <f t="shared" ref="R39:R42" si="11">S39+T39</f>
        <v>3465</v>
      </c>
      <c r="S39" s="300">
        <v>1655</v>
      </c>
      <c r="T39" s="300">
        <v>1810</v>
      </c>
      <c r="U39" s="132" t="s">
        <v>77</v>
      </c>
      <c r="V39" s="187">
        <v>3834</v>
      </c>
      <c r="W39" s="187">
        <v>1186</v>
      </c>
      <c r="X39" s="187">
        <v>2648</v>
      </c>
      <c r="Y39" s="302">
        <v>5360</v>
      </c>
      <c r="Z39" s="302">
        <v>1827</v>
      </c>
      <c r="AA39" s="302">
        <v>3533</v>
      </c>
      <c r="AB39" s="162">
        <f>AC39+AD39</f>
        <v>6734</v>
      </c>
      <c r="AC39" s="162">
        <f>SUM(AC40:AC44)</f>
        <v>2276</v>
      </c>
      <c r="AD39" s="162">
        <f>SUM(AD40:AD44)</f>
        <v>4458</v>
      </c>
    </row>
    <row r="40" spans="1:30" ht="12.95" customHeight="1">
      <c r="A40" s="323">
        <v>15</v>
      </c>
      <c r="B40" s="163">
        <v>2284</v>
      </c>
      <c r="C40" s="163">
        <v>1139</v>
      </c>
      <c r="D40" s="163">
        <v>1145</v>
      </c>
      <c r="E40" s="300">
        <v>2222</v>
      </c>
      <c r="F40" s="300">
        <v>1174</v>
      </c>
      <c r="G40" s="300">
        <v>1048</v>
      </c>
      <c r="H40" s="163">
        <f>I40+J40</f>
        <v>2180</v>
      </c>
      <c r="I40" s="300">
        <v>1093</v>
      </c>
      <c r="J40" s="300">
        <v>1087</v>
      </c>
      <c r="K40" s="323">
        <v>52</v>
      </c>
      <c r="L40" s="166">
        <v>3038</v>
      </c>
      <c r="M40" s="166">
        <v>1436</v>
      </c>
      <c r="N40" s="166">
        <v>1602</v>
      </c>
      <c r="O40" s="300">
        <v>3130</v>
      </c>
      <c r="P40" s="300">
        <v>1478</v>
      </c>
      <c r="Q40" s="300">
        <v>1652</v>
      </c>
      <c r="R40" s="163">
        <f t="shared" si="11"/>
        <v>3274</v>
      </c>
      <c r="S40" s="300">
        <v>1633</v>
      </c>
      <c r="T40" s="300">
        <v>1641</v>
      </c>
      <c r="U40" s="323">
        <v>85</v>
      </c>
      <c r="V40" s="277">
        <v>1074</v>
      </c>
      <c r="W40" s="277">
        <v>355</v>
      </c>
      <c r="X40" s="277">
        <v>719</v>
      </c>
      <c r="Y40" s="300">
        <v>1336</v>
      </c>
      <c r="Z40" s="300">
        <v>479</v>
      </c>
      <c r="AA40" s="300">
        <v>857</v>
      </c>
      <c r="AB40" s="163">
        <f>AC40+AD40</f>
        <v>1584</v>
      </c>
      <c r="AC40" s="300">
        <v>553</v>
      </c>
      <c r="AD40" s="300">
        <v>1031</v>
      </c>
    </row>
    <row r="41" spans="1:30" ht="12.95" customHeight="1">
      <c r="A41" s="323">
        <v>16</v>
      </c>
      <c r="B41" s="163">
        <v>2382</v>
      </c>
      <c r="C41" s="163">
        <v>1213</v>
      </c>
      <c r="D41" s="163">
        <v>1169</v>
      </c>
      <c r="E41" s="300">
        <v>2374</v>
      </c>
      <c r="F41" s="300">
        <v>1208</v>
      </c>
      <c r="G41" s="300">
        <v>1166</v>
      </c>
      <c r="H41" s="163">
        <f t="shared" ref="H41:H44" si="12">I41+J41</f>
        <v>2265</v>
      </c>
      <c r="I41" s="300">
        <v>1151</v>
      </c>
      <c r="J41" s="300">
        <v>1114</v>
      </c>
      <c r="K41" s="323">
        <v>53</v>
      </c>
      <c r="L41" s="166">
        <v>2783</v>
      </c>
      <c r="M41" s="166">
        <v>1403</v>
      </c>
      <c r="N41" s="166">
        <v>1380</v>
      </c>
      <c r="O41" s="300">
        <v>3066</v>
      </c>
      <c r="P41" s="300">
        <v>1472</v>
      </c>
      <c r="Q41" s="300">
        <v>1594</v>
      </c>
      <c r="R41" s="163">
        <f t="shared" si="11"/>
        <v>3143</v>
      </c>
      <c r="S41" s="300">
        <v>1504</v>
      </c>
      <c r="T41" s="300">
        <v>1639</v>
      </c>
      <c r="U41" s="323">
        <v>86</v>
      </c>
      <c r="V41" s="277">
        <v>884</v>
      </c>
      <c r="W41" s="277">
        <v>285</v>
      </c>
      <c r="X41" s="277">
        <v>599</v>
      </c>
      <c r="Y41" s="300">
        <v>1181</v>
      </c>
      <c r="Z41" s="300">
        <v>441</v>
      </c>
      <c r="AA41" s="300">
        <v>740</v>
      </c>
      <c r="AB41" s="163">
        <f t="shared" ref="AB41:AB44" si="13">AC41+AD41</f>
        <v>1432</v>
      </c>
      <c r="AC41" s="300">
        <v>506</v>
      </c>
      <c r="AD41" s="300">
        <v>926</v>
      </c>
    </row>
    <row r="42" spans="1:30" ht="12.95" customHeight="1">
      <c r="A42" s="323">
        <v>17</v>
      </c>
      <c r="B42" s="163">
        <v>2483</v>
      </c>
      <c r="C42" s="163">
        <v>1312</v>
      </c>
      <c r="D42" s="163">
        <v>1171</v>
      </c>
      <c r="E42" s="300">
        <v>2342</v>
      </c>
      <c r="F42" s="300">
        <v>1203</v>
      </c>
      <c r="G42" s="300">
        <v>1139</v>
      </c>
      <c r="H42" s="163">
        <f t="shared" si="12"/>
        <v>2280</v>
      </c>
      <c r="I42" s="300">
        <v>1191</v>
      </c>
      <c r="J42" s="300">
        <v>1089</v>
      </c>
      <c r="K42" s="323">
        <v>54</v>
      </c>
      <c r="L42" s="166">
        <v>2854</v>
      </c>
      <c r="M42" s="166">
        <v>1360</v>
      </c>
      <c r="N42" s="166">
        <v>1494</v>
      </c>
      <c r="O42" s="300">
        <v>3068</v>
      </c>
      <c r="P42" s="300">
        <v>1510</v>
      </c>
      <c r="Q42" s="300">
        <v>1558</v>
      </c>
      <c r="R42" s="163">
        <f t="shared" si="11"/>
        <v>2550</v>
      </c>
      <c r="S42" s="300">
        <v>1230</v>
      </c>
      <c r="T42" s="300">
        <v>1320</v>
      </c>
      <c r="U42" s="323">
        <v>87</v>
      </c>
      <c r="V42" s="277">
        <v>725</v>
      </c>
      <c r="W42" s="277">
        <v>224</v>
      </c>
      <c r="X42" s="277">
        <v>501</v>
      </c>
      <c r="Y42" s="300">
        <v>1065</v>
      </c>
      <c r="Z42" s="300">
        <v>358</v>
      </c>
      <c r="AA42" s="300">
        <v>707</v>
      </c>
      <c r="AB42" s="163">
        <f t="shared" si="13"/>
        <v>1386</v>
      </c>
      <c r="AC42" s="300">
        <v>470</v>
      </c>
      <c r="AD42" s="300">
        <v>916</v>
      </c>
    </row>
    <row r="43" spans="1:30" ht="12.95" customHeight="1">
      <c r="A43" s="323">
        <v>18</v>
      </c>
      <c r="B43" s="163">
        <v>2830</v>
      </c>
      <c r="C43" s="163">
        <v>1434</v>
      </c>
      <c r="D43" s="163">
        <v>1396</v>
      </c>
      <c r="E43" s="300">
        <v>2594</v>
      </c>
      <c r="F43" s="300">
        <v>1301</v>
      </c>
      <c r="G43" s="300">
        <v>1293</v>
      </c>
      <c r="H43" s="163">
        <f t="shared" si="12"/>
        <v>2575</v>
      </c>
      <c r="I43" s="300">
        <v>1284</v>
      </c>
      <c r="J43" s="300">
        <v>1291</v>
      </c>
      <c r="K43" s="323"/>
      <c r="L43" s="166"/>
      <c r="M43" s="166"/>
      <c r="N43" s="166"/>
      <c r="O43" s="304"/>
      <c r="P43" s="304"/>
      <c r="Q43" s="304"/>
      <c r="R43" s="166"/>
      <c r="S43" s="304"/>
      <c r="T43" s="304"/>
      <c r="U43" s="323">
        <v>88</v>
      </c>
      <c r="V43" s="277">
        <v>590</v>
      </c>
      <c r="W43" s="277">
        <v>184</v>
      </c>
      <c r="X43" s="277">
        <v>406</v>
      </c>
      <c r="Y43" s="300">
        <v>963</v>
      </c>
      <c r="Z43" s="300">
        <v>291</v>
      </c>
      <c r="AA43" s="300">
        <v>672</v>
      </c>
      <c r="AB43" s="163">
        <f t="shared" si="13"/>
        <v>1262</v>
      </c>
      <c r="AC43" s="300">
        <v>424</v>
      </c>
      <c r="AD43" s="300">
        <v>838</v>
      </c>
    </row>
    <row r="44" spans="1:30" ht="12.95" customHeight="1">
      <c r="A44" s="323">
        <v>19</v>
      </c>
      <c r="B44" s="163">
        <v>3041</v>
      </c>
      <c r="C44" s="163">
        <v>1490</v>
      </c>
      <c r="D44" s="163">
        <v>1551</v>
      </c>
      <c r="E44" s="300">
        <v>2712</v>
      </c>
      <c r="F44" s="300">
        <v>1327</v>
      </c>
      <c r="G44" s="300">
        <v>1385</v>
      </c>
      <c r="H44" s="163">
        <f t="shared" si="12"/>
        <v>2682</v>
      </c>
      <c r="I44" s="300">
        <v>1334</v>
      </c>
      <c r="J44" s="300">
        <v>1348</v>
      </c>
      <c r="K44" s="132" t="s">
        <v>69</v>
      </c>
      <c r="L44" s="187">
        <v>15250</v>
      </c>
      <c r="M44" s="187">
        <v>7278</v>
      </c>
      <c r="N44" s="187">
        <v>7972</v>
      </c>
      <c r="O44" s="302">
        <v>14787</v>
      </c>
      <c r="P44" s="302">
        <v>7129</v>
      </c>
      <c r="Q44" s="302">
        <v>7658</v>
      </c>
      <c r="R44" s="162">
        <f>S44+T44</f>
        <v>15105</v>
      </c>
      <c r="S44" s="162">
        <f>SUM(S45:S49)</f>
        <v>7208</v>
      </c>
      <c r="T44" s="162">
        <f>SUM(T45:T49)</f>
        <v>7897</v>
      </c>
      <c r="U44" s="323">
        <v>89</v>
      </c>
      <c r="V44" s="277">
        <v>561</v>
      </c>
      <c r="W44" s="277">
        <v>138</v>
      </c>
      <c r="X44" s="277">
        <v>423</v>
      </c>
      <c r="Y44" s="300">
        <v>815</v>
      </c>
      <c r="Z44" s="300">
        <v>258</v>
      </c>
      <c r="AA44" s="300">
        <v>557</v>
      </c>
      <c r="AB44" s="163">
        <f t="shared" si="13"/>
        <v>1070</v>
      </c>
      <c r="AC44" s="300">
        <v>323</v>
      </c>
      <c r="AD44" s="300">
        <v>747</v>
      </c>
    </row>
    <row r="45" spans="1:30" ht="12.95" customHeight="1">
      <c r="A45" s="323"/>
      <c r="B45" s="163"/>
      <c r="C45" s="163"/>
      <c r="D45" s="163"/>
      <c r="E45" s="301"/>
      <c r="F45" s="301"/>
      <c r="G45" s="301"/>
      <c r="H45" s="163"/>
      <c r="I45" s="301"/>
      <c r="J45" s="301"/>
      <c r="K45" s="323">
        <v>55</v>
      </c>
      <c r="L45" s="277">
        <v>2934</v>
      </c>
      <c r="M45" s="277">
        <v>1433</v>
      </c>
      <c r="N45" s="277">
        <v>1501</v>
      </c>
      <c r="O45" s="300">
        <v>3065</v>
      </c>
      <c r="P45" s="300">
        <v>1500</v>
      </c>
      <c r="Q45" s="300">
        <v>1565</v>
      </c>
      <c r="R45" s="163">
        <f>S45+T45</f>
        <v>3111</v>
      </c>
      <c r="S45" s="300">
        <v>1492</v>
      </c>
      <c r="T45" s="300">
        <v>1619</v>
      </c>
      <c r="U45" s="323"/>
      <c r="V45" s="277"/>
      <c r="W45" s="277"/>
      <c r="X45" s="277"/>
      <c r="Y45" s="304"/>
      <c r="Z45" s="304"/>
      <c r="AA45" s="304"/>
      <c r="AB45" s="166"/>
      <c r="AC45" s="304"/>
      <c r="AD45" s="304"/>
    </row>
    <row r="46" spans="1:30" s="133" customFormat="1" ht="12.95" customHeight="1">
      <c r="A46" s="132" t="s">
        <v>62</v>
      </c>
      <c r="B46" s="170">
        <v>14100</v>
      </c>
      <c r="C46" s="170">
        <v>6862</v>
      </c>
      <c r="D46" s="170">
        <v>7238</v>
      </c>
      <c r="E46" s="302">
        <v>13201</v>
      </c>
      <c r="F46" s="302">
        <v>6561</v>
      </c>
      <c r="G46" s="302">
        <v>6640</v>
      </c>
      <c r="H46" s="162">
        <f>I46+J46</f>
        <v>11420</v>
      </c>
      <c r="I46" s="162">
        <f>SUM(I47:I51)</f>
        <v>5707</v>
      </c>
      <c r="J46" s="162">
        <f>SUM(J47:J51)</f>
        <v>5713</v>
      </c>
      <c r="K46" s="323">
        <v>56</v>
      </c>
      <c r="L46" s="277">
        <v>2930</v>
      </c>
      <c r="M46" s="277">
        <v>1417</v>
      </c>
      <c r="N46" s="277">
        <v>1513</v>
      </c>
      <c r="O46" s="300">
        <v>2950</v>
      </c>
      <c r="P46" s="300">
        <v>1408</v>
      </c>
      <c r="Q46" s="300">
        <v>1542</v>
      </c>
      <c r="R46" s="163">
        <f t="shared" ref="R46:R49" si="14">S46+T46</f>
        <v>3032</v>
      </c>
      <c r="S46" s="300">
        <v>1476</v>
      </c>
      <c r="T46" s="300">
        <v>1556</v>
      </c>
      <c r="U46" s="132" t="s">
        <v>78</v>
      </c>
      <c r="V46" s="187">
        <v>1436</v>
      </c>
      <c r="W46" s="187">
        <v>309</v>
      </c>
      <c r="X46" s="187">
        <v>1127</v>
      </c>
      <c r="Y46" s="302">
        <v>2073</v>
      </c>
      <c r="Z46" s="302">
        <v>521</v>
      </c>
      <c r="AA46" s="302">
        <v>1552</v>
      </c>
      <c r="AB46" s="162">
        <f>AC46+AD46</f>
        <v>3115</v>
      </c>
      <c r="AC46" s="162">
        <f>SUM(AC47:AC51)</f>
        <v>867</v>
      </c>
      <c r="AD46" s="162">
        <f>SUM(AD47:AD51)</f>
        <v>2248</v>
      </c>
    </row>
    <row r="47" spans="1:30" ht="12.95" customHeight="1">
      <c r="A47" s="323">
        <v>20</v>
      </c>
      <c r="B47" s="163">
        <v>2999</v>
      </c>
      <c r="C47" s="163">
        <v>1435</v>
      </c>
      <c r="D47" s="163">
        <v>1564</v>
      </c>
      <c r="E47" s="300">
        <v>2889</v>
      </c>
      <c r="F47" s="300">
        <v>1352</v>
      </c>
      <c r="G47" s="300">
        <v>1537</v>
      </c>
      <c r="H47" s="163">
        <f>I47+J47</f>
        <v>2514</v>
      </c>
      <c r="I47" s="300">
        <v>1222</v>
      </c>
      <c r="J47" s="300">
        <v>1292</v>
      </c>
      <c r="K47" s="323">
        <v>57</v>
      </c>
      <c r="L47" s="277">
        <v>3000</v>
      </c>
      <c r="M47" s="277">
        <v>1418</v>
      </c>
      <c r="N47" s="277">
        <v>1582</v>
      </c>
      <c r="O47" s="300">
        <v>3065</v>
      </c>
      <c r="P47" s="300">
        <v>1448</v>
      </c>
      <c r="Q47" s="300">
        <v>1617</v>
      </c>
      <c r="R47" s="163">
        <f t="shared" si="14"/>
        <v>3039</v>
      </c>
      <c r="S47" s="300">
        <v>1421</v>
      </c>
      <c r="T47" s="300">
        <v>1618</v>
      </c>
      <c r="U47" s="323">
        <v>90</v>
      </c>
      <c r="V47" s="277">
        <v>483</v>
      </c>
      <c r="W47" s="277">
        <v>120</v>
      </c>
      <c r="X47" s="277">
        <v>363</v>
      </c>
      <c r="Y47" s="300">
        <v>661</v>
      </c>
      <c r="Z47" s="300">
        <v>188</v>
      </c>
      <c r="AA47" s="300">
        <v>473</v>
      </c>
      <c r="AB47" s="163">
        <f>AC47+AD47</f>
        <v>887</v>
      </c>
      <c r="AC47" s="300">
        <v>254</v>
      </c>
      <c r="AD47" s="300">
        <v>633</v>
      </c>
    </row>
    <row r="48" spans="1:30" ht="12.95" customHeight="1">
      <c r="A48" s="323">
        <v>21</v>
      </c>
      <c r="B48" s="163">
        <v>2862</v>
      </c>
      <c r="C48" s="163">
        <v>1392</v>
      </c>
      <c r="D48" s="163">
        <v>1470</v>
      </c>
      <c r="E48" s="300">
        <v>2693</v>
      </c>
      <c r="F48" s="300">
        <v>1343</v>
      </c>
      <c r="G48" s="300">
        <v>1350</v>
      </c>
      <c r="H48" s="163">
        <f t="shared" ref="H48:H51" si="15">I48+J48</f>
        <v>2484</v>
      </c>
      <c r="I48" s="300">
        <v>1182</v>
      </c>
      <c r="J48" s="300">
        <v>1302</v>
      </c>
      <c r="K48" s="323">
        <v>58</v>
      </c>
      <c r="L48" s="277">
        <v>3120</v>
      </c>
      <c r="M48" s="277">
        <v>1452</v>
      </c>
      <c r="N48" s="277">
        <v>1668</v>
      </c>
      <c r="O48" s="300">
        <v>2822</v>
      </c>
      <c r="P48" s="300">
        <v>1407</v>
      </c>
      <c r="Q48" s="300">
        <v>1415</v>
      </c>
      <c r="R48" s="163">
        <f t="shared" si="14"/>
        <v>2951</v>
      </c>
      <c r="S48" s="300">
        <v>1362</v>
      </c>
      <c r="T48" s="300">
        <v>1589</v>
      </c>
      <c r="U48" s="323">
        <v>91</v>
      </c>
      <c r="V48" s="277">
        <v>285</v>
      </c>
      <c r="W48" s="277">
        <v>70</v>
      </c>
      <c r="X48" s="277">
        <v>215</v>
      </c>
      <c r="Y48" s="300">
        <v>517</v>
      </c>
      <c r="Z48" s="300">
        <v>142</v>
      </c>
      <c r="AA48" s="300">
        <v>375</v>
      </c>
      <c r="AB48" s="163">
        <f t="shared" ref="AB48:AB51" si="16">AC48+AD48</f>
        <v>705</v>
      </c>
      <c r="AC48" s="300">
        <v>216</v>
      </c>
      <c r="AD48" s="300">
        <v>489</v>
      </c>
    </row>
    <row r="49" spans="1:30" ht="12.95" customHeight="1">
      <c r="A49" s="323">
        <v>22</v>
      </c>
      <c r="B49" s="277">
        <v>2831</v>
      </c>
      <c r="C49" s="277">
        <v>1397</v>
      </c>
      <c r="D49" s="277">
        <v>1434</v>
      </c>
      <c r="E49" s="300">
        <v>2595</v>
      </c>
      <c r="F49" s="300">
        <v>1308</v>
      </c>
      <c r="G49" s="300">
        <v>1287</v>
      </c>
      <c r="H49" s="163">
        <f t="shared" si="15"/>
        <v>2229</v>
      </c>
      <c r="I49" s="300">
        <v>1135</v>
      </c>
      <c r="J49" s="300">
        <v>1094</v>
      </c>
      <c r="K49" s="323">
        <v>59</v>
      </c>
      <c r="L49" s="277">
        <v>3266</v>
      </c>
      <c r="M49" s="277">
        <v>1558</v>
      </c>
      <c r="N49" s="277">
        <v>1708</v>
      </c>
      <c r="O49" s="300">
        <v>2885</v>
      </c>
      <c r="P49" s="300">
        <v>1366</v>
      </c>
      <c r="Q49" s="300">
        <v>1519</v>
      </c>
      <c r="R49" s="163">
        <f t="shared" si="14"/>
        <v>2972</v>
      </c>
      <c r="S49" s="300">
        <v>1457</v>
      </c>
      <c r="T49" s="300">
        <v>1515</v>
      </c>
      <c r="U49" s="323">
        <v>92</v>
      </c>
      <c r="V49" s="277">
        <v>246</v>
      </c>
      <c r="W49" s="277">
        <v>47</v>
      </c>
      <c r="X49" s="277">
        <v>199</v>
      </c>
      <c r="Y49" s="300">
        <v>389</v>
      </c>
      <c r="Z49" s="300">
        <v>86</v>
      </c>
      <c r="AA49" s="300">
        <v>303</v>
      </c>
      <c r="AB49" s="163">
        <f t="shared" si="16"/>
        <v>667</v>
      </c>
      <c r="AC49" s="300">
        <v>190</v>
      </c>
      <c r="AD49" s="300">
        <v>477</v>
      </c>
    </row>
    <row r="50" spans="1:30" ht="12.95" customHeight="1">
      <c r="A50" s="323">
        <v>23</v>
      </c>
      <c r="B50" s="277">
        <v>2649</v>
      </c>
      <c r="C50" s="277">
        <v>1284</v>
      </c>
      <c r="D50" s="277">
        <v>1365</v>
      </c>
      <c r="E50" s="300">
        <v>2478</v>
      </c>
      <c r="F50" s="300">
        <v>1263</v>
      </c>
      <c r="G50" s="300">
        <v>1215</v>
      </c>
      <c r="H50" s="163">
        <f t="shared" si="15"/>
        <v>2193</v>
      </c>
      <c r="I50" s="300">
        <v>1144</v>
      </c>
      <c r="J50" s="300">
        <v>1049</v>
      </c>
      <c r="K50" s="323"/>
      <c r="L50" s="277"/>
      <c r="M50" s="277"/>
      <c r="N50" s="277"/>
      <c r="O50" s="304"/>
      <c r="P50" s="304"/>
      <c r="Q50" s="304"/>
      <c r="R50" s="166"/>
      <c r="S50" s="304"/>
      <c r="T50" s="304"/>
      <c r="U50" s="323">
        <v>93</v>
      </c>
      <c r="V50" s="277">
        <v>215</v>
      </c>
      <c r="W50" s="277">
        <v>36</v>
      </c>
      <c r="X50" s="277">
        <v>179</v>
      </c>
      <c r="Y50" s="300">
        <v>272</v>
      </c>
      <c r="Z50" s="300">
        <v>58</v>
      </c>
      <c r="AA50" s="300">
        <v>214</v>
      </c>
      <c r="AB50" s="163">
        <f t="shared" si="16"/>
        <v>474</v>
      </c>
      <c r="AC50" s="300">
        <v>119</v>
      </c>
      <c r="AD50" s="300">
        <v>355</v>
      </c>
    </row>
    <row r="51" spans="1:30" ht="12.95" customHeight="1">
      <c r="A51" s="323">
        <v>24</v>
      </c>
      <c r="B51" s="277">
        <v>2759</v>
      </c>
      <c r="C51" s="277">
        <v>1354</v>
      </c>
      <c r="D51" s="277">
        <v>1405</v>
      </c>
      <c r="E51" s="300">
        <v>2546</v>
      </c>
      <c r="F51" s="300">
        <v>1295</v>
      </c>
      <c r="G51" s="300">
        <v>1251</v>
      </c>
      <c r="H51" s="163">
        <f t="shared" si="15"/>
        <v>2000</v>
      </c>
      <c r="I51" s="300">
        <v>1024</v>
      </c>
      <c r="J51" s="300">
        <v>976</v>
      </c>
      <c r="K51" s="132" t="s">
        <v>70</v>
      </c>
      <c r="L51" s="187">
        <v>16334</v>
      </c>
      <c r="M51" s="187">
        <v>7566</v>
      </c>
      <c r="N51" s="187">
        <v>8768</v>
      </c>
      <c r="O51" s="302">
        <v>15087</v>
      </c>
      <c r="P51" s="302">
        <v>7108</v>
      </c>
      <c r="Q51" s="302">
        <v>7979</v>
      </c>
      <c r="R51" s="162">
        <f>S51+T51</f>
        <v>14247</v>
      </c>
      <c r="S51" s="162">
        <f>SUM(S52:S56)</f>
        <v>6778</v>
      </c>
      <c r="T51" s="162">
        <f>SUM(T52:T56)</f>
        <v>7469</v>
      </c>
      <c r="U51" s="323">
        <v>94</v>
      </c>
      <c r="V51" s="277">
        <v>207</v>
      </c>
      <c r="W51" s="277">
        <v>36</v>
      </c>
      <c r="X51" s="277">
        <v>171</v>
      </c>
      <c r="Y51" s="300">
        <v>234</v>
      </c>
      <c r="Z51" s="300">
        <v>47</v>
      </c>
      <c r="AA51" s="300">
        <v>187</v>
      </c>
      <c r="AB51" s="163">
        <f t="shared" si="16"/>
        <v>382</v>
      </c>
      <c r="AC51" s="300">
        <v>88</v>
      </c>
      <c r="AD51" s="300">
        <v>294</v>
      </c>
    </row>
    <row r="52" spans="1:30" ht="12.95" customHeight="1">
      <c r="A52" s="323"/>
      <c r="B52" s="163"/>
      <c r="C52" s="163"/>
      <c r="D52" s="163"/>
      <c r="E52" s="301"/>
      <c r="F52" s="301"/>
      <c r="G52" s="301"/>
      <c r="H52" s="163"/>
      <c r="I52" s="301"/>
      <c r="J52" s="301"/>
      <c r="K52" s="323">
        <v>60</v>
      </c>
      <c r="L52" s="277">
        <v>3512</v>
      </c>
      <c r="M52" s="277">
        <v>1626</v>
      </c>
      <c r="N52" s="277">
        <v>1886</v>
      </c>
      <c r="O52" s="300">
        <v>2970</v>
      </c>
      <c r="P52" s="300">
        <v>1442</v>
      </c>
      <c r="Q52" s="300">
        <v>1528</v>
      </c>
      <c r="R52" s="163">
        <f>S52+T52</f>
        <v>2906</v>
      </c>
      <c r="S52" s="300">
        <v>1396</v>
      </c>
      <c r="T52" s="300">
        <v>1510</v>
      </c>
      <c r="U52" s="323"/>
      <c r="V52" s="277"/>
      <c r="W52" s="277"/>
      <c r="X52" s="277"/>
      <c r="Y52" s="304"/>
      <c r="Z52" s="304"/>
      <c r="AA52" s="304"/>
      <c r="AB52" s="166"/>
      <c r="AC52" s="304"/>
      <c r="AD52" s="304"/>
    </row>
    <row r="53" spans="1:30" s="136" customFormat="1" ht="12.95" customHeight="1">
      <c r="A53" s="132" t="s">
        <v>63</v>
      </c>
      <c r="B53" s="187">
        <v>13530</v>
      </c>
      <c r="C53" s="187">
        <v>6411</v>
      </c>
      <c r="D53" s="187">
        <v>7119</v>
      </c>
      <c r="E53" s="302">
        <v>12682</v>
      </c>
      <c r="F53" s="302">
        <v>6198</v>
      </c>
      <c r="G53" s="302">
        <v>6484</v>
      </c>
      <c r="H53" s="162">
        <f>I53+J53</f>
        <v>10890</v>
      </c>
      <c r="I53" s="162">
        <f>SUM(I54:I58)</f>
        <v>5334</v>
      </c>
      <c r="J53" s="162">
        <f>SUM(J54:J58)</f>
        <v>5556</v>
      </c>
      <c r="K53" s="323">
        <v>61</v>
      </c>
      <c r="L53" s="277">
        <v>3639</v>
      </c>
      <c r="M53" s="277">
        <v>1677</v>
      </c>
      <c r="N53" s="277">
        <v>1962</v>
      </c>
      <c r="O53" s="300">
        <v>2869</v>
      </c>
      <c r="P53" s="300">
        <v>1349</v>
      </c>
      <c r="Q53" s="300">
        <v>1520</v>
      </c>
      <c r="R53" s="163">
        <f t="shared" ref="R53:R56" si="17">S53+T53</f>
        <v>2861</v>
      </c>
      <c r="S53" s="300">
        <v>1358</v>
      </c>
      <c r="T53" s="300">
        <v>1503</v>
      </c>
      <c r="U53" s="132" t="s">
        <v>79</v>
      </c>
      <c r="V53" s="187">
        <v>357</v>
      </c>
      <c r="W53" s="187">
        <v>76</v>
      </c>
      <c r="X53" s="187">
        <v>281</v>
      </c>
      <c r="Y53" s="302">
        <v>518</v>
      </c>
      <c r="Z53" s="302">
        <v>100</v>
      </c>
      <c r="AA53" s="302">
        <v>418</v>
      </c>
      <c r="AB53" s="162">
        <f>AC53+AD53</f>
        <v>814</v>
      </c>
      <c r="AC53" s="162">
        <f>SUM(AC54:AC58)</f>
        <v>149</v>
      </c>
      <c r="AD53" s="162">
        <f>SUM(AD54:AD58)</f>
        <v>665</v>
      </c>
    </row>
    <row r="54" spans="1:30" s="40" customFormat="1" ht="12.95" customHeight="1">
      <c r="A54" s="323">
        <v>25</v>
      </c>
      <c r="B54" s="277">
        <v>2545</v>
      </c>
      <c r="C54" s="277">
        <v>1232</v>
      </c>
      <c r="D54" s="277">
        <v>1313</v>
      </c>
      <c r="E54" s="300">
        <v>2511</v>
      </c>
      <c r="F54" s="300">
        <v>1245</v>
      </c>
      <c r="G54" s="300">
        <v>1266</v>
      </c>
      <c r="H54" s="163">
        <f>I54+J54</f>
        <v>2062</v>
      </c>
      <c r="I54" s="300">
        <v>987</v>
      </c>
      <c r="J54" s="300">
        <v>1075</v>
      </c>
      <c r="K54" s="323">
        <v>62</v>
      </c>
      <c r="L54" s="277">
        <v>3598</v>
      </c>
      <c r="M54" s="277">
        <v>1682</v>
      </c>
      <c r="N54" s="277">
        <v>1916</v>
      </c>
      <c r="O54" s="300">
        <v>2951</v>
      </c>
      <c r="P54" s="300">
        <v>1381</v>
      </c>
      <c r="Q54" s="300">
        <v>1570</v>
      </c>
      <c r="R54" s="163">
        <f t="shared" si="17"/>
        <v>2953</v>
      </c>
      <c r="S54" s="300">
        <v>1372</v>
      </c>
      <c r="T54" s="300">
        <v>1581</v>
      </c>
      <c r="U54" s="323">
        <v>95</v>
      </c>
      <c r="V54" s="277">
        <v>120</v>
      </c>
      <c r="W54" s="277">
        <v>28</v>
      </c>
      <c r="X54" s="277">
        <v>92</v>
      </c>
      <c r="Y54" s="300">
        <v>195</v>
      </c>
      <c r="Z54" s="300">
        <v>46</v>
      </c>
      <c r="AA54" s="300">
        <v>149</v>
      </c>
      <c r="AB54" s="163">
        <f>AC54+AD54</f>
        <v>301</v>
      </c>
      <c r="AC54" s="300">
        <v>58</v>
      </c>
      <c r="AD54" s="300">
        <v>243</v>
      </c>
    </row>
    <row r="55" spans="1:30" s="40" customFormat="1" ht="12.95" customHeight="1">
      <c r="A55" s="323">
        <v>26</v>
      </c>
      <c r="B55" s="277">
        <v>2774</v>
      </c>
      <c r="C55" s="277">
        <v>1316</v>
      </c>
      <c r="D55" s="277">
        <v>1458</v>
      </c>
      <c r="E55" s="300">
        <v>2480</v>
      </c>
      <c r="F55" s="300">
        <v>1181</v>
      </c>
      <c r="G55" s="300">
        <v>1299</v>
      </c>
      <c r="H55" s="163">
        <f t="shared" ref="H55:H58" si="18">I55+J55</f>
        <v>2085</v>
      </c>
      <c r="I55" s="300">
        <v>1019</v>
      </c>
      <c r="J55" s="300">
        <v>1066</v>
      </c>
      <c r="K55" s="323">
        <v>63</v>
      </c>
      <c r="L55" s="277">
        <v>3364</v>
      </c>
      <c r="M55" s="277">
        <v>1553</v>
      </c>
      <c r="N55" s="277">
        <v>1811</v>
      </c>
      <c r="O55" s="300">
        <v>3085</v>
      </c>
      <c r="P55" s="300">
        <v>1433</v>
      </c>
      <c r="Q55" s="300">
        <v>1652</v>
      </c>
      <c r="R55" s="163">
        <f t="shared" si="17"/>
        <v>2736</v>
      </c>
      <c r="S55" s="300">
        <v>1350</v>
      </c>
      <c r="T55" s="300">
        <v>1386</v>
      </c>
      <c r="U55" s="323">
        <v>96</v>
      </c>
      <c r="V55" s="277">
        <v>93</v>
      </c>
      <c r="W55" s="277">
        <v>21</v>
      </c>
      <c r="X55" s="277">
        <v>72</v>
      </c>
      <c r="Y55" s="300">
        <v>110</v>
      </c>
      <c r="Z55" s="300">
        <v>18</v>
      </c>
      <c r="AA55" s="300">
        <v>92</v>
      </c>
      <c r="AB55" s="163">
        <f t="shared" ref="AB55:AB58" si="19">AC55+AD55</f>
        <v>206</v>
      </c>
      <c r="AC55" s="300">
        <v>49</v>
      </c>
      <c r="AD55" s="300">
        <v>157</v>
      </c>
    </row>
    <row r="56" spans="1:30" s="40" customFormat="1" ht="12.95" customHeight="1">
      <c r="A56" s="323">
        <v>27</v>
      </c>
      <c r="B56" s="277">
        <v>2695</v>
      </c>
      <c r="C56" s="277">
        <v>1249</v>
      </c>
      <c r="D56" s="277">
        <v>1446</v>
      </c>
      <c r="E56" s="300">
        <v>2447</v>
      </c>
      <c r="F56" s="300">
        <v>1231</v>
      </c>
      <c r="G56" s="300">
        <v>1216</v>
      </c>
      <c r="H56" s="163">
        <f t="shared" si="18"/>
        <v>2221</v>
      </c>
      <c r="I56" s="300">
        <v>1097</v>
      </c>
      <c r="J56" s="300">
        <v>1124</v>
      </c>
      <c r="K56" s="323">
        <v>64</v>
      </c>
      <c r="L56" s="277">
        <v>2221</v>
      </c>
      <c r="M56" s="277">
        <v>1028</v>
      </c>
      <c r="N56" s="277">
        <v>1193</v>
      </c>
      <c r="O56" s="300">
        <v>3212</v>
      </c>
      <c r="P56" s="300">
        <v>1503</v>
      </c>
      <c r="Q56" s="300">
        <v>1709</v>
      </c>
      <c r="R56" s="163">
        <f t="shared" si="17"/>
        <v>2791</v>
      </c>
      <c r="S56" s="300">
        <v>1302</v>
      </c>
      <c r="T56" s="300">
        <v>1489</v>
      </c>
      <c r="U56" s="323">
        <v>97</v>
      </c>
      <c r="V56" s="277">
        <v>63</v>
      </c>
      <c r="W56" s="277">
        <v>15</v>
      </c>
      <c r="X56" s="277">
        <v>48</v>
      </c>
      <c r="Y56" s="300">
        <v>84</v>
      </c>
      <c r="Z56" s="300">
        <v>16</v>
      </c>
      <c r="AA56" s="300">
        <v>68</v>
      </c>
      <c r="AB56" s="163">
        <f t="shared" si="19"/>
        <v>136</v>
      </c>
      <c r="AC56" s="300">
        <v>18</v>
      </c>
      <c r="AD56" s="300">
        <v>118</v>
      </c>
    </row>
    <row r="57" spans="1:30" s="40" customFormat="1" ht="12.95" customHeight="1">
      <c r="A57" s="323">
        <v>28</v>
      </c>
      <c r="B57" s="277">
        <v>2794</v>
      </c>
      <c r="C57" s="277">
        <v>1329</v>
      </c>
      <c r="D57" s="277">
        <v>1465</v>
      </c>
      <c r="E57" s="300">
        <v>2568</v>
      </c>
      <c r="F57" s="300">
        <v>1230</v>
      </c>
      <c r="G57" s="300">
        <v>1338</v>
      </c>
      <c r="H57" s="163">
        <f t="shared" si="18"/>
        <v>2229</v>
      </c>
      <c r="I57" s="300">
        <v>1099</v>
      </c>
      <c r="J57" s="300">
        <v>1130</v>
      </c>
      <c r="K57" s="137"/>
      <c r="L57" s="114"/>
      <c r="M57" s="114"/>
      <c r="N57" s="114"/>
      <c r="O57" s="115"/>
      <c r="P57" s="115"/>
      <c r="Q57" s="115"/>
      <c r="R57" s="142"/>
      <c r="S57" s="142"/>
      <c r="T57" s="142"/>
      <c r="U57" s="323">
        <v>98</v>
      </c>
      <c r="V57" s="277">
        <v>43</v>
      </c>
      <c r="W57" s="277">
        <v>7</v>
      </c>
      <c r="X57" s="277">
        <v>36</v>
      </c>
      <c r="Y57" s="300">
        <v>86</v>
      </c>
      <c r="Z57" s="300">
        <v>13</v>
      </c>
      <c r="AA57" s="300">
        <v>73</v>
      </c>
      <c r="AB57" s="163">
        <f t="shared" si="19"/>
        <v>89</v>
      </c>
      <c r="AC57" s="300">
        <v>8</v>
      </c>
      <c r="AD57" s="300">
        <v>81</v>
      </c>
    </row>
    <row r="58" spans="1:30" s="40" customFormat="1" ht="12.95" customHeight="1">
      <c r="A58" s="323">
        <v>29</v>
      </c>
      <c r="B58" s="277">
        <v>2722</v>
      </c>
      <c r="C58" s="277">
        <v>1285</v>
      </c>
      <c r="D58" s="277">
        <v>1437</v>
      </c>
      <c r="E58" s="300">
        <v>2676</v>
      </c>
      <c r="F58" s="300">
        <v>1311</v>
      </c>
      <c r="G58" s="300">
        <v>1365</v>
      </c>
      <c r="H58" s="163">
        <f t="shared" si="18"/>
        <v>2293</v>
      </c>
      <c r="I58" s="300">
        <v>1132</v>
      </c>
      <c r="J58" s="300">
        <v>1161</v>
      </c>
      <c r="K58" s="431" t="s">
        <v>770</v>
      </c>
      <c r="L58" s="118"/>
      <c r="M58" s="118"/>
      <c r="N58" s="118"/>
      <c r="O58" s="119"/>
      <c r="P58" s="119"/>
      <c r="Q58" s="119"/>
      <c r="R58" s="146"/>
      <c r="S58" s="146"/>
      <c r="T58" s="146"/>
      <c r="U58" s="323">
        <v>99</v>
      </c>
      <c r="V58" s="277">
        <v>38</v>
      </c>
      <c r="W58" s="277">
        <v>5</v>
      </c>
      <c r="X58" s="277">
        <v>33</v>
      </c>
      <c r="Y58" s="300">
        <v>43</v>
      </c>
      <c r="Z58" s="300">
        <v>7</v>
      </c>
      <c r="AA58" s="300">
        <v>36</v>
      </c>
      <c r="AB58" s="163">
        <f t="shared" si="19"/>
        <v>82</v>
      </c>
      <c r="AC58" s="300">
        <v>16</v>
      </c>
      <c r="AD58" s="300">
        <v>66</v>
      </c>
    </row>
    <row r="59" spans="1:30" s="40" customFormat="1" ht="12.95" customHeight="1">
      <c r="A59" s="137"/>
      <c r="B59" s="138"/>
      <c r="C59" s="138"/>
      <c r="D59" s="138"/>
      <c r="E59" s="139"/>
      <c r="F59" s="139"/>
      <c r="G59" s="139"/>
      <c r="H59" s="141"/>
      <c r="I59" s="141"/>
      <c r="J59" s="141"/>
      <c r="K59" s="108"/>
      <c r="L59" s="109"/>
      <c r="M59" s="109"/>
      <c r="N59" s="109"/>
      <c r="O59" s="110"/>
      <c r="P59" s="110"/>
      <c r="Q59" s="110"/>
      <c r="R59" s="143"/>
      <c r="S59" s="143"/>
      <c r="T59" s="143"/>
      <c r="U59" s="323"/>
      <c r="V59" s="277"/>
      <c r="W59" s="277"/>
      <c r="X59" s="277"/>
      <c r="Y59" s="304"/>
      <c r="Z59" s="304"/>
      <c r="AA59" s="304"/>
      <c r="AB59" s="166"/>
      <c r="AC59" s="304"/>
      <c r="AD59" s="304"/>
    </row>
    <row r="60" spans="1:30" s="112" customFormat="1" ht="12.95" customHeight="1">
      <c r="A60" s="431" t="s">
        <v>770</v>
      </c>
      <c r="B60" s="109"/>
      <c r="C60" s="109"/>
      <c r="D60" s="109"/>
      <c r="E60" s="110"/>
      <c r="F60" s="110"/>
      <c r="G60" s="110"/>
      <c r="H60" s="143"/>
      <c r="I60" s="143"/>
      <c r="J60" s="143"/>
      <c r="K60" s="108"/>
      <c r="L60" s="109"/>
      <c r="M60" s="109"/>
      <c r="N60" s="109"/>
      <c r="O60" s="110"/>
      <c r="P60" s="110"/>
      <c r="Q60" s="110"/>
      <c r="R60" s="143"/>
      <c r="S60" s="143"/>
      <c r="T60" s="143"/>
      <c r="U60" s="132" t="s">
        <v>80</v>
      </c>
      <c r="V60" s="187">
        <v>47</v>
      </c>
      <c r="W60" s="172">
        <v>9</v>
      </c>
      <c r="X60" s="187">
        <v>38</v>
      </c>
      <c r="Y60" s="299">
        <v>76</v>
      </c>
      <c r="Z60" s="299">
        <v>9</v>
      </c>
      <c r="AA60" s="299">
        <v>67</v>
      </c>
      <c r="AB60" s="162">
        <f>AC60+AD60</f>
        <v>107</v>
      </c>
      <c r="AC60" s="299">
        <v>13</v>
      </c>
      <c r="AD60" s="299">
        <v>94</v>
      </c>
    </row>
    <row r="61" spans="1:30" s="112" customFormat="1" ht="12.95" customHeight="1">
      <c r="A61" s="108"/>
      <c r="B61" s="109"/>
      <c r="C61" s="109"/>
      <c r="D61" s="109"/>
      <c r="E61" s="110"/>
      <c r="F61" s="110"/>
      <c r="G61" s="110"/>
      <c r="H61" s="143"/>
      <c r="I61" s="143"/>
      <c r="J61" s="143"/>
      <c r="K61" s="108"/>
      <c r="L61" s="109"/>
      <c r="M61" s="109"/>
      <c r="N61" s="109"/>
      <c r="O61" s="110"/>
      <c r="P61" s="110"/>
      <c r="Q61" s="110"/>
      <c r="R61" s="143"/>
      <c r="S61" s="143"/>
      <c r="T61" s="143"/>
      <c r="U61" s="147"/>
      <c r="V61" s="277"/>
      <c r="W61" s="166"/>
      <c r="X61" s="277"/>
      <c r="Y61" s="304"/>
      <c r="Z61" s="304"/>
      <c r="AA61" s="304"/>
      <c r="AB61" s="166"/>
      <c r="AC61" s="304"/>
      <c r="AD61" s="304"/>
    </row>
    <row r="62" spans="1:30" s="112" customFormat="1" ht="12.95" customHeight="1">
      <c r="A62" s="108"/>
      <c r="B62" s="109"/>
      <c r="C62" s="109"/>
      <c r="D62" s="109"/>
      <c r="E62" s="110"/>
      <c r="F62" s="110"/>
      <c r="G62" s="110"/>
      <c r="H62" s="143"/>
      <c r="I62" s="143"/>
      <c r="J62" s="143"/>
      <c r="K62" s="108"/>
      <c r="L62" s="109"/>
      <c r="M62" s="109"/>
      <c r="N62" s="109"/>
      <c r="O62" s="110"/>
      <c r="P62" s="110"/>
      <c r="Q62" s="110"/>
      <c r="R62" s="143"/>
      <c r="S62" s="143"/>
      <c r="T62" s="143"/>
      <c r="U62" s="132" t="s">
        <v>81</v>
      </c>
      <c r="V62" s="187">
        <v>2839</v>
      </c>
      <c r="W62" s="172">
        <v>1630</v>
      </c>
      <c r="X62" s="172">
        <v>1209</v>
      </c>
      <c r="Y62" s="303">
        <v>3743</v>
      </c>
      <c r="Z62" s="303">
        <v>2189</v>
      </c>
      <c r="AA62" s="303">
        <v>1554</v>
      </c>
      <c r="AB62" s="162">
        <f>AC62+AD62</f>
        <v>7683</v>
      </c>
      <c r="AC62" s="303">
        <v>4412</v>
      </c>
      <c r="AD62" s="303">
        <v>3271</v>
      </c>
    </row>
    <row r="63" spans="1:30" s="40" customFormat="1" ht="12.95" customHeight="1">
      <c r="A63" s="41"/>
      <c r="B63" s="41"/>
      <c r="C63" s="41"/>
      <c r="D63" s="41"/>
      <c r="E63" s="41"/>
      <c r="F63" s="41"/>
      <c r="G63" s="41"/>
      <c r="H63" s="121"/>
      <c r="I63" s="121"/>
      <c r="J63" s="121"/>
      <c r="K63" s="41"/>
      <c r="L63" s="41"/>
      <c r="M63" s="41"/>
      <c r="N63" s="41"/>
      <c r="O63" s="41"/>
      <c r="P63" s="41"/>
      <c r="Q63" s="41"/>
      <c r="R63" s="41"/>
      <c r="S63" s="41"/>
      <c r="T63" s="41"/>
      <c r="U63" s="148"/>
      <c r="V63" s="138"/>
      <c r="W63" s="138"/>
      <c r="X63" s="138"/>
      <c r="Y63" s="139"/>
      <c r="Z63" s="138"/>
      <c r="AA63" s="139"/>
      <c r="AB63" s="141"/>
      <c r="AC63" s="141"/>
      <c r="AD63" s="141"/>
    </row>
    <row r="64" spans="1:30" s="40" customFormat="1" ht="12.95" customHeight="1">
      <c r="A64" s="41"/>
      <c r="B64" s="41"/>
      <c r="C64" s="41"/>
      <c r="D64" s="41"/>
      <c r="E64" s="41"/>
      <c r="F64" s="41"/>
      <c r="G64" s="41"/>
      <c r="H64" s="121"/>
      <c r="I64" s="121"/>
      <c r="J64" s="121"/>
      <c r="K64" s="41"/>
      <c r="L64" s="41"/>
      <c r="M64" s="41"/>
      <c r="N64" s="41"/>
      <c r="O64" s="41"/>
      <c r="P64" s="41"/>
      <c r="Q64" s="41"/>
      <c r="R64" s="41"/>
      <c r="S64" s="41"/>
      <c r="T64" s="41"/>
      <c r="U64" s="431" t="s">
        <v>770</v>
      </c>
      <c r="V64" s="120"/>
      <c r="W64" s="120"/>
      <c r="X64" s="120"/>
      <c r="Y64" s="120"/>
      <c r="Z64" s="120"/>
      <c r="AA64" s="120"/>
      <c r="AB64" s="149"/>
      <c r="AC64" s="149"/>
      <c r="AD64" s="149"/>
    </row>
    <row r="68" spans="1:30" s="129" customFormat="1" ht="12.95" customHeight="1">
      <c r="A68" s="41"/>
      <c r="B68" s="41"/>
      <c r="C68" s="41"/>
      <c r="D68" s="41"/>
      <c r="E68" s="41"/>
      <c r="F68" s="41"/>
      <c r="G68" s="41"/>
      <c r="H68" s="121"/>
      <c r="I68" s="121"/>
      <c r="J68" s="121"/>
      <c r="K68" s="41"/>
      <c r="L68" s="41"/>
      <c r="M68" s="41"/>
      <c r="N68" s="41"/>
      <c r="O68" s="41"/>
      <c r="P68" s="41"/>
      <c r="Q68" s="41"/>
      <c r="R68" s="41"/>
      <c r="S68" s="41"/>
      <c r="T68" s="41"/>
    </row>
    <row r="69" spans="1:30" s="129" customFormat="1" ht="12.95" customHeight="1">
      <c r="A69" s="41"/>
      <c r="B69" s="41"/>
      <c r="C69" s="41"/>
      <c r="D69" s="41"/>
      <c r="E69" s="41"/>
      <c r="F69" s="41"/>
      <c r="G69" s="41"/>
      <c r="H69" s="121"/>
      <c r="I69" s="121"/>
      <c r="J69" s="121"/>
      <c r="K69" s="41"/>
      <c r="L69" s="41"/>
      <c r="M69" s="41"/>
      <c r="N69" s="41"/>
      <c r="O69" s="41"/>
      <c r="P69" s="41"/>
      <c r="Q69" s="41"/>
      <c r="R69" s="41"/>
      <c r="S69" s="41"/>
      <c r="T69" s="41"/>
    </row>
    <row r="70" spans="1:30" s="136" customFormat="1" ht="12.95" customHeight="1">
      <c r="A70" s="41"/>
      <c r="B70" s="41"/>
      <c r="C70" s="41"/>
      <c r="D70" s="41"/>
      <c r="E70" s="41"/>
      <c r="F70" s="41"/>
      <c r="G70" s="41"/>
      <c r="H70" s="121"/>
      <c r="I70" s="121"/>
      <c r="J70" s="121"/>
      <c r="K70" s="41"/>
      <c r="L70" s="41"/>
      <c r="M70" s="41"/>
      <c r="N70" s="41"/>
      <c r="O70" s="41"/>
      <c r="P70" s="41"/>
      <c r="Q70" s="41"/>
      <c r="R70" s="41"/>
      <c r="S70" s="41"/>
      <c r="T70" s="41"/>
      <c r="U70" s="133"/>
      <c r="V70" s="133"/>
      <c r="W70" s="133"/>
      <c r="X70" s="133"/>
      <c r="Y70" s="133"/>
      <c r="Z70" s="133"/>
      <c r="AA70" s="133"/>
      <c r="AB70" s="133"/>
      <c r="AC70" s="133"/>
      <c r="AD70" s="133"/>
    </row>
    <row r="71" spans="1:30" s="40" customFormat="1" ht="12.95" customHeight="1">
      <c r="A71" s="41"/>
      <c r="B71" s="41"/>
      <c r="C71" s="41"/>
      <c r="D71" s="41"/>
      <c r="E71" s="41"/>
      <c r="F71" s="41"/>
      <c r="G71" s="41"/>
      <c r="H71" s="121"/>
      <c r="I71" s="121"/>
      <c r="J71" s="121"/>
      <c r="K71" s="41"/>
      <c r="L71" s="41"/>
      <c r="M71" s="41"/>
      <c r="N71" s="41"/>
      <c r="O71" s="41"/>
      <c r="P71" s="41"/>
      <c r="Q71" s="41"/>
      <c r="R71" s="41"/>
      <c r="S71" s="41"/>
      <c r="T71" s="41"/>
      <c r="U71" s="136"/>
      <c r="V71" s="136"/>
      <c r="W71" s="136"/>
      <c r="X71" s="136"/>
      <c r="Y71" s="136"/>
      <c r="Z71" s="136"/>
      <c r="AA71" s="136"/>
      <c r="AB71" s="136"/>
      <c r="AC71" s="136"/>
      <c r="AD71" s="136"/>
    </row>
    <row r="72" spans="1:30" s="40" customFormat="1" ht="12.95" customHeight="1">
      <c r="A72" s="41"/>
      <c r="B72" s="41"/>
      <c r="C72" s="41"/>
      <c r="D72" s="41"/>
      <c r="E72" s="41"/>
      <c r="F72" s="41"/>
      <c r="G72" s="41"/>
      <c r="H72" s="121"/>
      <c r="I72" s="121"/>
      <c r="J72" s="121"/>
      <c r="K72" s="41"/>
      <c r="L72" s="41"/>
      <c r="M72" s="41"/>
      <c r="N72" s="41"/>
      <c r="O72" s="41"/>
      <c r="P72" s="41"/>
      <c r="Q72" s="41"/>
      <c r="R72" s="41"/>
      <c r="S72" s="41"/>
      <c r="T72" s="41"/>
      <c r="U72" s="136"/>
      <c r="V72" s="136"/>
      <c r="W72" s="136"/>
      <c r="X72" s="136"/>
      <c r="Y72" s="136"/>
      <c r="Z72" s="136"/>
      <c r="AA72" s="136"/>
      <c r="AB72" s="136"/>
      <c r="AC72" s="136"/>
      <c r="AD72" s="136"/>
    </row>
    <row r="73" spans="1:30" s="40" customFormat="1" ht="12.95" customHeight="1">
      <c r="A73" s="41"/>
      <c r="B73" s="41"/>
      <c r="C73" s="41"/>
      <c r="D73" s="41"/>
      <c r="E73" s="41"/>
      <c r="F73" s="41"/>
      <c r="G73" s="41"/>
      <c r="H73" s="121"/>
      <c r="I73" s="121"/>
      <c r="J73" s="121"/>
      <c r="K73" s="41"/>
      <c r="L73" s="41"/>
      <c r="M73" s="41"/>
      <c r="N73" s="41"/>
      <c r="O73" s="41"/>
      <c r="P73" s="41"/>
      <c r="Q73" s="41"/>
      <c r="R73" s="41"/>
      <c r="S73" s="41"/>
      <c r="T73" s="41"/>
    </row>
    <row r="74" spans="1:30" s="40" customFormat="1" ht="12.95" customHeight="1">
      <c r="A74" s="41"/>
      <c r="B74" s="41"/>
      <c r="C74" s="41"/>
      <c r="D74" s="41"/>
      <c r="E74" s="41"/>
      <c r="F74" s="41"/>
      <c r="G74" s="41"/>
      <c r="H74" s="121"/>
      <c r="I74" s="121"/>
      <c r="J74" s="121"/>
      <c r="K74" s="41"/>
      <c r="L74" s="41"/>
      <c r="M74" s="41"/>
      <c r="N74" s="41"/>
      <c r="O74" s="41"/>
      <c r="P74" s="41"/>
      <c r="Q74" s="41"/>
      <c r="R74" s="41"/>
      <c r="S74" s="41"/>
      <c r="T74" s="41"/>
    </row>
    <row r="75" spans="1:30" s="40" customFormat="1" ht="12.95" customHeight="1">
      <c r="A75" s="41"/>
      <c r="B75" s="41"/>
      <c r="C75" s="41"/>
      <c r="D75" s="41"/>
      <c r="E75" s="41"/>
      <c r="F75" s="41"/>
      <c r="G75" s="41"/>
      <c r="H75" s="121"/>
      <c r="I75" s="121"/>
      <c r="J75" s="121"/>
      <c r="K75" s="41"/>
      <c r="L75" s="41"/>
      <c r="M75" s="41"/>
      <c r="N75" s="41"/>
      <c r="O75" s="41"/>
      <c r="P75" s="41"/>
      <c r="Q75" s="41"/>
      <c r="R75" s="41"/>
      <c r="S75" s="41"/>
      <c r="T75" s="41"/>
    </row>
    <row r="76" spans="1:30" s="129" customFormat="1" ht="12.95" customHeight="1">
      <c r="A76" s="41"/>
      <c r="B76" s="41"/>
      <c r="C76" s="41"/>
      <c r="D76" s="41"/>
      <c r="E76" s="41"/>
      <c r="F76" s="41"/>
      <c r="G76" s="41"/>
      <c r="H76" s="121"/>
      <c r="I76" s="121"/>
      <c r="J76" s="121"/>
      <c r="K76" s="41"/>
      <c r="L76" s="41"/>
      <c r="M76" s="41"/>
      <c r="N76" s="41"/>
      <c r="O76" s="41"/>
      <c r="P76" s="41"/>
      <c r="Q76" s="41"/>
      <c r="R76" s="41"/>
      <c r="S76" s="41"/>
      <c r="T76" s="41"/>
      <c r="U76" s="40"/>
      <c r="V76" s="40"/>
      <c r="W76" s="40"/>
      <c r="X76" s="40"/>
      <c r="Y76" s="40"/>
      <c r="Z76" s="40"/>
      <c r="AA76" s="40"/>
      <c r="AB76" s="40"/>
      <c r="AC76" s="40"/>
      <c r="AD76" s="40"/>
    </row>
    <row r="77" spans="1:30" s="136" customFormat="1" ht="12.95" customHeight="1">
      <c r="A77" s="41"/>
      <c r="B77" s="41"/>
      <c r="C77" s="41"/>
      <c r="D77" s="41"/>
      <c r="E77" s="41"/>
      <c r="F77" s="41"/>
      <c r="G77" s="41"/>
      <c r="H77" s="121"/>
      <c r="I77" s="121"/>
      <c r="J77" s="121"/>
      <c r="K77" s="41"/>
      <c r="L77" s="41"/>
      <c r="M77" s="41"/>
      <c r="N77" s="41"/>
      <c r="O77" s="41"/>
      <c r="P77" s="41"/>
      <c r="Q77" s="41"/>
      <c r="R77" s="41"/>
      <c r="S77" s="41"/>
      <c r="T77" s="41"/>
      <c r="U77" s="40"/>
      <c r="V77" s="40"/>
      <c r="W77" s="40"/>
      <c r="X77" s="40"/>
      <c r="Y77" s="40"/>
      <c r="Z77" s="40"/>
      <c r="AA77" s="40"/>
      <c r="AB77" s="40"/>
      <c r="AC77" s="40"/>
      <c r="AD77" s="40"/>
    </row>
    <row r="78" spans="1:30" s="40" customFormat="1" ht="12.95" customHeight="1">
      <c r="A78" s="41"/>
      <c r="B78" s="41"/>
      <c r="C78" s="41"/>
      <c r="D78" s="41"/>
      <c r="E78" s="41"/>
      <c r="F78" s="41"/>
      <c r="G78" s="41"/>
      <c r="H78" s="121"/>
      <c r="I78" s="121"/>
      <c r="J78" s="121"/>
      <c r="K78" s="41"/>
      <c r="L78" s="41"/>
      <c r="M78" s="41"/>
      <c r="N78" s="41"/>
      <c r="O78" s="41"/>
      <c r="P78" s="41"/>
      <c r="Q78" s="41"/>
      <c r="R78" s="41"/>
      <c r="S78" s="41"/>
      <c r="T78" s="41"/>
      <c r="U78" s="129"/>
      <c r="V78" s="129"/>
      <c r="W78" s="129"/>
      <c r="X78" s="129"/>
      <c r="Y78" s="129"/>
      <c r="Z78" s="129"/>
      <c r="AA78" s="129"/>
      <c r="AB78" s="129"/>
      <c r="AC78" s="129"/>
      <c r="AD78" s="129"/>
    </row>
    <row r="79" spans="1:30" s="40" customFormat="1" ht="12.95" customHeight="1">
      <c r="A79" s="41"/>
      <c r="B79" s="41"/>
      <c r="C79" s="41"/>
      <c r="D79" s="41"/>
      <c r="E79" s="41"/>
      <c r="F79" s="41"/>
      <c r="G79" s="41"/>
      <c r="H79" s="121"/>
      <c r="I79" s="121"/>
      <c r="J79" s="121"/>
      <c r="K79" s="41"/>
      <c r="L79" s="41"/>
      <c r="M79" s="41"/>
      <c r="N79" s="41"/>
      <c r="O79" s="41"/>
      <c r="P79" s="41"/>
      <c r="Q79" s="41"/>
      <c r="R79" s="41"/>
      <c r="S79" s="41"/>
      <c r="T79" s="41"/>
      <c r="U79" s="136"/>
      <c r="V79" s="136"/>
      <c r="W79" s="136"/>
      <c r="X79" s="136"/>
      <c r="Y79" s="136"/>
      <c r="Z79" s="136"/>
      <c r="AA79" s="136"/>
      <c r="AB79" s="136"/>
      <c r="AC79" s="136"/>
      <c r="AD79" s="136"/>
    </row>
    <row r="80" spans="1:30" s="40" customFormat="1" ht="12.95" customHeight="1">
      <c r="A80" s="41"/>
      <c r="B80" s="41"/>
      <c r="C80" s="41"/>
      <c r="D80" s="41"/>
      <c r="E80" s="41"/>
      <c r="F80" s="41"/>
      <c r="G80" s="41"/>
      <c r="H80" s="121"/>
      <c r="I80" s="121"/>
      <c r="J80" s="121"/>
      <c r="K80" s="41"/>
      <c r="L80" s="41"/>
      <c r="M80" s="41"/>
      <c r="N80" s="41"/>
      <c r="O80" s="41"/>
      <c r="P80" s="41"/>
      <c r="Q80" s="41"/>
      <c r="R80" s="41"/>
      <c r="S80" s="41"/>
      <c r="T80" s="41"/>
    </row>
    <row r="81" spans="1:30" s="40" customFormat="1" ht="12.95" customHeight="1">
      <c r="A81" s="41"/>
      <c r="B81" s="41"/>
      <c r="C81" s="41"/>
      <c r="D81" s="41"/>
      <c r="E81" s="41"/>
      <c r="F81" s="41"/>
      <c r="G81" s="41"/>
      <c r="H81" s="121"/>
      <c r="I81" s="121"/>
      <c r="J81" s="121"/>
      <c r="K81" s="41"/>
      <c r="L81" s="41"/>
      <c r="M81" s="41"/>
      <c r="N81" s="41"/>
      <c r="O81" s="41"/>
      <c r="P81" s="41"/>
      <c r="Q81" s="41"/>
      <c r="R81" s="41"/>
      <c r="S81" s="41"/>
      <c r="T81" s="41"/>
    </row>
    <row r="82" spans="1:30" s="40" customFormat="1" ht="12.95" customHeight="1">
      <c r="A82" s="41"/>
      <c r="B82" s="41"/>
      <c r="C82" s="41"/>
      <c r="D82" s="41"/>
      <c r="E82" s="41"/>
      <c r="F82" s="41"/>
      <c r="G82" s="41"/>
      <c r="H82" s="121"/>
      <c r="I82" s="121"/>
      <c r="J82" s="121"/>
      <c r="K82" s="41"/>
      <c r="L82" s="41"/>
      <c r="M82" s="41"/>
      <c r="N82" s="41"/>
      <c r="O82" s="41"/>
      <c r="P82" s="41"/>
      <c r="Q82" s="41"/>
      <c r="R82" s="41"/>
      <c r="S82" s="41"/>
      <c r="T82" s="41"/>
    </row>
    <row r="83" spans="1:30" s="40" customFormat="1" ht="12.95" customHeight="1">
      <c r="A83" s="41"/>
      <c r="B83" s="41"/>
      <c r="C83" s="41"/>
      <c r="D83" s="41"/>
      <c r="E83" s="41"/>
      <c r="F83" s="41"/>
      <c r="G83" s="41"/>
      <c r="H83" s="121"/>
      <c r="I83" s="121"/>
      <c r="J83" s="121"/>
      <c r="K83" s="41"/>
      <c r="L83" s="41"/>
      <c r="M83" s="41"/>
      <c r="N83" s="41"/>
      <c r="O83" s="41"/>
      <c r="P83" s="41"/>
      <c r="Q83" s="41"/>
      <c r="R83" s="41"/>
      <c r="S83" s="41"/>
      <c r="T83" s="41"/>
    </row>
    <row r="84" spans="1:30" s="136" customFormat="1" ht="12.95" customHeight="1">
      <c r="A84" s="41"/>
      <c r="B84" s="41"/>
      <c r="C84" s="41"/>
      <c r="D84" s="41"/>
      <c r="E84" s="41"/>
      <c r="F84" s="41"/>
      <c r="G84" s="41"/>
      <c r="H84" s="121"/>
      <c r="I84" s="121"/>
      <c r="J84" s="121"/>
      <c r="K84" s="41"/>
      <c r="L84" s="41"/>
      <c r="M84" s="41"/>
      <c r="N84" s="41"/>
      <c r="O84" s="41"/>
      <c r="P84" s="41"/>
      <c r="Q84" s="41"/>
      <c r="R84" s="41"/>
      <c r="S84" s="41"/>
      <c r="T84" s="41"/>
      <c r="U84" s="40"/>
      <c r="V84" s="40"/>
      <c r="W84" s="40"/>
      <c r="X84" s="40"/>
      <c r="Y84" s="40"/>
      <c r="Z84" s="40"/>
      <c r="AA84" s="40"/>
      <c r="AB84" s="40"/>
      <c r="AC84" s="40"/>
      <c r="AD84" s="40"/>
    </row>
    <row r="85" spans="1:30" s="40" customFormat="1" ht="12.95" customHeight="1">
      <c r="A85" s="41"/>
      <c r="B85" s="41"/>
      <c r="C85" s="41"/>
      <c r="D85" s="41"/>
      <c r="E85" s="41"/>
      <c r="F85" s="41"/>
      <c r="G85" s="41"/>
      <c r="H85" s="121"/>
      <c r="I85" s="121"/>
      <c r="J85" s="121"/>
      <c r="K85" s="41"/>
      <c r="L85" s="41"/>
      <c r="M85" s="41"/>
      <c r="N85" s="41"/>
      <c r="O85" s="41"/>
      <c r="P85" s="41"/>
      <c r="Q85" s="41"/>
      <c r="R85" s="41"/>
      <c r="S85" s="41"/>
      <c r="T85" s="41"/>
    </row>
    <row r="86" spans="1:30" s="40" customFormat="1" ht="12.95" customHeight="1">
      <c r="A86" s="41"/>
      <c r="B86" s="41"/>
      <c r="C86" s="41"/>
      <c r="D86" s="41"/>
      <c r="E86" s="41"/>
      <c r="F86" s="41"/>
      <c r="G86" s="41"/>
      <c r="H86" s="121"/>
      <c r="I86" s="121"/>
      <c r="J86" s="121"/>
      <c r="K86" s="41"/>
      <c r="L86" s="41"/>
      <c r="M86" s="41"/>
      <c r="N86" s="41"/>
      <c r="O86" s="41"/>
      <c r="P86" s="41"/>
      <c r="Q86" s="41"/>
      <c r="R86" s="41"/>
      <c r="S86" s="41"/>
      <c r="T86" s="41"/>
      <c r="U86" s="136"/>
      <c r="V86" s="136"/>
      <c r="W86" s="136"/>
      <c r="X86" s="136"/>
      <c r="Y86" s="136"/>
      <c r="Z86" s="136"/>
      <c r="AA86" s="136"/>
      <c r="AB86" s="136"/>
      <c r="AC86" s="136"/>
      <c r="AD86" s="136"/>
    </row>
    <row r="87" spans="1:30" s="40" customFormat="1" ht="12.95" customHeight="1">
      <c r="A87" s="41"/>
      <c r="B87" s="41"/>
      <c r="C87" s="41"/>
      <c r="D87" s="41"/>
      <c r="E87" s="41"/>
      <c r="F87" s="41"/>
      <c r="G87" s="41"/>
      <c r="H87" s="121"/>
      <c r="I87" s="121"/>
      <c r="J87" s="121"/>
      <c r="K87" s="41"/>
      <c r="L87" s="41"/>
      <c r="M87" s="41"/>
      <c r="N87" s="41"/>
      <c r="O87" s="41"/>
      <c r="P87" s="41"/>
      <c r="Q87" s="41"/>
      <c r="R87" s="41"/>
      <c r="S87" s="41"/>
      <c r="T87" s="41"/>
    </row>
    <row r="88" spans="1:30" s="40" customFormat="1" ht="12.95" customHeight="1">
      <c r="A88" s="41"/>
      <c r="B88" s="41"/>
      <c r="C88" s="41"/>
      <c r="D88" s="41"/>
      <c r="E88" s="41"/>
      <c r="F88" s="41"/>
      <c r="G88" s="41"/>
      <c r="H88" s="121"/>
      <c r="I88" s="121"/>
      <c r="J88" s="121"/>
      <c r="K88" s="41"/>
      <c r="L88" s="41"/>
      <c r="M88" s="41"/>
      <c r="N88" s="41"/>
      <c r="O88" s="41"/>
      <c r="P88" s="41"/>
      <c r="Q88" s="41"/>
      <c r="R88" s="41"/>
      <c r="S88" s="41"/>
      <c r="T88" s="41"/>
    </row>
    <row r="89" spans="1:30" s="40" customFormat="1" ht="12.95" customHeight="1">
      <c r="A89" s="41"/>
      <c r="B89" s="41"/>
      <c r="C89" s="41"/>
      <c r="D89" s="41"/>
      <c r="E89" s="41"/>
      <c r="F89" s="41"/>
      <c r="G89" s="41"/>
      <c r="H89" s="121"/>
      <c r="I89" s="121"/>
      <c r="J89" s="121"/>
      <c r="K89" s="41"/>
      <c r="L89" s="41"/>
      <c r="M89" s="41"/>
      <c r="N89" s="41"/>
      <c r="O89" s="41"/>
      <c r="P89" s="41"/>
      <c r="Q89" s="41"/>
      <c r="R89" s="41"/>
      <c r="S89" s="41"/>
      <c r="T89" s="41"/>
    </row>
    <row r="90" spans="1:30" s="40" customFormat="1" ht="12.95" customHeight="1">
      <c r="A90" s="41"/>
      <c r="B90" s="41"/>
      <c r="C90" s="41"/>
      <c r="D90" s="41"/>
      <c r="E90" s="41"/>
      <c r="F90" s="41"/>
      <c r="G90" s="41"/>
      <c r="H90" s="121"/>
      <c r="I90" s="121"/>
      <c r="J90" s="121"/>
      <c r="K90" s="41"/>
      <c r="L90" s="41"/>
      <c r="M90" s="41"/>
      <c r="N90" s="41"/>
      <c r="O90" s="41"/>
      <c r="P90" s="41"/>
      <c r="Q90" s="41"/>
      <c r="R90" s="41"/>
      <c r="S90" s="41"/>
      <c r="T90" s="41"/>
    </row>
    <row r="91" spans="1:30" s="136" customFormat="1" ht="12.95" customHeight="1">
      <c r="A91" s="41"/>
      <c r="B91" s="41"/>
      <c r="C91" s="41"/>
      <c r="D91" s="41"/>
      <c r="E91" s="41"/>
      <c r="F91" s="41"/>
      <c r="G91" s="41"/>
      <c r="H91" s="121"/>
      <c r="I91" s="121"/>
      <c r="J91" s="121"/>
      <c r="K91" s="41"/>
      <c r="L91" s="41"/>
      <c r="M91" s="41"/>
      <c r="N91" s="41"/>
      <c r="O91" s="41"/>
      <c r="P91" s="41"/>
      <c r="Q91" s="41"/>
      <c r="R91" s="41"/>
      <c r="S91" s="41"/>
      <c r="T91" s="41"/>
      <c r="U91" s="40"/>
      <c r="V91" s="40"/>
      <c r="W91" s="40"/>
      <c r="X91" s="40"/>
      <c r="Y91" s="40"/>
      <c r="Z91" s="40"/>
      <c r="AA91" s="40"/>
      <c r="AB91" s="40"/>
      <c r="AC91" s="40"/>
      <c r="AD91" s="40"/>
    </row>
    <row r="92" spans="1:30" s="40" customFormat="1" ht="12.95" customHeight="1">
      <c r="A92" s="41"/>
      <c r="B92" s="41"/>
      <c r="C92" s="41"/>
      <c r="D92" s="41"/>
      <c r="E92" s="41"/>
      <c r="F92" s="41"/>
      <c r="G92" s="41"/>
      <c r="H92" s="121"/>
      <c r="I92" s="121"/>
      <c r="J92" s="121"/>
      <c r="K92" s="41"/>
      <c r="L92" s="41"/>
      <c r="M92" s="41"/>
      <c r="N92" s="41"/>
      <c r="O92" s="41"/>
      <c r="P92" s="41"/>
      <c r="Q92" s="41"/>
      <c r="R92" s="41"/>
      <c r="S92" s="41"/>
      <c r="T92" s="41"/>
    </row>
    <row r="93" spans="1:30" s="40" customFormat="1" ht="12.95" customHeight="1">
      <c r="A93" s="41"/>
      <c r="B93" s="41"/>
      <c r="C93" s="41"/>
      <c r="D93" s="41"/>
      <c r="E93" s="41"/>
      <c r="F93" s="41"/>
      <c r="G93" s="41"/>
      <c r="H93" s="121"/>
      <c r="I93" s="121"/>
      <c r="J93" s="121"/>
      <c r="K93" s="41"/>
      <c r="L93" s="41"/>
      <c r="M93" s="41"/>
      <c r="N93" s="41"/>
      <c r="O93" s="41"/>
      <c r="P93" s="41"/>
      <c r="Q93" s="41"/>
      <c r="R93" s="41"/>
      <c r="S93" s="41"/>
      <c r="T93" s="41"/>
      <c r="U93" s="145"/>
      <c r="V93" s="145"/>
      <c r="W93" s="145"/>
      <c r="X93" s="145"/>
      <c r="Y93" s="145"/>
      <c r="Z93" s="145"/>
      <c r="AA93" s="145"/>
      <c r="AB93" s="145"/>
      <c r="AC93" s="145"/>
      <c r="AD93" s="145"/>
    </row>
    <row r="94" spans="1:30" s="40" customFormat="1" ht="12.95" customHeight="1">
      <c r="A94" s="41"/>
      <c r="B94" s="41"/>
      <c r="C94" s="41"/>
      <c r="D94" s="41"/>
      <c r="E94" s="41"/>
      <c r="F94" s="41"/>
      <c r="G94" s="41"/>
      <c r="H94" s="121"/>
      <c r="I94" s="121"/>
      <c r="J94" s="121"/>
      <c r="K94" s="41"/>
      <c r="L94" s="41"/>
      <c r="M94" s="41"/>
      <c r="N94" s="41"/>
      <c r="O94" s="41"/>
      <c r="P94" s="41"/>
      <c r="Q94" s="41"/>
      <c r="R94" s="41"/>
      <c r="S94" s="41"/>
      <c r="T94" s="41"/>
      <c r="U94" s="49"/>
      <c r="V94" s="49"/>
      <c r="W94" s="49"/>
      <c r="X94" s="49"/>
      <c r="Y94" s="49"/>
      <c r="Z94" s="49"/>
      <c r="AA94" s="49"/>
      <c r="AB94" s="49"/>
      <c r="AC94" s="49"/>
      <c r="AD94" s="49"/>
    </row>
    <row r="95" spans="1:30" s="40" customFormat="1" ht="12.95" customHeight="1">
      <c r="A95" s="41"/>
      <c r="B95" s="41"/>
      <c r="C95" s="41"/>
      <c r="D95" s="41"/>
      <c r="E95" s="41"/>
      <c r="F95" s="41"/>
      <c r="G95" s="41"/>
      <c r="H95" s="121"/>
      <c r="I95" s="121"/>
      <c r="J95" s="121"/>
      <c r="K95" s="41"/>
      <c r="L95" s="41"/>
      <c r="M95" s="41"/>
      <c r="N95" s="41"/>
      <c r="O95" s="41"/>
      <c r="P95" s="41"/>
      <c r="Q95" s="41"/>
      <c r="R95" s="41"/>
      <c r="S95" s="41"/>
      <c r="T95" s="41"/>
      <c r="U95" s="49"/>
      <c r="V95" s="49"/>
      <c r="W95" s="49"/>
      <c r="X95" s="49"/>
      <c r="Y95" s="49"/>
      <c r="Z95" s="49"/>
      <c r="AA95" s="49"/>
      <c r="AB95" s="49"/>
      <c r="AC95" s="49"/>
      <c r="AD95" s="49"/>
    </row>
    <row r="96" spans="1:30" s="40" customFormat="1" ht="12.95" customHeight="1">
      <c r="A96" s="41"/>
      <c r="B96" s="41"/>
      <c r="C96" s="41"/>
      <c r="D96" s="41"/>
      <c r="E96" s="41"/>
      <c r="F96" s="41"/>
      <c r="G96" s="41"/>
      <c r="H96" s="121"/>
      <c r="I96" s="121"/>
      <c r="J96" s="121"/>
      <c r="K96" s="41"/>
      <c r="L96" s="41"/>
      <c r="M96" s="41"/>
      <c r="N96" s="41"/>
      <c r="O96" s="41"/>
      <c r="P96" s="41"/>
      <c r="Q96" s="41"/>
      <c r="R96" s="41"/>
      <c r="S96" s="41"/>
      <c r="T96" s="41"/>
      <c r="U96" s="49"/>
      <c r="V96" s="49"/>
      <c r="W96" s="49"/>
      <c r="X96" s="49"/>
      <c r="Y96" s="49"/>
      <c r="Z96" s="49"/>
      <c r="AA96" s="49"/>
      <c r="AB96" s="49"/>
      <c r="AC96" s="49"/>
      <c r="AD96" s="49"/>
    </row>
    <row r="97" spans="1:30" s="40" customFormat="1" ht="12.95" customHeight="1">
      <c r="A97" s="41"/>
      <c r="B97" s="41"/>
      <c r="C97" s="41"/>
      <c r="D97" s="41"/>
      <c r="E97" s="41"/>
      <c r="F97" s="41"/>
      <c r="G97" s="41"/>
      <c r="H97" s="121"/>
      <c r="I97" s="121"/>
      <c r="J97" s="121"/>
      <c r="K97" s="41"/>
      <c r="L97" s="41"/>
      <c r="M97" s="41"/>
      <c r="N97" s="41"/>
      <c r="O97" s="41"/>
      <c r="P97" s="41"/>
      <c r="Q97" s="41"/>
      <c r="R97" s="41"/>
      <c r="S97" s="41"/>
      <c r="T97" s="41"/>
      <c r="U97" s="49"/>
      <c r="V97" s="49"/>
      <c r="W97" s="49"/>
      <c r="X97" s="49"/>
      <c r="Y97" s="49"/>
      <c r="Z97" s="49"/>
      <c r="AA97" s="49"/>
      <c r="AB97" s="49"/>
      <c r="AC97" s="49"/>
      <c r="AD97" s="49"/>
    </row>
    <row r="98" spans="1:30" s="136" customFormat="1" ht="12.95" customHeight="1">
      <c r="A98" s="41"/>
      <c r="B98" s="41"/>
      <c r="C98" s="41"/>
      <c r="D98" s="41"/>
      <c r="E98" s="41"/>
      <c r="F98" s="41"/>
      <c r="G98" s="41"/>
      <c r="H98" s="121"/>
      <c r="I98" s="121"/>
      <c r="J98" s="121"/>
      <c r="K98" s="41"/>
      <c r="L98" s="41"/>
      <c r="M98" s="41"/>
      <c r="N98" s="41"/>
      <c r="O98" s="41"/>
      <c r="P98" s="41"/>
      <c r="Q98" s="41"/>
      <c r="R98" s="41"/>
      <c r="S98" s="41"/>
      <c r="T98" s="41"/>
    </row>
    <row r="99" spans="1:30" s="40" customFormat="1" ht="12.95" customHeight="1">
      <c r="A99" s="41"/>
      <c r="B99" s="41"/>
      <c r="C99" s="41"/>
      <c r="D99" s="41"/>
      <c r="E99" s="41"/>
      <c r="F99" s="41"/>
      <c r="G99" s="41"/>
      <c r="H99" s="121"/>
      <c r="I99" s="121"/>
      <c r="J99" s="121"/>
      <c r="K99" s="41"/>
      <c r="L99" s="41"/>
      <c r="M99" s="41"/>
      <c r="N99" s="41"/>
      <c r="O99" s="41"/>
      <c r="P99" s="41"/>
      <c r="Q99" s="41"/>
      <c r="R99" s="41"/>
      <c r="S99" s="41"/>
      <c r="T99" s="41"/>
    </row>
    <row r="100" spans="1:30" s="40" customFormat="1" ht="12.95" customHeight="1">
      <c r="A100" s="41"/>
      <c r="B100" s="41"/>
      <c r="C100" s="41"/>
      <c r="D100" s="41"/>
      <c r="E100" s="41"/>
      <c r="F100" s="41"/>
      <c r="G100" s="41"/>
      <c r="H100" s="121"/>
      <c r="I100" s="121"/>
      <c r="J100" s="121"/>
      <c r="K100" s="41"/>
      <c r="L100" s="41"/>
      <c r="M100" s="41"/>
      <c r="N100" s="41"/>
      <c r="O100" s="41"/>
      <c r="P100" s="41"/>
      <c r="Q100" s="41"/>
      <c r="R100" s="41"/>
      <c r="S100" s="41"/>
      <c r="T100" s="41"/>
    </row>
    <row r="101" spans="1:30" s="40" customFormat="1" ht="12.95" customHeight="1">
      <c r="A101" s="41"/>
      <c r="B101" s="41"/>
      <c r="C101" s="41"/>
      <c r="D101" s="41"/>
      <c r="E101" s="41"/>
      <c r="F101" s="41"/>
      <c r="G101" s="41"/>
      <c r="H101" s="121"/>
      <c r="I101" s="121"/>
      <c r="J101" s="121"/>
      <c r="K101" s="41"/>
      <c r="L101" s="41"/>
      <c r="M101" s="41"/>
      <c r="N101" s="41"/>
      <c r="O101" s="41"/>
      <c r="P101" s="41"/>
      <c r="Q101" s="41"/>
      <c r="R101" s="41"/>
      <c r="S101" s="41"/>
      <c r="T101" s="41"/>
    </row>
    <row r="102" spans="1:30" s="40" customFormat="1" ht="12.95" customHeight="1">
      <c r="A102" s="41"/>
      <c r="B102" s="41"/>
      <c r="C102" s="41"/>
      <c r="D102" s="41"/>
      <c r="E102" s="41"/>
      <c r="F102" s="41"/>
      <c r="G102" s="41"/>
      <c r="H102" s="121"/>
      <c r="I102" s="121"/>
      <c r="J102" s="121"/>
      <c r="K102" s="41"/>
      <c r="L102" s="41"/>
      <c r="M102" s="41"/>
      <c r="N102" s="41"/>
      <c r="O102" s="41"/>
      <c r="P102" s="41"/>
      <c r="Q102" s="41"/>
      <c r="R102" s="41"/>
      <c r="S102" s="41"/>
      <c r="T102" s="41"/>
    </row>
    <row r="103" spans="1:30" s="40" customFormat="1" ht="12.95" customHeight="1">
      <c r="A103" s="41"/>
      <c r="B103" s="41"/>
      <c r="C103" s="41"/>
      <c r="D103" s="41"/>
      <c r="E103" s="41"/>
      <c r="F103" s="41"/>
      <c r="G103" s="41"/>
      <c r="H103" s="121"/>
      <c r="I103" s="121"/>
      <c r="J103" s="121"/>
      <c r="K103" s="41"/>
      <c r="L103" s="41"/>
      <c r="M103" s="41"/>
      <c r="N103" s="41"/>
      <c r="O103" s="41"/>
      <c r="P103" s="41"/>
      <c r="Q103" s="41"/>
      <c r="R103" s="41"/>
      <c r="S103" s="41"/>
      <c r="T103" s="41"/>
    </row>
    <row r="104" spans="1:30" s="40" customFormat="1" ht="12.95" customHeight="1">
      <c r="A104" s="41"/>
      <c r="B104" s="41"/>
      <c r="C104" s="41"/>
      <c r="D104" s="41"/>
      <c r="E104" s="41"/>
      <c r="F104" s="41"/>
      <c r="G104" s="41"/>
      <c r="H104" s="121"/>
      <c r="I104" s="121"/>
      <c r="J104" s="121"/>
      <c r="K104" s="41"/>
      <c r="L104" s="41"/>
      <c r="M104" s="41"/>
      <c r="N104" s="41"/>
      <c r="O104" s="41"/>
      <c r="P104" s="41"/>
      <c r="Q104" s="41"/>
      <c r="R104" s="41"/>
      <c r="S104" s="41"/>
      <c r="T104" s="41"/>
    </row>
    <row r="105" spans="1:30" s="136" customFormat="1" ht="12.95" customHeight="1">
      <c r="A105" s="41"/>
      <c r="B105" s="41"/>
      <c r="C105" s="41"/>
      <c r="D105" s="41"/>
      <c r="E105" s="41"/>
      <c r="F105" s="41"/>
      <c r="G105" s="41"/>
      <c r="H105" s="121"/>
      <c r="I105" s="121"/>
      <c r="J105" s="121"/>
      <c r="K105" s="41"/>
      <c r="L105" s="41"/>
      <c r="M105" s="41"/>
      <c r="N105" s="41"/>
      <c r="O105" s="41"/>
      <c r="P105" s="41"/>
      <c r="Q105" s="41"/>
      <c r="R105" s="41"/>
      <c r="S105" s="41"/>
      <c r="T105" s="41"/>
    </row>
    <row r="106" spans="1:30" s="40" customFormat="1" ht="12.95" customHeight="1">
      <c r="A106" s="41"/>
      <c r="B106" s="41"/>
      <c r="C106" s="41"/>
      <c r="D106" s="41"/>
      <c r="E106" s="41"/>
      <c r="F106" s="41"/>
      <c r="G106" s="41"/>
      <c r="H106" s="121"/>
      <c r="I106" s="121"/>
      <c r="J106" s="121"/>
      <c r="K106" s="41"/>
      <c r="L106" s="41"/>
      <c r="M106" s="41"/>
      <c r="N106" s="41"/>
      <c r="O106" s="41"/>
      <c r="P106" s="41"/>
      <c r="Q106" s="41"/>
      <c r="R106" s="41"/>
      <c r="S106" s="41"/>
      <c r="T106" s="41"/>
    </row>
    <row r="107" spans="1:30" s="40" customFormat="1" ht="12.95" customHeight="1">
      <c r="A107" s="41"/>
      <c r="B107" s="41"/>
      <c r="C107" s="41"/>
      <c r="D107" s="41"/>
      <c r="E107" s="41"/>
      <c r="F107" s="41"/>
      <c r="G107" s="41"/>
      <c r="H107" s="121"/>
      <c r="I107" s="121"/>
      <c r="J107" s="121"/>
      <c r="K107" s="41"/>
      <c r="L107" s="41"/>
      <c r="M107" s="41"/>
      <c r="N107" s="41"/>
      <c r="O107" s="41"/>
      <c r="P107" s="41"/>
      <c r="Q107" s="41"/>
      <c r="R107" s="41"/>
      <c r="S107" s="41"/>
      <c r="T107" s="41"/>
    </row>
    <row r="108" spans="1:30" s="40" customFormat="1" ht="12.95" customHeight="1">
      <c r="A108" s="41"/>
      <c r="B108" s="41"/>
      <c r="C108" s="41"/>
      <c r="D108" s="41"/>
      <c r="E108" s="41"/>
      <c r="F108" s="41"/>
      <c r="G108" s="41"/>
      <c r="H108" s="121"/>
      <c r="I108" s="121"/>
      <c r="J108" s="121"/>
      <c r="K108" s="41"/>
      <c r="L108" s="41"/>
      <c r="M108" s="41"/>
      <c r="N108" s="41"/>
      <c r="O108" s="41"/>
      <c r="P108" s="41"/>
      <c r="Q108" s="41"/>
      <c r="R108" s="41"/>
      <c r="S108" s="41"/>
      <c r="T108" s="41"/>
    </row>
    <row r="109" spans="1:30" s="40" customFormat="1" ht="12.95" customHeight="1">
      <c r="A109" s="41"/>
      <c r="B109" s="41"/>
      <c r="C109" s="41"/>
      <c r="D109" s="41"/>
      <c r="E109" s="41"/>
      <c r="F109" s="41"/>
      <c r="G109" s="41"/>
      <c r="H109" s="121"/>
      <c r="I109" s="121"/>
      <c r="J109" s="121"/>
      <c r="K109" s="41"/>
      <c r="L109" s="41"/>
      <c r="M109" s="41"/>
      <c r="N109" s="41"/>
      <c r="O109" s="41"/>
      <c r="P109" s="41"/>
      <c r="Q109" s="41"/>
      <c r="R109" s="41"/>
      <c r="S109" s="41"/>
      <c r="T109" s="41"/>
    </row>
    <row r="110" spans="1:30" s="40" customFormat="1" ht="12.95" customHeight="1">
      <c r="A110" s="41"/>
      <c r="B110" s="41"/>
      <c r="C110" s="41"/>
      <c r="D110" s="41"/>
      <c r="E110" s="41"/>
      <c r="F110" s="41"/>
      <c r="G110" s="41"/>
      <c r="H110" s="121"/>
      <c r="I110" s="121"/>
      <c r="J110" s="121"/>
      <c r="K110" s="41"/>
      <c r="L110" s="41"/>
      <c r="M110" s="41"/>
      <c r="N110" s="41"/>
      <c r="O110" s="41"/>
      <c r="P110" s="41"/>
      <c r="Q110" s="41"/>
      <c r="R110" s="41"/>
      <c r="S110" s="41"/>
      <c r="T110" s="41"/>
    </row>
    <row r="111" spans="1:30" s="40" customFormat="1" ht="12.95" customHeight="1">
      <c r="A111" s="41"/>
      <c r="B111" s="41"/>
      <c r="C111" s="41"/>
      <c r="D111" s="41"/>
      <c r="E111" s="41"/>
      <c r="F111" s="41"/>
      <c r="G111" s="41"/>
      <c r="H111" s="121"/>
      <c r="I111" s="121"/>
      <c r="J111" s="121"/>
      <c r="K111" s="41"/>
      <c r="L111" s="41"/>
      <c r="M111" s="41"/>
      <c r="N111" s="41"/>
      <c r="O111" s="41"/>
      <c r="P111" s="41"/>
      <c r="Q111" s="41"/>
      <c r="R111" s="41"/>
      <c r="S111" s="41"/>
      <c r="T111" s="41"/>
    </row>
    <row r="112" spans="1:30" s="136" customFormat="1" ht="12.95" customHeight="1">
      <c r="A112" s="41"/>
      <c r="B112" s="41"/>
      <c r="C112" s="41"/>
      <c r="D112" s="41"/>
      <c r="E112" s="41"/>
      <c r="F112" s="41"/>
      <c r="G112" s="41"/>
      <c r="H112" s="121"/>
      <c r="I112" s="121"/>
      <c r="J112" s="121"/>
      <c r="K112" s="41"/>
      <c r="L112" s="41"/>
      <c r="M112" s="41"/>
      <c r="N112" s="41"/>
      <c r="O112" s="41"/>
      <c r="P112" s="41"/>
      <c r="Q112" s="41"/>
      <c r="R112" s="41"/>
      <c r="S112" s="41"/>
      <c r="T112" s="41"/>
    </row>
    <row r="113" spans="1:20" s="40" customFormat="1" ht="12.95" customHeight="1">
      <c r="A113" s="41"/>
      <c r="B113" s="41"/>
      <c r="C113" s="41"/>
      <c r="D113" s="41"/>
      <c r="E113" s="41"/>
      <c r="F113" s="41"/>
      <c r="G113" s="41"/>
      <c r="H113" s="121"/>
      <c r="I113" s="121"/>
      <c r="J113" s="121"/>
      <c r="K113" s="41"/>
      <c r="L113" s="41"/>
      <c r="M113" s="41"/>
      <c r="N113" s="41"/>
      <c r="O113" s="41"/>
      <c r="P113" s="41"/>
      <c r="Q113" s="41"/>
      <c r="R113" s="41"/>
      <c r="S113" s="41"/>
      <c r="T113" s="41"/>
    </row>
    <row r="114" spans="1:20" s="40" customFormat="1" ht="12.95" customHeight="1">
      <c r="A114" s="41"/>
      <c r="B114" s="41"/>
      <c r="C114" s="41"/>
      <c r="D114" s="41"/>
      <c r="E114" s="41"/>
      <c r="F114" s="41"/>
      <c r="G114" s="41"/>
      <c r="H114" s="121"/>
      <c r="I114" s="121"/>
      <c r="J114" s="121"/>
      <c r="K114" s="41"/>
      <c r="L114" s="41"/>
      <c r="M114" s="41"/>
      <c r="N114" s="41"/>
      <c r="O114" s="41"/>
      <c r="P114" s="41"/>
      <c r="Q114" s="41"/>
      <c r="R114" s="41"/>
      <c r="S114" s="41"/>
      <c r="T114" s="41"/>
    </row>
    <row r="115" spans="1:20" s="40" customFormat="1" ht="12.95" customHeight="1">
      <c r="A115" s="41"/>
      <c r="B115" s="41"/>
      <c r="C115" s="41"/>
      <c r="D115" s="41"/>
      <c r="E115" s="41"/>
      <c r="F115" s="41"/>
      <c r="G115" s="41"/>
      <c r="H115" s="121"/>
      <c r="I115" s="121"/>
      <c r="J115" s="121"/>
      <c r="K115" s="41"/>
      <c r="L115" s="41"/>
      <c r="M115" s="41"/>
      <c r="N115" s="41"/>
      <c r="O115" s="41"/>
      <c r="P115" s="41"/>
      <c r="Q115" s="41"/>
      <c r="R115" s="41"/>
      <c r="S115" s="41"/>
      <c r="T115" s="41"/>
    </row>
    <row r="116" spans="1:20" s="40" customFormat="1" ht="12.95" customHeight="1">
      <c r="A116" s="41"/>
      <c r="B116" s="41"/>
      <c r="C116" s="41"/>
      <c r="D116" s="41"/>
      <c r="E116" s="41"/>
      <c r="F116" s="41"/>
      <c r="G116" s="41"/>
      <c r="H116" s="121"/>
      <c r="I116" s="121"/>
      <c r="J116" s="121"/>
      <c r="K116" s="41"/>
      <c r="L116" s="41"/>
      <c r="M116" s="41"/>
      <c r="N116" s="41"/>
      <c r="O116" s="41"/>
      <c r="P116" s="41"/>
      <c r="Q116" s="41"/>
      <c r="R116" s="41"/>
      <c r="S116" s="41"/>
      <c r="T116" s="41"/>
    </row>
    <row r="117" spans="1:20" s="40" customFormat="1" ht="12.95" customHeight="1">
      <c r="A117" s="41"/>
      <c r="B117" s="41"/>
      <c r="C117" s="41"/>
      <c r="D117" s="41"/>
      <c r="E117" s="41"/>
      <c r="F117" s="41"/>
      <c r="G117" s="41"/>
      <c r="H117" s="121"/>
      <c r="I117" s="121"/>
      <c r="J117" s="121"/>
      <c r="K117" s="41"/>
      <c r="L117" s="41"/>
      <c r="M117" s="41"/>
      <c r="N117" s="41"/>
      <c r="O117" s="41"/>
      <c r="P117" s="41"/>
      <c r="Q117" s="41"/>
      <c r="R117" s="41"/>
      <c r="S117" s="41"/>
      <c r="T117" s="41"/>
    </row>
    <row r="118" spans="1:20" s="40" customFormat="1" ht="12.95" customHeight="1">
      <c r="A118" s="41"/>
      <c r="B118" s="41"/>
      <c r="C118" s="41"/>
      <c r="D118" s="41"/>
      <c r="E118" s="41"/>
      <c r="F118" s="41"/>
      <c r="G118" s="41"/>
      <c r="H118" s="121"/>
      <c r="I118" s="121"/>
      <c r="J118" s="121"/>
      <c r="K118" s="41"/>
      <c r="L118" s="41"/>
      <c r="M118" s="41"/>
      <c r="N118" s="41"/>
      <c r="O118" s="41"/>
      <c r="P118" s="41"/>
      <c r="Q118" s="41"/>
      <c r="R118" s="41"/>
      <c r="S118" s="41"/>
      <c r="T118" s="41"/>
    </row>
    <row r="119" spans="1:20" s="112" customFormat="1" ht="12.95" customHeight="1">
      <c r="A119" s="41"/>
      <c r="B119" s="41"/>
      <c r="C119" s="41"/>
      <c r="D119" s="41"/>
      <c r="E119" s="41"/>
      <c r="F119" s="41"/>
      <c r="G119" s="41"/>
      <c r="H119" s="121"/>
      <c r="I119" s="121"/>
      <c r="J119" s="121"/>
      <c r="K119" s="41"/>
      <c r="L119" s="41"/>
      <c r="M119" s="41"/>
      <c r="N119" s="41"/>
      <c r="O119" s="41"/>
      <c r="P119" s="41"/>
      <c r="Q119" s="41"/>
      <c r="R119" s="41"/>
      <c r="S119" s="41"/>
      <c r="T119" s="41"/>
    </row>
    <row r="120" spans="1:20" s="112" customFormat="1" ht="12.95" customHeight="1">
      <c r="A120" s="41"/>
      <c r="B120" s="41"/>
      <c r="C120" s="41"/>
      <c r="D120" s="41"/>
      <c r="E120" s="41"/>
      <c r="F120" s="41"/>
      <c r="G120" s="41"/>
      <c r="H120" s="121"/>
      <c r="I120" s="121"/>
      <c r="J120" s="121"/>
      <c r="K120" s="41"/>
      <c r="L120" s="41"/>
      <c r="M120" s="41"/>
      <c r="N120" s="41"/>
      <c r="O120" s="41"/>
      <c r="P120" s="41"/>
      <c r="Q120" s="41"/>
      <c r="R120" s="41"/>
      <c r="S120" s="41"/>
      <c r="T120" s="41"/>
    </row>
    <row r="121" spans="1:20" s="112" customFormat="1" ht="12.95" customHeight="1">
      <c r="A121" s="41"/>
      <c r="B121" s="41"/>
      <c r="C121" s="41"/>
      <c r="D121" s="41"/>
      <c r="E121" s="41"/>
      <c r="F121" s="41"/>
      <c r="G121" s="41"/>
      <c r="H121" s="121"/>
      <c r="I121" s="121"/>
      <c r="J121" s="121"/>
      <c r="K121" s="41"/>
      <c r="L121" s="41"/>
      <c r="M121" s="41"/>
      <c r="N121" s="41"/>
      <c r="O121" s="41"/>
      <c r="P121" s="41"/>
      <c r="Q121" s="41"/>
      <c r="R121" s="41"/>
      <c r="S121" s="41"/>
      <c r="T121" s="41"/>
    </row>
    <row r="122" spans="1:20" s="112" customFormat="1" ht="12.95" customHeight="1">
      <c r="A122" s="41"/>
      <c r="B122" s="41"/>
      <c r="C122" s="41"/>
      <c r="D122" s="41"/>
      <c r="E122" s="41"/>
      <c r="F122" s="41"/>
      <c r="G122" s="41"/>
      <c r="H122" s="121"/>
      <c r="I122" s="121"/>
      <c r="J122" s="121"/>
      <c r="K122" s="41"/>
      <c r="L122" s="41"/>
      <c r="M122" s="41"/>
      <c r="N122" s="41"/>
      <c r="O122" s="41"/>
      <c r="P122" s="41"/>
      <c r="Q122" s="41"/>
      <c r="R122" s="41"/>
      <c r="S122" s="41"/>
      <c r="T122" s="41"/>
    </row>
    <row r="123" spans="1:20" s="112" customFormat="1" ht="12.95" customHeight="1">
      <c r="A123" s="41"/>
      <c r="B123" s="41"/>
      <c r="C123" s="41"/>
      <c r="D123" s="41"/>
      <c r="E123" s="41"/>
      <c r="F123" s="41"/>
      <c r="G123" s="41"/>
      <c r="H123" s="121"/>
      <c r="I123" s="121"/>
      <c r="J123" s="121"/>
      <c r="K123" s="41"/>
      <c r="L123" s="41"/>
      <c r="M123" s="41"/>
      <c r="N123" s="41"/>
      <c r="O123" s="41"/>
      <c r="P123" s="41"/>
      <c r="Q123" s="41"/>
      <c r="R123" s="41"/>
      <c r="S123" s="41"/>
      <c r="T123" s="41"/>
    </row>
    <row r="124" spans="1:20" s="40" customFormat="1" ht="12.95" customHeight="1">
      <c r="A124" s="41"/>
      <c r="B124" s="41"/>
      <c r="C124" s="41"/>
      <c r="D124" s="41"/>
      <c r="E124" s="41"/>
      <c r="F124" s="41"/>
      <c r="G124" s="41"/>
      <c r="H124" s="121"/>
      <c r="I124" s="121"/>
      <c r="J124" s="121"/>
      <c r="K124" s="41"/>
      <c r="L124" s="41"/>
      <c r="M124" s="41"/>
      <c r="N124" s="41"/>
      <c r="O124" s="41"/>
      <c r="P124" s="41"/>
      <c r="Q124" s="41"/>
      <c r="R124" s="41"/>
      <c r="S124" s="41"/>
      <c r="T124" s="41"/>
    </row>
    <row r="125" spans="1:20" s="40" customFormat="1" ht="12.95" customHeight="1">
      <c r="A125" s="41"/>
      <c r="B125" s="41"/>
      <c r="C125" s="41"/>
      <c r="D125" s="41"/>
      <c r="E125" s="41"/>
      <c r="F125" s="41"/>
      <c r="G125" s="41"/>
      <c r="H125" s="121"/>
      <c r="I125" s="121"/>
      <c r="J125" s="121"/>
      <c r="K125" s="41"/>
      <c r="L125" s="41"/>
      <c r="M125" s="41"/>
      <c r="N125" s="41"/>
      <c r="O125" s="41"/>
      <c r="P125" s="41"/>
      <c r="Q125" s="41"/>
      <c r="R125" s="41"/>
      <c r="S125" s="41"/>
      <c r="T125" s="41"/>
    </row>
    <row r="129" spans="1:20" s="129" customFormat="1" ht="12.95" customHeight="1">
      <c r="A129" s="41"/>
      <c r="B129" s="41"/>
      <c r="C129" s="41"/>
      <c r="D129" s="41"/>
      <c r="E129" s="41"/>
      <c r="F129" s="41"/>
      <c r="G129" s="41"/>
      <c r="H129" s="121"/>
      <c r="I129" s="121"/>
      <c r="J129" s="121"/>
      <c r="K129" s="41"/>
      <c r="L129" s="41"/>
      <c r="M129" s="41"/>
      <c r="N129" s="41"/>
      <c r="O129" s="41"/>
      <c r="P129" s="41"/>
      <c r="Q129" s="41"/>
      <c r="R129" s="41"/>
      <c r="S129" s="41"/>
      <c r="T129" s="41"/>
    </row>
    <row r="130" spans="1:20" s="129" customFormat="1" ht="12.95" customHeight="1">
      <c r="A130" s="41"/>
      <c r="B130" s="41"/>
      <c r="C130" s="41"/>
      <c r="D130" s="41"/>
      <c r="E130" s="41"/>
      <c r="F130" s="41"/>
      <c r="G130" s="41"/>
      <c r="H130" s="121"/>
      <c r="I130" s="121"/>
      <c r="J130" s="121"/>
      <c r="K130" s="41"/>
      <c r="L130" s="41"/>
      <c r="M130" s="41"/>
      <c r="N130" s="41"/>
      <c r="O130" s="41"/>
      <c r="P130" s="41"/>
      <c r="Q130" s="41"/>
      <c r="R130" s="41"/>
      <c r="S130" s="41"/>
      <c r="T130" s="41"/>
    </row>
    <row r="131" spans="1:20" s="133" customFormat="1" ht="12.95" customHeight="1">
      <c r="A131" s="41"/>
      <c r="B131" s="41"/>
      <c r="C131" s="41"/>
      <c r="D131" s="41"/>
      <c r="E131" s="41"/>
      <c r="F131" s="41"/>
      <c r="G131" s="41"/>
      <c r="H131" s="121"/>
      <c r="I131" s="121"/>
      <c r="J131" s="121"/>
      <c r="K131" s="41"/>
      <c r="L131" s="41"/>
      <c r="M131" s="41"/>
      <c r="N131" s="41"/>
      <c r="O131" s="41"/>
      <c r="P131" s="41"/>
      <c r="Q131" s="41"/>
      <c r="R131" s="41"/>
      <c r="S131" s="41"/>
      <c r="T131" s="41"/>
    </row>
    <row r="132" spans="1:20" s="136" customFormat="1" ht="12.95" customHeight="1">
      <c r="A132" s="41"/>
      <c r="B132" s="41"/>
      <c r="C132" s="41"/>
      <c r="D132" s="41"/>
      <c r="E132" s="41"/>
      <c r="F132" s="41"/>
      <c r="G132" s="41"/>
      <c r="H132" s="121"/>
      <c r="I132" s="121"/>
      <c r="J132" s="121"/>
      <c r="K132" s="41"/>
      <c r="L132" s="41"/>
      <c r="M132" s="41"/>
      <c r="N132" s="41"/>
      <c r="O132" s="41"/>
      <c r="P132" s="41"/>
      <c r="Q132" s="41"/>
      <c r="R132" s="41"/>
      <c r="S132" s="41"/>
      <c r="T132" s="41"/>
    </row>
    <row r="133" spans="1:20" s="136" customFormat="1" ht="12.95" customHeight="1">
      <c r="A133" s="41"/>
      <c r="B133" s="41"/>
      <c r="C133" s="41"/>
      <c r="D133" s="41"/>
      <c r="E133" s="41"/>
      <c r="F133" s="41"/>
      <c r="G133" s="41"/>
      <c r="H133" s="121"/>
      <c r="I133" s="121"/>
      <c r="J133" s="121"/>
      <c r="K133" s="41"/>
      <c r="L133" s="41"/>
      <c r="M133" s="41"/>
      <c r="N133" s="41"/>
      <c r="O133" s="41"/>
      <c r="P133" s="41"/>
      <c r="Q133" s="41"/>
      <c r="R133" s="41"/>
      <c r="S133" s="41"/>
      <c r="T133" s="41"/>
    </row>
    <row r="134" spans="1:20" s="40" customFormat="1" ht="12.95" customHeight="1">
      <c r="A134" s="41"/>
      <c r="B134" s="41"/>
      <c r="C134" s="41"/>
      <c r="D134" s="41"/>
      <c r="E134" s="41"/>
      <c r="F134" s="41"/>
      <c r="G134" s="41"/>
      <c r="H134" s="121"/>
      <c r="I134" s="121"/>
      <c r="J134" s="121"/>
      <c r="K134" s="41"/>
      <c r="L134" s="41"/>
      <c r="M134" s="41"/>
      <c r="N134" s="41"/>
      <c r="O134" s="41"/>
      <c r="P134" s="41"/>
      <c r="Q134" s="41"/>
      <c r="R134" s="41"/>
      <c r="S134" s="41"/>
      <c r="T134" s="41"/>
    </row>
    <row r="135" spans="1:20" s="40" customFormat="1" ht="12.95" customHeight="1">
      <c r="A135" s="41"/>
      <c r="B135" s="41"/>
      <c r="C135" s="41"/>
      <c r="D135" s="41"/>
      <c r="E135" s="41"/>
      <c r="F135" s="41"/>
      <c r="G135" s="41"/>
      <c r="H135" s="121"/>
      <c r="I135" s="121"/>
      <c r="J135" s="121"/>
      <c r="K135" s="41"/>
      <c r="L135" s="41"/>
      <c r="M135" s="41"/>
      <c r="N135" s="41"/>
      <c r="O135" s="41"/>
      <c r="P135" s="41"/>
      <c r="Q135" s="41"/>
      <c r="R135" s="41"/>
      <c r="S135" s="41"/>
      <c r="T135" s="41"/>
    </row>
    <row r="136" spans="1:20" s="40" customFormat="1" ht="12.95" customHeight="1">
      <c r="A136" s="41"/>
      <c r="B136" s="41"/>
      <c r="C136" s="41"/>
      <c r="D136" s="41"/>
      <c r="E136" s="41"/>
      <c r="F136" s="41"/>
      <c r="G136" s="41"/>
      <c r="H136" s="121"/>
      <c r="I136" s="121"/>
      <c r="J136" s="121"/>
      <c r="K136" s="41"/>
      <c r="L136" s="41"/>
      <c r="M136" s="41"/>
      <c r="N136" s="41"/>
      <c r="O136" s="41"/>
      <c r="P136" s="41"/>
      <c r="Q136" s="41"/>
      <c r="R136" s="41"/>
      <c r="S136" s="41"/>
      <c r="T136" s="41"/>
    </row>
    <row r="137" spans="1:20" s="40" customFormat="1" ht="12.95" customHeight="1">
      <c r="A137" s="41"/>
      <c r="B137" s="41"/>
      <c r="C137" s="41"/>
      <c r="D137" s="41"/>
      <c r="E137" s="41"/>
      <c r="F137" s="41"/>
      <c r="G137" s="41"/>
      <c r="H137" s="121"/>
      <c r="I137" s="121"/>
      <c r="J137" s="121"/>
      <c r="K137" s="41"/>
      <c r="L137" s="41"/>
      <c r="M137" s="41"/>
      <c r="N137" s="41"/>
      <c r="O137" s="41"/>
      <c r="P137" s="41"/>
      <c r="Q137" s="41"/>
      <c r="R137" s="41"/>
      <c r="S137" s="41"/>
      <c r="T137" s="41"/>
    </row>
    <row r="138" spans="1:20" s="40" customFormat="1" ht="12.95" customHeight="1">
      <c r="A138" s="41"/>
      <c r="B138" s="41"/>
      <c r="C138" s="41"/>
      <c r="D138" s="41"/>
      <c r="E138" s="41"/>
      <c r="F138" s="41"/>
      <c r="G138" s="41"/>
      <c r="H138" s="121"/>
      <c r="I138" s="121"/>
      <c r="J138" s="121"/>
      <c r="K138" s="41"/>
      <c r="L138" s="41"/>
      <c r="M138" s="41"/>
      <c r="N138" s="41"/>
      <c r="O138" s="41"/>
      <c r="P138" s="41"/>
      <c r="Q138" s="41"/>
      <c r="R138" s="41"/>
      <c r="S138" s="41"/>
      <c r="T138" s="41"/>
    </row>
    <row r="139" spans="1:20" s="129" customFormat="1" ht="12.95" customHeight="1">
      <c r="A139" s="41"/>
      <c r="B139" s="41"/>
      <c r="C139" s="41"/>
      <c r="D139" s="41"/>
      <c r="E139" s="41"/>
      <c r="F139" s="41"/>
      <c r="G139" s="41"/>
      <c r="H139" s="121"/>
      <c r="I139" s="121"/>
      <c r="J139" s="121"/>
      <c r="K139" s="41"/>
      <c r="L139" s="41"/>
      <c r="M139" s="41"/>
      <c r="N139" s="41"/>
      <c r="O139" s="41"/>
      <c r="P139" s="41"/>
      <c r="Q139" s="41"/>
      <c r="R139" s="41"/>
      <c r="S139" s="41"/>
      <c r="T139" s="41"/>
    </row>
    <row r="140" spans="1:20" s="136" customFormat="1" ht="12.95" customHeight="1">
      <c r="A140" s="41"/>
      <c r="B140" s="41"/>
      <c r="C140" s="41"/>
      <c r="D140" s="41"/>
      <c r="E140" s="41"/>
      <c r="F140" s="41"/>
      <c r="G140" s="41"/>
      <c r="H140" s="121"/>
      <c r="I140" s="121"/>
      <c r="J140" s="121"/>
      <c r="K140" s="41"/>
      <c r="L140" s="41"/>
      <c r="M140" s="41"/>
      <c r="N140" s="41"/>
      <c r="O140" s="41"/>
      <c r="P140" s="41"/>
      <c r="Q140" s="41"/>
      <c r="R140" s="41"/>
      <c r="S140" s="41"/>
      <c r="T140" s="41"/>
    </row>
    <row r="141" spans="1:20" s="40" customFormat="1" ht="12.95" customHeight="1">
      <c r="A141" s="41"/>
      <c r="B141" s="41"/>
      <c r="C141" s="41"/>
      <c r="D141" s="41"/>
      <c r="E141" s="41"/>
      <c r="F141" s="41"/>
      <c r="G141" s="41"/>
      <c r="H141" s="121"/>
      <c r="I141" s="121"/>
      <c r="J141" s="121"/>
      <c r="K141" s="41"/>
      <c r="L141" s="41"/>
      <c r="M141" s="41"/>
      <c r="N141" s="41"/>
      <c r="O141" s="41"/>
      <c r="P141" s="41"/>
      <c r="Q141" s="41"/>
      <c r="R141" s="41"/>
      <c r="S141" s="41"/>
      <c r="T141" s="41"/>
    </row>
    <row r="142" spans="1:20" s="40" customFormat="1" ht="12.95" customHeight="1">
      <c r="A142" s="41"/>
      <c r="B142" s="41"/>
      <c r="C142" s="41"/>
      <c r="D142" s="41"/>
      <c r="E142" s="41"/>
      <c r="F142" s="41"/>
      <c r="G142" s="41"/>
      <c r="H142" s="121"/>
      <c r="I142" s="121"/>
      <c r="J142" s="121"/>
      <c r="K142" s="41"/>
      <c r="L142" s="41"/>
      <c r="M142" s="41"/>
      <c r="N142" s="41"/>
      <c r="O142" s="41"/>
      <c r="P142" s="41"/>
      <c r="Q142" s="41"/>
      <c r="R142" s="41"/>
      <c r="S142" s="41"/>
      <c r="T142" s="41"/>
    </row>
    <row r="143" spans="1:20" s="40" customFormat="1" ht="12.95" customHeight="1">
      <c r="A143" s="41"/>
      <c r="B143" s="41"/>
      <c r="C143" s="41"/>
      <c r="D143" s="41"/>
      <c r="E143" s="41"/>
      <c r="F143" s="41"/>
      <c r="G143" s="41"/>
      <c r="H143" s="121"/>
      <c r="I143" s="121"/>
      <c r="J143" s="121"/>
      <c r="K143" s="41"/>
      <c r="L143" s="41"/>
      <c r="M143" s="41"/>
      <c r="N143" s="41"/>
      <c r="O143" s="41"/>
      <c r="P143" s="41"/>
      <c r="Q143" s="41"/>
      <c r="R143" s="41"/>
      <c r="S143" s="41"/>
      <c r="T143" s="41"/>
    </row>
    <row r="144" spans="1:20" s="40" customFormat="1" ht="12.95" customHeight="1">
      <c r="A144" s="41"/>
      <c r="B144" s="41"/>
      <c r="C144" s="41"/>
      <c r="D144" s="41"/>
      <c r="E144" s="41"/>
      <c r="F144" s="41"/>
      <c r="G144" s="41"/>
      <c r="H144" s="121"/>
      <c r="I144" s="121"/>
      <c r="J144" s="121"/>
      <c r="K144" s="41"/>
      <c r="L144" s="41"/>
      <c r="M144" s="41"/>
      <c r="N144" s="41"/>
      <c r="O144" s="41"/>
      <c r="P144" s="41"/>
      <c r="Q144" s="41"/>
      <c r="R144" s="41"/>
      <c r="S144" s="41"/>
      <c r="T144" s="41"/>
    </row>
    <row r="145" spans="1:156" s="40" customFormat="1" ht="12.95" customHeight="1">
      <c r="A145" s="41"/>
      <c r="B145" s="41"/>
      <c r="C145" s="41"/>
      <c r="D145" s="41"/>
      <c r="E145" s="41"/>
      <c r="F145" s="41"/>
      <c r="G145" s="41"/>
      <c r="H145" s="121"/>
      <c r="I145" s="121"/>
      <c r="J145" s="121"/>
      <c r="K145" s="41"/>
      <c r="L145" s="41"/>
      <c r="M145" s="41"/>
      <c r="N145" s="41"/>
      <c r="O145" s="41"/>
      <c r="P145" s="41"/>
      <c r="Q145" s="41"/>
      <c r="R145" s="41"/>
      <c r="S145" s="41"/>
      <c r="T145" s="41"/>
    </row>
    <row r="146" spans="1:156" s="40" customFormat="1" ht="12.95" customHeight="1">
      <c r="A146" s="41"/>
      <c r="B146" s="41"/>
      <c r="C146" s="41"/>
      <c r="D146" s="41"/>
      <c r="E146" s="41"/>
      <c r="F146" s="41"/>
      <c r="G146" s="41"/>
      <c r="H146" s="121"/>
      <c r="I146" s="121"/>
      <c r="J146" s="121"/>
      <c r="K146" s="41"/>
      <c r="L146" s="41"/>
      <c r="M146" s="41"/>
      <c r="N146" s="41"/>
      <c r="O146" s="41"/>
      <c r="P146" s="41"/>
      <c r="Q146" s="41"/>
      <c r="R146" s="41"/>
      <c r="S146" s="41"/>
      <c r="T146" s="41"/>
    </row>
    <row r="147" spans="1:156" s="136" customFormat="1" ht="12.95" customHeight="1">
      <c r="A147" s="41"/>
      <c r="B147" s="41"/>
      <c r="C147" s="41"/>
      <c r="D147" s="41"/>
      <c r="E147" s="41"/>
      <c r="F147" s="41"/>
      <c r="G147" s="41"/>
      <c r="H147" s="121"/>
      <c r="I147" s="121"/>
      <c r="J147" s="121"/>
      <c r="K147" s="41"/>
      <c r="L147" s="41"/>
      <c r="M147" s="41"/>
      <c r="N147" s="41"/>
      <c r="O147" s="41"/>
      <c r="P147" s="41"/>
      <c r="Q147" s="41"/>
      <c r="R147" s="41"/>
      <c r="S147" s="41"/>
      <c r="T147" s="41"/>
    </row>
    <row r="148" spans="1:156" s="40" customFormat="1" ht="12.95" customHeight="1">
      <c r="A148" s="41"/>
      <c r="B148" s="41"/>
      <c r="C148" s="41"/>
      <c r="D148" s="41"/>
      <c r="E148" s="41"/>
      <c r="F148" s="41"/>
      <c r="G148" s="41"/>
      <c r="H148" s="121"/>
      <c r="I148" s="121"/>
      <c r="J148" s="121"/>
      <c r="K148" s="41"/>
      <c r="L148" s="41"/>
      <c r="M148" s="41"/>
      <c r="N148" s="41"/>
      <c r="O148" s="41"/>
      <c r="P148" s="41"/>
      <c r="Q148" s="41"/>
      <c r="R148" s="41"/>
      <c r="S148" s="41"/>
      <c r="T148" s="41"/>
    </row>
    <row r="149" spans="1:156" s="40" customFormat="1" ht="12.95" customHeight="1">
      <c r="A149" s="41"/>
      <c r="B149" s="41"/>
      <c r="C149" s="41"/>
      <c r="D149" s="41"/>
      <c r="E149" s="41"/>
      <c r="F149" s="41"/>
      <c r="G149" s="41"/>
      <c r="H149" s="121"/>
      <c r="I149" s="121"/>
      <c r="J149" s="121"/>
      <c r="K149" s="41"/>
      <c r="L149" s="41"/>
      <c r="M149" s="41"/>
      <c r="N149" s="41"/>
      <c r="O149" s="41"/>
      <c r="P149" s="41"/>
      <c r="Q149" s="41"/>
      <c r="R149" s="41"/>
      <c r="S149" s="41"/>
      <c r="T149" s="41"/>
    </row>
    <row r="150" spans="1:156" s="40" customFormat="1" ht="12.95" customHeight="1">
      <c r="A150" s="41"/>
      <c r="B150" s="41"/>
      <c r="C150" s="41"/>
      <c r="D150" s="41"/>
      <c r="E150" s="41"/>
      <c r="F150" s="41"/>
      <c r="G150" s="41"/>
      <c r="H150" s="121"/>
      <c r="I150" s="121"/>
      <c r="J150" s="121"/>
      <c r="K150" s="41"/>
      <c r="L150" s="41"/>
      <c r="M150" s="41"/>
      <c r="N150" s="41"/>
      <c r="O150" s="41"/>
      <c r="P150" s="41"/>
      <c r="Q150" s="41"/>
      <c r="R150" s="41"/>
      <c r="S150" s="41"/>
      <c r="T150" s="41"/>
    </row>
    <row r="151" spans="1:156" s="40" customFormat="1" ht="12.95" customHeight="1">
      <c r="A151" s="41"/>
      <c r="B151" s="41"/>
      <c r="C151" s="41"/>
      <c r="D151" s="41"/>
      <c r="E151" s="41"/>
      <c r="F151" s="41"/>
      <c r="G151" s="41"/>
      <c r="H151" s="121"/>
      <c r="I151" s="121"/>
      <c r="J151" s="121"/>
      <c r="K151" s="41"/>
      <c r="L151" s="41"/>
      <c r="M151" s="41"/>
      <c r="N151" s="41"/>
      <c r="O151" s="41"/>
      <c r="P151" s="41"/>
      <c r="Q151" s="41"/>
      <c r="R151" s="41"/>
      <c r="S151" s="41"/>
      <c r="T151" s="41"/>
    </row>
    <row r="152" spans="1:156" s="40" customFormat="1" ht="12.95" customHeight="1">
      <c r="A152" s="41"/>
      <c r="B152" s="41"/>
      <c r="C152" s="41"/>
      <c r="D152" s="41"/>
      <c r="E152" s="41"/>
      <c r="F152" s="41"/>
      <c r="G152" s="41"/>
      <c r="H152" s="121"/>
      <c r="I152" s="121"/>
      <c r="J152" s="121"/>
      <c r="K152" s="41"/>
      <c r="L152" s="41"/>
      <c r="M152" s="41"/>
      <c r="N152" s="41"/>
      <c r="O152" s="41"/>
      <c r="P152" s="41"/>
      <c r="Q152" s="41"/>
      <c r="R152" s="41"/>
      <c r="S152" s="41"/>
      <c r="T152" s="41"/>
    </row>
    <row r="153" spans="1:156" s="40" customFormat="1" ht="12.95" customHeight="1">
      <c r="A153" s="41"/>
      <c r="B153" s="41"/>
      <c r="C153" s="41"/>
      <c r="D153" s="41"/>
      <c r="E153" s="41"/>
      <c r="F153" s="41"/>
      <c r="G153" s="41"/>
      <c r="H153" s="121"/>
      <c r="I153" s="121"/>
      <c r="J153" s="121"/>
      <c r="K153" s="41"/>
      <c r="L153" s="41"/>
      <c r="M153" s="41"/>
      <c r="N153" s="41"/>
      <c r="O153" s="41"/>
      <c r="P153" s="41"/>
      <c r="Q153" s="41"/>
      <c r="R153" s="41"/>
      <c r="S153" s="41"/>
      <c r="T153" s="41"/>
    </row>
    <row r="154" spans="1:156" s="136" customFormat="1" ht="12.95" customHeight="1">
      <c r="A154" s="41"/>
      <c r="B154" s="41"/>
      <c r="C154" s="41"/>
      <c r="D154" s="41"/>
      <c r="E154" s="41"/>
      <c r="F154" s="41"/>
      <c r="G154" s="41"/>
      <c r="H154" s="121"/>
      <c r="I154" s="121"/>
      <c r="J154" s="121"/>
      <c r="K154" s="41"/>
      <c r="L154" s="41"/>
      <c r="M154" s="41"/>
      <c r="N154" s="41"/>
      <c r="O154" s="41"/>
      <c r="P154" s="41"/>
      <c r="Q154" s="41"/>
      <c r="R154" s="41"/>
      <c r="S154" s="41"/>
      <c r="T154" s="41"/>
      <c r="U154" s="145"/>
      <c r="V154" s="145"/>
      <c r="W154" s="145"/>
      <c r="X154" s="145"/>
      <c r="Y154" s="145"/>
      <c r="Z154" s="145"/>
      <c r="AA154" s="145"/>
      <c r="AB154" s="145"/>
      <c r="AC154" s="145"/>
      <c r="AD154" s="145"/>
      <c r="AE154" s="145"/>
      <c r="AF154" s="145"/>
      <c r="AG154" s="145"/>
      <c r="AH154" s="145"/>
      <c r="AI154" s="145"/>
      <c r="AJ154" s="145"/>
      <c r="AK154" s="145"/>
      <c r="AL154" s="145"/>
      <c r="AM154" s="145"/>
      <c r="AN154" s="145"/>
      <c r="AO154" s="145"/>
      <c r="AP154" s="145"/>
      <c r="AQ154" s="145"/>
      <c r="AR154" s="145"/>
      <c r="AS154" s="145"/>
      <c r="AT154" s="145"/>
      <c r="AU154" s="145"/>
      <c r="AV154" s="145"/>
      <c r="AW154" s="145"/>
      <c r="AX154" s="145"/>
      <c r="AY154" s="145"/>
      <c r="AZ154" s="145"/>
      <c r="BA154" s="145"/>
      <c r="BB154" s="145"/>
      <c r="BC154" s="145"/>
      <c r="BD154" s="145"/>
      <c r="BE154" s="145"/>
      <c r="BF154" s="145"/>
      <c r="BG154" s="145"/>
      <c r="BH154" s="145"/>
      <c r="BI154" s="145"/>
      <c r="BJ154" s="145"/>
      <c r="BK154" s="145"/>
      <c r="BL154" s="145"/>
      <c r="BM154" s="145"/>
      <c r="BN154" s="145"/>
      <c r="BO154" s="145"/>
      <c r="BP154" s="145"/>
      <c r="BQ154" s="145"/>
      <c r="BR154" s="145"/>
      <c r="BS154" s="145"/>
      <c r="BT154" s="145"/>
      <c r="BU154" s="145"/>
      <c r="BV154" s="145"/>
      <c r="BW154" s="145"/>
      <c r="BX154" s="145"/>
      <c r="BY154" s="145"/>
      <c r="BZ154" s="145"/>
      <c r="CA154" s="145"/>
      <c r="CB154" s="145"/>
      <c r="CC154" s="145"/>
      <c r="CD154" s="145"/>
      <c r="CE154" s="145"/>
      <c r="CF154" s="145"/>
      <c r="CG154" s="145"/>
      <c r="CH154" s="145"/>
      <c r="CI154" s="145"/>
      <c r="CJ154" s="145"/>
      <c r="CK154" s="145"/>
      <c r="CL154" s="145"/>
      <c r="CM154" s="145"/>
      <c r="CN154" s="145"/>
      <c r="CO154" s="145"/>
      <c r="CP154" s="145"/>
      <c r="CQ154" s="145"/>
      <c r="CR154" s="145"/>
      <c r="CS154" s="145"/>
      <c r="CT154" s="145"/>
      <c r="CU154" s="145"/>
      <c r="CV154" s="145"/>
      <c r="CW154" s="145"/>
      <c r="CX154" s="145"/>
      <c r="CY154" s="145"/>
      <c r="CZ154" s="145"/>
      <c r="DA154" s="145"/>
      <c r="DB154" s="145"/>
      <c r="DC154" s="145"/>
      <c r="DD154" s="145"/>
      <c r="DE154" s="145"/>
      <c r="DF154" s="145"/>
      <c r="DG154" s="145"/>
      <c r="DH154" s="145"/>
      <c r="DI154" s="145"/>
      <c r="DJ154" s="145"/>
      <c r="DK154" s="145"/>
      <c r="DL154" s="145"/>
      <c r="DM154" s="145"/>
      <c r="DN154" s="145"/>
      <c r="DO154" s="145"/>
      <c r="DP154" s="145"/>
      <c r="DQ154" s="145"/>
      <c r="DR154" s="145"/>
      <c r="DS154" s="145"/>
      <c r="DT154" s="145"/>
      <c r="DU154" s="145"/>
      <c r="DV154" s="145"/>
      <c r="DW154" s="145"/>
      <c r="DX154" s="145"/>
      <c r="DY154" s="145"/>
      <c r="DZ154" s="145"/>
      <c r="EA154" s="145"/>
      <c r="EB154" s="145"/>
      <c r="EC154" s="145"/>
      <c r="ED154" s="145"/>
      <c r="EE154" s="145"/>
      <c r="EF154" s="145"/>
      <c r="EG154" s="145"/>
      <c r="EH154" s="145"/>
      <c r="EI154" s="145"/>
      <c r="EJ154" s="145"/>
      <c r="EK154" s="145"/>
      <c r="EL154" s="145"/>
      <c r="EM154" s="145"/>
      <c r="EN154" s="145"/>
      <c r="EO154" s="145"/>
      <c r="EP154" s="145"/>
      <c r="EQ154" s="145"/>
      <c r="ER154" s="145"/>
      <c r="ES154" s="145"/>
      <c r="ET154" s="145"/>
      <c r="EU154" s="145"/>
      <c r="EV154" s="145"/>
      <c r="EW154" s="145"/>
      <c r="EX154" s="145"/>
      <c r="EY154" s="145"/>
      <c r="EZ154" s="145"/>
    </row>
    <row r="155" spans="1:156" s="40" customFormat="1" ht="12.95" customHeight="1">
      <c r="A155" s="41"/>
      <c r="B155" s="41"/>
      <c r="C155" s="41"/>
      <c r="D155" s="41"/>
      <c r="E155" s="41"/>
      <c r="F155" s="41"/>
      <c r="G155" s="41"/>
      <c r="H155" s="121"/>
      <c r="I155" s="121"/>
      <c r="J155" s="121"/>
      <c r="K155" s="41"/>
      <c r="L155" s="41"/>
      <c r="M155" s="41"/>
      <c r="N155" s="41"/>
      <c r="O155" s="41"/>
      <c r="P155" s="41"/>
      <c r="Q155" s="41"/>
      <c r="R155" s="41"/>
      <c r="S155" s="41"/>
      <c r="T155" s="41"/>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c r="DA155" s="49"/>
      <c r="DB155" s="49"/>
      <c r="DC155" s="49"/>
      <c r="DD155" s="49"/>
      <c r="DE155" s="49"/>
      <c r="DF155" s="49"/>
      <c r="DG155" s="49"/>
      <c r="DH155" s="49"/>
      <c r="DI155" s="49"/>
      <c r="DJ155" s="49"/>
      <c r="DK155" s="49"/>
      <c r="DL155" s="49"/>
      <c r="DM155" s="49"/>
      <c r="DN155" s="49"/>
      <c r="DO155" s="49"/>
      <c r="DP155" s="49"/>
      <c r="DQ155" s="49"/>
      <c r="DR155" s="49"/>
      <c r="DS155" s="49"/>
      <c r="DT155" s="49"/>
      <c r="DU155" s="49"/>
      <c r="DV155" s="49"/>
      <c r="DW155" s="49"/>
      <c r="DX155" s="49"/>
      <c r="DY155" s="49"/>
      <c r="DZ155" s="49"/>
      <c r="EA155" s="49"/>
      <c r="EB155" s="49"/>
      <c r="EC155" s="49"/>
      <c r="ED155" s="49"/>
      <c r="EE155" s="49"/>
      <c r="EF155" s="49"/>
      <c r="EG155" s="49"/>
      <c r="EH155" s="49"/>
      <c r="EI155" s="49"/>
      <c r="EJ155" s="49"/>
      <c r="EK155" s="49"/>
      <c r="EL155" s="49"/>
      <c r="EM155" s="49"/>
      <c r="EN155" s="49"/>
      <c r="EO155" s="49"/>
      <c r="EP155" s="49"/>
      <c r="EQ155" s="49"/>
      <c r="ER155" s="49"/>
      <c r="ES155" s="49"/>
      <c r="ET155" s="49"/>
      <c r="EU155" s="49"/>
      <c r="EV155" s="49"/>
      <c r="EW155" s="49"/>
      <c r="EX155" s="49"/>
      <c r="EY155" s="49"/>
      <c r="EZ155" s="49"/>
    </row>
    <row r="156" spans="1:156" s="40" customFormat="1" ht="12.95" customHeight="1">
      <c r="A156" s="41"/>
      <c r="B156" s="41"/>
      <c r="C156" s="41"/>
      <c r="D156" s="41"/>
      <c r="E156" s="41"/>
      <c r="F156" s="41"/>
      <c r="G156" s="41"/>
      <c r="H156" s="121"/>
      <c r="I156" s="121"/>
      <c r="J156" s="121"/>
      <c r="K156" s="41"/>
      <c r="L156" s="41"/>
      <c r="M156" s="41"/>
      <c r="N156" s="41"/>
      <c r="O156" s="41"/>
      <c r="P156" s="41"/>
      <c r="Q156" s="41"/>
      <c r="R156" s="41"/>
      <c r="S156" s="41"/>
      <c r="T156" s="41"/>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c r="DA156" s="49"/>
      <c r="DB156" s="49"/>
      <c r="DC156" s="49"/>
      <c r="DD156" s="49"/>
      <c r="DE156" s="49"/>
      <c r="DF156" s="49"/>
      <c r="DG156" s="49"/>
      <c r="DH156" s="49"/>
      <c r="DI156" s="49"/>
      <c r="DJ156" s="49"/>
      <c r="DK156" s="49"/>
      <c r="DL156" s="49"/>
      <c r="DM156" s="49"/>
      <c r="DN156" s="49"/>
      <c r="DO156" s="49"/>
      <c r="DP156" s="49"/>
      <c r="DQ156" s="49"/>
      <c r="DR156" s="49"/>
      <c r="DS156" s="49"/>
      <c r="DT156" s="49"/>
      <c r="DU156" s="49"/>
      <c r="DV156" s="49"/>
      <c r="DW156" s="49"/>
      <c r="DX156" s="49"/>
      <c r="DY156" s="49"/>
      <c r="DZ156" s="49"/>
      <c r="EA156" s="49"/>
      <c r="EB156" s="49"/>
      <c r="EC156" s="49"/>
      <c r="ED156" s="49"/>
      <c r="EE156" s="49"/>
      <c r="EF156" s="49"/>
      <c r="EG156" s="49"/>
      <c r="EH156" s="49"/>
      <c r="EI156" s="49"/>
      <c r="EJ156" s="49"/>
      <c r="EK156" s="49"/>
      <c r="EL156" s="49"/>
      <c r="EM156" s="49"/>
      <c r="EN156" s="49"/>
      <c r="EO156" s="49"/>
      <c r="EP156" s="49"/>
      <c r="EQ156" s="49"/>
      <c r="ER156" s="49"/>
      <c r="ES156" s="49"/>
      <c r="ET156" s="49"/>
      <c r="EU156" s="49"/>
      <c r="EV156" s="49"/>
      <c r="EW156" s="49"/>
      <c r="EX156" s="49"/>
      <c r="EY156" s="49"/>
      <c r="EZ156" s="49"/>
    </row>
    <row r="157" spans="1:156" s="40" customFormat="1" ht="12.95" customHeight="1">
      <c r="A157" s="41"/>
      <c r="B157" s="41"/>
      <c r="C157" s="41"/>
      <c r="D157" s="41"/>
      <c r="E157" s="41"/>
      <c r="F157" s="41"/>
      <c r="G157" s="41"/>
      <c r="H157" s="121"/>
      <c r="I157" s="121"/>
      <c r="J157" s="121"/>
      <c r="K157" s="41"/>
      <c r="L157" s="41"/>
      <c r="M157" s="41"/>
      <c r="N157" s="41"/>
      <c r="O157" s="41"/>
      <c r="P157" s="41"/>
      <c r="Q157" s="41"/>
      <c r="R157" s="41"/>
      <c r="S157" s="41"/>
      <c r="T157" s="41"/>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c r="DA157" s="49"/>
      <c r="DB157" s="49"/>
      <c r="DC157" s="49"/>
      <c r="DD157" s="49"/>
      <c r="DE157" s="49"/>
      <c r="DF157" s="49"/>
      <c r="DG157" s="49"/>
      <c r="DH157" s="49"/>
      <c r="DI157" s="49"/>
      <c r="DJ157" s="49"/>
      <c r="DK157" s="49"/>
      <c r="DL157" s="49"/>
      <c r="DM157" s="49"/>
      <c r="DN157" s="49"/>
      <c r="DO157" s="49"/>
      <c r="DP157" s="49"/>
      <c r="DQ157" s="49"/>
      <c r="DR157" s="49"/>
      <c r="DS157" s="49"/>
      <c r="DT157" s="49"/>
      <c r="DU157" s="49"/>
      <c r="DV157" s="49"/>
      <c r="DW157" s="49"/>
      <c r="DX157" s="49"/>
      <c r="DY157" s="49"/>
      <c r="DZ157" s="49"/>
      <c r="EA157" s="49"/>
      <c r="EB157" s="49"/>
      <c r="EC157" s="49"/>
      <c r="ED157" s="49"/>
      <c r="EE157" s="49"/>
      <c r="EF157" s="49"/>
      <c r="EG157" s="49"/>
      <c r="EH157" s="49"/>
      <c r="EI157" s="49"/>
      <c r="EJ157" s="49"/>
      <c r="EK157" s="49"/>
      <c r="EL157" s="49"/>
      <c r="EM157" s="49"/>
      <c r="EN157" s="49"/>
      <c r="EO157" s="49"/>
      <c r="EP157" s="49"/>
      <c r="EQ157" s="49"/>
      <c r="ER157" s="49"/>
      <c r="ES157" s="49"/>
      <c r="ET157" s="49"/>
      <c r="EU157" s="49"/>
      <c r="EV157" s="49"/>
      <c r="EW157" s="49"/>
      <c r="EX157" s="49"/>
      <c r="EY157" s="49"/>
      <c r="EZ157" s="49"/>
    </row>
    <row r="158" spans="1:156" s="40" customFormat="1" ht="12.95" customHeight="1">
      <c r="A158" s="41"/>
      <c r="B158" s="41"/>
      <c r="C158" s="41"/>
      <c r="D158" s="41"/>
      <c r="E158" s="41"/>
      <c r="F158" s="41"/>
      <c r="G158" s="41"/>
      <c r="H158" s="121"/>
      <c r="I158" s="121"/>
      <c r="J158" s="121"/>
      <c r="K158" s="41"/>
      <c r="L158" s="41"/>
      <c r="M158" s="41"/>
      <c r="N158" s="41"/>
      <c r="O158" s="41"/>
      <c r="P158" s="41"/>
      <c r="Q158" s="41"/>
      <c r="R158" s="41"/>
      <c r="S158" s="41"/>
      <c r="T158" s="41"/>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c r="DA158" s="49"/>
      <c r="DB158" s="49"/>
      <c r="DC158" s="49"/>
      <c r="DD158" s="49"/>
      <c r="DE158" s="49"/>
      <c r="DF158" s="49"/>
      <c r="DG158" s="49"/>
      <c r="DH158" s="49"/>
      <c r="DI158" s="49"/>
      <c r="DJ158" s="49"/>
      <c r="DK158" s="49"/>
      <c r="DL158" s="49"/>
      <c r="DM158" s="49"/>
      <c r="DN158" s="49"/>
      <c r="DO158" s="49"/>
      <c r="DP158" s="49"/>
      <c r="DQ158" s="49"/>
      <c r="DR158" s="49"/>
      <c r="DS158" s="49"/>
      <c r="DT158" s="49"/>
      <c r="DU158" s="49"/>
      <c r="DV158" s="49"/>
      <c r="DW158" s="49"/>
      <c r="DX158" s="49"/>
      <c r="DY158" s="49"/>
      <c r="DZ158" s="49"/>
      <c r="EA158" s="49"/>
      <c r="EB158" s="49"/>
      <c r="EC158" s="49"/>
      <c r="ED158" s="49"/>
      <c r="EE158" s="49"/>
      <c r="EF158" s="49"/>
      <c r="EG158" s="49"/>
      <c r="EH158" s="49"/>
      <c r="EI158" s="49"/>
      <c r="EJ158" s="49"/>
      <c r="EK158" s="49"/>
      <c r="EL158" s="49"/>
      <c r="EM158" s="49"/>
      <c r="EN158" s="49"/>
      <c r="EO158" s="49"/>
      <c r="EP158" s="49"/>
      <c r="EQ158" s="49"/>
      <c r="ER158" s="49"/>
      <c r="ES158" s="49"/>
      <c r="ET158" s="49"/>
      <c r="EU158" s="49"/>
      <c r="EV158" s="49"/>
      <c r="EW158" s="49"/>
      <c r="EX158" s="49"/>
      <c r="EY158" s="49"/>
      <c r="EZ158" s="49"/>
    </row>
    <row r="159" spans="1:156" s="40" customFormat="1" ht="12.95" customHeight="1">
      <c r="A159" s="41"/>
      <c r="B159" s="41"/>
      <c r="C159" s="41"/>
      <c r="D159" s="41"/>
      <c r="E159" s="41"/>
      <c r="F159" s="41"/>
      <c r="G159" s="41"/>
      <c r="H159" s="121"/>
      <c r="I159" s="121"/>
      <c r="J159" s="121"/>
      <c r="K159" s="41"/>
      <c r="L159" s="41"/>
      <c r="M159" s="41"/>
      <c r="N159" s="41"/>
      <c r="O159" s="41"/>
      <c r="P159" s="41"/>
      <c r="Q159" s="41"/>
      <c r="R159" s="41"/>
      <c r="S159" s="41"/>
      <c r="T159" s="41"/>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c r="DA159" s="49"/>
      <c r="DB159" s="49"/>
      <c r="DC159" s="49"/>
      <c r="DD159" s="49"/>
      <c r="DE159" s="49"/>
      <c r="DF159" s="49"/>
      <c r="DG159" s="49"/>
      <c r="DH159" s="49"/>
      <c r="DI159" s="49"/>
      <c r="DJ159" s="49"/>
      <c r="DK159" s="49"/>
      <c r="DL159" s="49"/>
      <c r="DM159" s="49"/>
      <c r="DN159" s="49"/>
      <c r="DO159" s="49"/>
      <c r="DP159" s="49"/>
      <c r="DQ159" s="49"/>
      <c r="DR159" s="49"/>
      <c r="DS159" s="49"/>
      <c r="DT159" s="49"/>
      <c r="DU159" s="49"/>
      <c r="DV159" s="49"/>
      <c r="DW159" s="49"/>
      <c r="DX159" s="49"/>
      <c r="DY159" s="49"/>
      <c r="DZ159" s="49"/>
      <c r="EA159" s="49"/>
      <c r="EB159" s="49"/>
      <c r="EC159" s="49"/>
      <c r="ED159" s="49"/>
      <c r="EE159" s="49"/>
      <c r="EF159" s="49"/>
      <c r="EG159" s="49"/>
      <c r="EH159" s="49"/>
      <c r="EI159" s="49"/>
      <c r="EJ159" s="49"/>
      <c r="EK159" s="49"/>
      <c r="EL159" s="49"/>
      <c r="EM159" s="49"/>
      <c r="EN159" s="49"/>
      <c r="EO159" s="49"/>
      <c r="EP159" s="49"/>
      <c r="EQ159" s="49"/>
      <c r="ER159" s="49"/>
      <c r="ES159" s="49"/>
      <c r="ET159" s="49"/>
      <c r="EU159" s="49"/>
      <c r="EV159" s="49"/>
      <c r="EW159" s="49"/>
      <c r="EX159" s="49"/>
      <c r="EY159" s="49"/>
      <c r="EZ159" s="49"/>
    </row>
    <row r="160" spans="1:156" s="40" customFormat="1" ht="12.95" customHeight="1">
      <c r="A160" s="41"/>
      <c r="B160" s="41"/>
      <c r="C160" s="41"/>
      <c r="D160" s="41"/>
      <c r="E160" s="41"/>
      <c r="F160" s="41"/>
      <c r="G160" s="41"/>
      <c r="H160" s="121"/>
      <c r="I160" s="121"/>
      <c r="J160" s="121"/>
      <c r="K160" s="41"/>
      <c r="L160" s="41"/>
      <c r="M160" s="41"/>
      <c r="N160" s="41"/>
      <c r="O160" s="41"/>
      <c r="P160" s="41"/>
      <c r="Q160" s="41"/>
      <c r="R160" s="41"/>
      <c r="S160" s="41"/>
      <c r="T160" s="41"/>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c r="DA160" s="49"/>
      <c r="DB160" s="49"/>
      <c r="DC160" s="49"/>
      <c r="DD160" s="49"/>
      <c r="DE160" s="49"/>
      <c r="DF160" s="49"/>
      <c r="DG160" s="49"/>
      <c r="DH160" s="49"/>
      <c r="DI160" s="49"/>
      <c r="DJ160" s="49"/>
      <c r="DK160" s="49"/>
      <c r="DL160" s="49"/>
      <c r="DM160" s="49"/>
      <c r="DN160" s="49"/>
      <c r="DO160" s="49"/>
      <c r="DP160" s="49"/>
      <c r="DQ160" s="49"/>
      <c r="DR160" s="49"/>
      <c r="DS160" s="49"/>
      <c r="DT160" s="49"/>
      <c r="DU160" s="49"/>
      <c r="DV160" s="49"/>
      <c r="DW160" s="49"/>
      <c r="DX160" s="49"/>
      <c r="DY160" s="49"/>
      <c r="DZ160" s="49"/>
      <c r="EA160" s="49"/>
      <c r="EB160" s="49"/>
      <c r="EC160" s="49"/>
      <c r="ED160" s="49"/>
      <c r="EE160" s="49"/>
      <c r="EF160" s="49"/>
      <c r="EG160" s="49"/>
      <c r="EH160" s="49"/>
      <c r="EI160" s="49"/>
      <c r="EJ160" s="49"/>
      <c r="EK160" s="49"/>
      <c r="EL160" s="49"/>
      <c r="EM160" s="49"/>
      <c r="EN160" s="49"/>
      <c r="EO160" s="49"/>
      <c r="EP160" s="49"/>
      <c r="EQ160" s="49"/>
      <c r="ER160" s="49"/>
      <c r="ES160" s="49"/>
      <c r="ET160" s="49"/>
      <c r="EU160" s="49"/>
      <c r="EV160" s="49"/>
      <c r="EW160" s="49"/>
      <c r="EX160" s="49"/>
      <c r="EY160" s="49"/>
      <c r="EZ160" s="49"/>
    </row>
    <row r="161" spans="1:156" s="136" customFormat="1" ht="12.95" customHeight="1">
      <c r="A161" s="41"/>
      <c r="B161" s="41"/>
      <c r="C161" s="41"/>
      <c r="D161" s="41"/>
      <c r="E161" s="41"/>
      <c r="F161" s="41"/>
      <c r="G161" s="41"/>
      <c r="H161" s="121"/>
      <c r="I161" s="121"/>
      <c r="J161" s="121"/>
      <c r="K161" s="41"/>
      <c r="L161" s="41"/>
      <c r="M161" s="41"/>
      <c r="N161" s="41"/>
      <c r="O161" s="41"/>
      <c r="P161" s="41"/>
      <c r="Q161" s="41"/>
      <c r="R161" s="41"/>
      <c r="S161" s="41"/>
      <c r="T161" s="41"/>
      <c r="U161" s="145"/>
      <c r="V161" s="145"/>
      <c r="W161" s="145"/>
      <c r="X161" s="145"/>
      <c r="Y161" s="145"/>
      <c r="Z161" s="145"/>
      <c r="AA161" s="145"/>
      <c r="AB161" s="145"/>
      <c r="AC161" s="145"/>
      <c r="AD161" s="145"/>
      <c r="AE161" s="145"/>
      <c r="AF161" s="145"/>
      <c r="AG161" s="145"/>
      <c r="AH161" s="145"/>
      <c r="AI161" s="145"/>
      <c r="AJ161" s="145"/>
      <c r="AK161" s="145"/>
      <c r="AL161" s="145"/>
      <c r="AM161" s="145"/>
      <c r="AN161" s="145"/>
      <c r="AO161" s="145"/>
      <c r="AP161" s="145"/>
      <c r="AQ161" s="145"/>
      <c r="AR161" s="145"/>
      <c r="AS161" s="145"/>
      <c r="AT161" s="145"/>
      <c r="AU161" s="145"/>
      <c r="AV161" s="145"/>
      <c r="AW161" s="145"/>
      <c r="AX161" s="145"/>
      <c r="AY161" s="145"/>
      <c r="AZ161" s="145"/>
      <c r="BA161" s="145"/>
      <c r="BB161" s="145"/>
      <c r="BC161" s="145"/>
      <c r="BD161" s="145"/>
      <c r="BE161" s="145"/>
      <c r="BF161" s="145"/>
      <c r="BG161" s="145"/>
      <c r="BH161" s="145"/>
      <c r="BI161" s="145"/>
      <c r="BJ161" s="145"/>
      <c r="BK161" s="145"/>
      <c r="BL161" s="145"/>
      <c r="BM161" s="145"/>
      <c r="BN161" s="145"/>
      <c r="BO161" s="145"/>
      <c r="BP161" s="145"/>
      <c r="BQ161" s="145"/>
      <c r="BR161" s="145"/>
      <c r="BS161" s="145"/>
      <c r="BT161" s="145"/>
      <c r="BU161" s="145"/>
      <c r="BV161" s="145"/>
      <c r="BW161" s="145"/>
      <c r="BX161" s="145"/>
      <c r="BY161" s="145"/>
      <c r="BZ161" s="145"/>
      <c r="CA161" s="145"/>
      <c r="CB161" s="145"/>
      <c r="CC161" s="145"/>
      <c r="CD161" s="145"/>
      <c r="CE161" s="145"/>
      <c r="CF161" s="145"/>
      <c r="CG161" s="145"/>
      <c r="CH161" s="145"/>
      <c r="CI161" s="145"/>
      <c r="CJ161" s="145"/>
      <c r="CK161" s="145"/>
      <c r="CL161" s="145"/>
      <c r="CM161" s="145"/>
      <c r="CN161" s="145"/>
      <c r="CO161" s="145"/>
      <c r="CP161" s="145"/>
      <c r="CQ161" s="145"/>
      <c r="CR161" s="145"/>
      <c r="CS161" s="145"/>
      <c r="CT161" s="145"/>
      <c r="CU161" s="145"/>
      <c r="CV161" s="145"/>
      <c r="CW161" s="145"/>
      <c r="CX161" s="145"/>
      <c r="CY161" s="145"/>
      <c r="CZ161" s="145"/>
      <c r="DA161" s="145"/>
      <c r="DB161" s="145"/>
      <c r="DC161" s="145"/>
      <c r="DD161" s="145"/>
      <c r="DE161" s="145"/>
      <c r="DF161" s="145"/>
      <c r="DG161" s="145"/>
      <c r="DH161" s="145"/>
      <c r="DI161" s="145"/>
      <c r="DJ161" s="145"/>
      <c r="DK161" s="145"/>
      <c r="DL161" s="145"/>
      <c r="DM161" s="145"/>
      <c r="DN161" s="145"/>
      <c r="DO161" s="145"/>
      <c r="DP161" s="145"/>
      <c r="DQ161" s="145"/>
      <c r="DR161" s="145"/>
      <c r="DS161" s="145"/>
      <c r="DT161" s="145"/>
      <c r="DU161" s="145"/>
      <c r="DV161" s="145"/>
      <c r="DW161" s="145"/>
      <c r="DX161" s="145"/>
      <c r="DY161" s="145"/>
      <c r="DZ161" s="145"/>
      <c r="EA161" s="145"/>
      <c r="EB161" s="145"/>
      <c r="EC161" s="145"/>
      <c r="ED161" s="145"/>
      <c r="EE161" s="145"/>
      <c r="EF161" s="145"/>
      <c r="EG161" s="145"/>
      <c r="EH161" s="145"/>
      <c r="EI161" s="145"/>
      <c r="EJ161" s="145"/>
      <c r="EK161" s="145"/>
      <c r="EL161" s="145"/>
      <c r="EM161" s="145"/>
      <c r="EN161" s="145"/>
      <c r="EO161" s="145"/>
      <c r="EP161" s="145"/>
      <c r="EQ161" s="145"/>
      <c r="ER161" s="145"/>
      <c r="ES161" s="145"/>
      <c r="ET161" s="145"/>
      <c r="EU161" s="145"/>
      <c r="EV161" s="145"/>
      <c r="EW161" s="145"/>
      <c r="EX161" s="145"/>
      <c r="EY161" s="145"/>
      <c r="EZ161" s="145"/>
    </row>
    <row r="162" spans="1:156" s="40" customFormat="1" ht="12.95" customHeight="1">
      <c r="A162" s="41"/>
      <c r="B162" s="41"/>
      <c r="C162" s="41"/>
      <c r="D162" s="41"/>
      <c r="E162" s="41"/>
      <c r="F162" s="41"/>
      <c r="G162" s="41"/>
      <c r="H162" s="121"/>
      <c r="I162" s="121"/>
      <c r="J162" s="121"/>
      <c r="K162" s="41"/>
      <c r="L162" s="41"/>
      <c r="M162" s="41"/>
      <c r="N162" s="41"/>
      <c r="O162" s="41"/>
      <c r="P162" s="41"/>
      <c r="Q162" s="41"/>
      <c r="R162" s="41"/>
      <c r="S162" s="41"/>
      <c r="T162" s="41"/>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c r="DA162" s="49"/>
      <c r="DB162" s="49"/>
      <c r="DC162" s="49"/>
      <c r="DD162" s="49"/>
      <c r="DE162" s="49"/>
      <c r="DF162" s="49"/>
      <c r="DG162" s="49"/>
      <c r="DH162" s="49"/>
      <c r="DI162" s="49"/>
      <c r="DJ162" s="49"/>
      <c r="DK162" s="49"/>
      <c r="DL162" s="49"/>
      <c r="DM162" s="49"/>
      <c r="DN162" s="49"/>
      <c r="DO162" s="49"/>
      <c r="DP162" s="49"/>
      <c r="DQ162" s="49"/>
      <c r="DR162" s="49"/>
      <c r="DS162" s="49"/>
      <c r="DT162" s="49"/>
      <c r="DU162" s="49"/>
      <c r="DV162" s="49"/>
      <c r="DW162" s="49"/>
      <c r="DX162" s="49"/>
      <c r="DY162" s="49"/>
      <c r="DZ162" s="49"/>
      <c r="EA162" s="49"/>
      <c r="EB162" s="49"/>
      <c r="EC162" s="49"/>
      <c r="ED162" s="49"/>
      <c r="EE162" s="49"/>
      <c r="EF162" s="49"/>
      <c r="EG162" s="49"/>
      <c r="EH162" s="49"/>
      <c r="EI162" s="49"/>
      <c r="EJ162" s="49"/>
      <c r="EK162" s="49"/>
      <c r="EL162" s="49"/>
      <c r="EM162" s="49"/>
      <c r="EN162" s="49"/>
      <c r="EO162" s="49"/>
      <c r="EP162" s="49"/>
      <c r="EQ162" s="49"/>
      <c r="ER162" s="49"/>
      <c r="ES162" s="49"/>
      <c r="ET162" s="49"/>
      <c r="EU162" s="49"/>
      <c r="EV162" s="49"/>
      <c r="EW162" s="49"/>
      <c r="EX162" s="49"/>
      <c r="EY162" s="49"/>
      <c r="EZ162" s="49"/>
    </row>
    <row r="163" spans="1:156" s="40" customFormat="1" ht="12.95" customHeight="1">
      <c r="A163" s="41"/>
      <c r="B163" s="41"/>
      <c r="C163" s="41"/>
      <c r="D163" s="41"/>
      <c r="E163" s="41"/>
      <c r="F163" s="41"/>
      <c r="G163" s="41"/>
      <c r="H163" s="121"/>
      <c r="I163" s="121"/>
      <c r="J163" s="121"/>
      <c r="K163" s="41"/>
      <c r="L163" s="41"/>
      <c r="M163" s="41"/>
      <c r="N163" s="41"/>
      <c r="O163" s="41"/>
      <c r="P163" s="41"/>
      <c r="Q163" s="41"/>
      <c r="R163" s="41"/>
      <c r="S163" s="41"/>
      <c r="T163" s="41"/>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c r="DA163" s="49"/>
      <c r="DB163" s="49"/>
      <c r="DC163" s="49"/>
      <c r="DD163" s="49"/>
      <c r="DE163" s="49"/>
      <c r="DF163" s="49"/>
      <c r="DG163" s="49"/>
      <c r="DH163" s="49"/>
      <c r="DI163" s="49"/>
      <c r="DJ163" s="49"/>
      <c r="DK163" s="49"/>
      <c r="DL163" s="49"/>
      <c r="DM163" s="49"/>
      <c r="DN163" s="49"/>
      <c r="DO163" s="49"/>
      <c r="DP163" s="49"/>
      <c r="DQ163" s="49"/>
      <c r="DR163" s="49"/>
      <c r="DS163" s="49"/>
      <c r="DT163" s="49"/>
      <c r="DU163" s="49"/>
      <c r="DV163" s="49"/>
      <c r="DW163" s="49"/>
      <c r="DX163" s="49"/>
      <c r="DY163" s="49"/>
      <c r="DZ163" s="49"/>
      <c r="EA163" s="49"/>
      <c r="EB163" s="49"/>
      <c r="EC163" s="49"/>
      <c r="ED163" s="49"/>
      <c r="EE163" s="49"/>
      <c r="EF163" s="49"/>
      <c r="EG163" s="49"/>
      <c r="EH163" s="49"/>
      <c r="EI163" s="49"/>
      <c r="EJ163" s="49"/>
      <c r="EK163" s="49"/>
      <c r="EL163" s="49"/>
      <c r="EM163" s="49"/>
      <c r="EN163" s="49"/>
      <c r="EO163" s="49"/>
      <c r="EP163" s="49"/>
      <c r="EQ163" s="49"/>
      <c r="ER163" s="49"/>
      <c r="ES163" s="49"/>
      <c r="ET163" s="49"/>
      <c r="EU163" s="49"/>
      <c r="EV163" s="49"/>
      <c r="EW163" s="49"/>
      <c r="EX163" s="49"/>
      <c r="EY163" s="49"/>
      <c r="EZ163" s="49"/>
    </row>
    <row r="164" spans="1:156" s="40" customFormat="1" ht="12.95" customHeight="1">
      <c r="A164" s="41"/>
      <c r="B164" s="41"/>
      <c r="C164" s="41"/>
      <c r="D164" s="41"/>
      <c r="E164" s="41"/>
      <c r="F164" s="41"/>
      <c r="G164" s="41"/>
      <c r="H164" s="121"/>
      <c r="I164" s="121"/>
      <c r="J164" s="121"/>
      <c r="K164" s="41"/>
      <c r="L164" s="41"/>
      <c r="M164" s="41"/>
      <c r="N164" s="41"/>
      <c r="O164" s="41"/>
      <c r="P164" s="41"/>
      <c r="Q164" s="41"/>
      <c r="R164" s="41"/>
      <c r="S164" s="41"/>
      <c r="T164" s="41"/>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c r="DA164" s="49"/>
      <c r="DB164" s="49"/>
      <c r="DC164" s="49"/>
      <c r="DD164" s="49"/>
      <c r="DE164" s="49"/>
      <c r="DF164" s="49"/>
      <c r="DG164" s="49"/>
      <c r="DH164" s="49"/>
      <c r="DI164" s="49"/>
      <c r="DJ164" s="49"/>
      <c r="DK164" s="49"/>
      <c r="DL164" s="49"/>
      <c r="DM164" s="49"/>
      <c r="DN164" s="49"/>
      <c r="DO164" s="49"/>
      <c r="DP164" s="49"/>
      <c r="DQ164" s="49"/>
      <c r="DR164" s="49"/>
      <c r="DS164" s="49"/>
      <c r="DT164" s="49"/>
      <c r="DU164" s="49"/>
      <c r="DV164" s="49"/>
      <c r="DW164" s="49"/>
      <c r="DX164" s="49"/>
      <c r="DY164" s="49"/>
      <c r="DZ164" s="49"/>
      <c r="EA164" s="49"/>
      <c r="EB164" s="49"/>
      <c r="EC164" s="49"/>
      <c r="ED164" s="49"/>
      <c r="EE164" s="49"/>
      <c r="EF164" s="49"/>
      <c r="EG164" s="49"/>
      <c r="EH164" s="49"/>
      <c r="EI164" s="49"/>
      <c r="EJ164" s="49"/>
      <c r="EK164" s="49"/>
      <c r="EL164" s="49"/>
      <c r="EM164" s="49"/>
      <c r="EN164" s="49"/>
      <c r="EO164" s="49"/>
      <c r="EP164" s="49"/>
      <c r="EQ164" s="49"/>
      <c r="ER164" s="49"/>
      <c r="ES164" s="49"/>
      <c r="ET164" s="49"/>
      <c r="EU164" s="49"/>
      <c r="EV164" s="49"/>
      <c r="EW164" s="49"/>
      <c r="EX164" s="49"/>
      <c r="EY164" s="49"/>
      <c r="EZ164" s="49"/>
    </row>
    <row r="165" spans="1:156" s="40" customFormat="1" ht="12.95" customHeight="1">
      <c r="A165" s="41"/>
      <c r="B165" s="41"/>
      <c r="C165" s="41"/>
      <c r="D165" s="41"/>
      <c r="E165" s="41"/>
      <c r="F165" s="41"/>
      <c r="G165" s="41"/>
      <c r="H165" s="121"/>
      <c r="I165" s="121"/>
      <c r="J165" s="121"/>
      <c r="K165" s="41"/>
      <c r="L165" s="41"/>
      <c r="M165" s="41"/>
      <c r="N165" s="41"/>
      <c r="O165" s="41"/>
      <c r="P165" s="41"/>
      <c r="Q165" s="41"/>
      <c r="R165" s="41"/>
      <c r="S165" s="41"/>
      <c r="T165" s="41"/>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c r="DA165" s="49"/>
      <c r="DB165" s="49"/>
      <c r="DC165" s="49"/>
      <c r="DD165" s="49"/>
      <c r="DE165" s="49"/>
      <c r="DF165" s="49"/>
      <c r="DG165" s="49"/>
      <c r="DH165" s="49"/>
      <c r="DI165" s="49"/>
      <c r="DJ165" s="49"/>
      <c r="DK165" s="49"/>
      <c r="DL165" s="49"/>
      <c r="DM165" s="49"/>
      <c r="DN165" s="49"/>
      <c r="DO165" s="49"/>
      <c r="DP165" s="49"/>
      <c r="DQ165" s="49"/>
      <c r="DR165" s="49"/>
      <c r="DS165" s="49"/>
      <c r="DT165" s="49"/>
      <c r="DU165" s="49"/>
      <c r="DV165" s="49"/>
      <c r="DW165" s="49"/>
      <c r="DX165" s="49"/>
      <c r="DY165" s="49"/>
      <c r="DZ165" s="49"/>
      <c r="EA165" s="49"/>
      <c r="EB165" s="49"/>
      <c r="EC165" s="49"/>
      <c r="ED165" s="49"/>
      <c r="EE165" s="49"/>
      <c r="EF165" s="49"/>
      <c r="EG165" s="49"/>
      <c r="EH165" s="49"/>
      <c r="EI165" s="49"/>
      <c r="EJ165" s="49"/>
      <c r="EK165" s="49"/>
      <c r="EL165" s="49"/>
      <c r="EM165" s="49"/>
      <c r="EN165" s="49"/>
      <c r="EO165" s="49"/>
      <c r="EP165" s="49"/>
      <c r="EQ165" s="49"/>
      <c r="ER165" s="49"/>
      <c r="ES165" s="49"/>
      <c r="ET165" s="49"/>
      <c r="EU165" s="49"/>
      <c r="EV165" s="49"/>
      <c r="EW165" s="49"/>
      <c r="EX165" s="49"/>
      <c r="EY165" s="49"/>
      <c r="EZ165" s="49"/>
    </row>
    <row r="166" spans="1:156" s="40" customFormat="1" ht="12.95" customHeight="1">
      <c r="A166" s="41"/>
      <c r="B166" s="41"/>
      <c r="C166" s="41"/>
      <c r="D166" s="41"/>
      <c r="E166" s="41"/>
      <c r="F166" s="41"/>
      <c r="G166" s="41"/>
      <c r="H166" s="121"/>
      <c r="I166" s="121"/>
      <c r="J166" s="121"/>
      <c r="K166" s="41"/>
      <c r="L166" s="41"/>
      <c r="M166" s="41"/>
      <c r="N166" s="41"/>
      <c r="O166" s="41"/>
      <c r="P166" s="41"/>
      <c r="Q166" s="41"/>
      <c r="R166" s="41"/>
      <c r="S166" s="41"/>
      <c r="T166" s="41"/>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c r="DA166" s="49"/>
      <c r="DB166" s="49"/>
      <c r="DC166" s="49"/>
      <c r="DD166" s="49"/>
      <c r="DE166" s="49"/>
      <c r="DF166" s="49"/>
      <c r="DG166" s="49"/>
      <c r="DH166" s="49"/>
      <c r="DI166" s="49"/>
      <c r="DJ166" s="49"/>
      <c r="DK166" s="49"/>
      <c r="DL166" s="49"/>
      <c r="DM166" s="49"/>
      <c r="DN166" s="49"/>
      <c r="DO166" s="49"/>
      <c r="DP166" s="49"/>
      <c r="DQ166" s="49"/>
      <c r="DR166" s="49"/>
      <c r="DS166" s="49"/>
      <c r="DT166" s="49"/>
      <c r="DU166" s="49"/>
      <c r="DV166" s="49"/>
      <c r="DW166" s="49"/>
      <c r="DX166" s="49"/>
      <c r="DY166" s="49"/>
      <c r="DZ166" s="49"/>
      <c r="EA166" s="49"/>
      <c r="EB166" s="49"/>
      <c r="EC166" s="49"/>
      <c r="ED166" s="49"/>
      <c r="EE166" s="49"/>
      <c r="EF166" s="49"/>
      <c r="EG166" s="49"/>
      <c r="EH166" s="49"/>
      <c r="EI166" s="49"/>
      <c r="EJ166" s="49"/>
      <c r="EK166" s="49"/>
      <c r="EL166" s="49"/>
      <c r="EM166" s="49"/>
      <c r="EN166" s="49"/>
      <c r="EO166" s="49"/>
      <c r="EP166" s="49"/>
      <c r="EQ166" s="49"/>
      <c r="ER166" s="49"/>
      <c r="ES166" s="49"/>
      <c r="ET166" s="49"/>
      <c r="EU166" s="49"/>
      <c r="EV166" s="49"/>
      <c r="EW166" s="49"/>
      <c r="EX166" s="49"/>
      <c r="EY166" s="49"/>
      <c r="EZ166" s="49"/>
    </row>
    <row r="167" spans="1:156" s="40" customFormat="1" ht="12.95" customHeight="1">
      <c r="A167" s="41"/>
      <c r="B167" s="41"/>
      <c r="C167" s="41"/>
      <c r="D167" s="41"/>
      <c r="E167" s="41"/>
      <c r="F167" s="41"/>
      <c r="G167" s="41"/>
      <c r="H167" s="121"/>
      <c r="I167" s="121"/>
      <c r="J167" s="121"/>
      <c r="K167" s="41"/>
      <c r="L167" s="41"/>
      <c r="M167" s="41"/>
      <c r="N167" s="41"/>
      <c r="O167" s="41"/>
      <c r="P167" s="41"/>
      <c r="Q167" s="41"/>
      <c r="R167" s="41"/>
      <c r="S167" s="41"/>
      <c r="T167" s="41"/>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c r="DA167" s="49"/>
      <c r="DB167" s="49"/>
      <c r="DC167" s="49"/>
      <c r="DD167" s="49"/>
      <c r="DE167" s="49"/>
      <c r="DF167" s="49"/>
      <c r="DG167" s="49"/>
      <c r="DH167" s="49"/>
      <c r="DI167" s="49"/>
      <c r="DJ167" s="49"/>
      <c r="DK167" s="49"/>
      <c r="DL167" s="49"/>
      <c r="DM167" s="49"/>
      <c r="DN167" s="49"/>
      <c r="DO167" s="49"/>
      <c r="DP167" s="49"/>
      <c r="DQ167" s="49"/>
      <c r="DR167" s="49"/>
      <c r="DS167" s="49"/>
      <c r="DT167" s="49"/>
      <c r="DU167" s="49"/>
      <c r="DV167" s="49"/>
      <c r="DW167" s="49"/>
      <c r="DX167" s="49"/>
      <c r="DY167" s="49"/>
      <c r="DZ167" s="49"/>
      <c r="EA167" s="49"/>
      <c r="EB167" s="49"/>
      <c r="EC167" s="49"/>
      <c r="ED167" s="49"/>
      <c r="EE167" s="49"/>
      <c r="EF167" s="49"/>
      <c r="EG167" s="49"/>
      <c r="EH167" s="49"/>
      <c r="EI167" s="49"/>
      <c r="EJ167" s="49"/>
      <c r="EK167" s="49"/>
      <c r="EL167" s="49"/>
      <c r="EM167" s="49"/>
      <c r="EN167" s="49"/>
      <c r="EO167" s="49"/>
      <c r="EP167" s="49"/>
      <c r="EQ167" s="49"/>
      <c r="ER167" s="49"/>
      <c r="ES167" s="49"/>
      <c r="ET167" s="49"/>
      <c r="EU167" s="49"/>
      <c r="EV167" s="49"/>
      <c r="EW167" s="49"/>
      <c r="EX167" s="49"/>
      <c r="EY167" s="49"/>
      <c r="EZ167" s="49"/>
    </row>
    <row r="168" spans="1:156" s="136" customFormat="1" ht="12.95" customHeight="1">
      <c r="A168" s="41"/>
      <c r="B168" s="41"/>
      <c r="C168" s="41"/>
      <c r="D168" s="41"/>
      <c r="E168" s="41"/>
      <c r="F168" s="41"/>
      <c r="G168" s="41"/>
      <c r="H168" s="121"/>
      <c r="I168" s="121"/>
      <c r="J168" s="121"/>
      <c r="K168" s="41"/>
      <c r="L168" s="41"/>
      <c r="M168" s="41"/>
      <c r="N168" s="41"/>
      <c r="O168" s="41"/>
      <c r="P168" s="41"/>
      <c r="Q168" s="41"/>
      <c r="R168" s="41"/>
      <c r="S168" s="41"/>
      <c r="T168" s="41"/>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145"/>
      <c r="AS168" s="145"/>
      <c r="AT168" s="145"/>
      <c r="AU168" s="145"/>
      <c r="AV168" s="145"/>
      <c r="AW168" s="145"/>
      <c r="AX168" s="145"/>
      <c r="AY168" s="145"/>
      <c r="AZ168" s="145"/>
      <c r="BA168" s="145"/>
      <c r="BB168" s="145"/>
      <c r="BC168" s="145"/>
      <c r="BD168" s="145"/>
      <c r="BE168" s="145"/>
      <c r="BF168" s="145"/>
      <c r="BG168" s="145"/>
      <c r="BH168" s="145"/>
      <c r="BI168" s="145"/>
      <c r="BJ168" s="145"/>
      <c r="BK168" s="145"/>
      <c r="BL168" s="145"/>
      <c r="BM168" s="145"/>
      <c r="BN168" s="145"/>
      <c r="BO168" s="145"/>
      <c r="BP168" s="145"/>
      <c r="BQ168" s="145"/>
      <c r="BR168" s="145"/>
      <c r="BS168" s="145"/>
      <c r="BT168" s="145"/>
      <c r="BU168" s="145"/>
      <c r="BV168" s="145"/>
      <c r="BW168" s="145"/>
      <c r="BX168" s="145"/>
      <c r="BY168" s="145"/>
      <c r="BZ168" s="145"/>
      <c r="CA168" s="145"/>
      <c r="CB168" s="145"/>
      <c r="CC168" s="145"/>
      <c r="CD168" s="145"/>
      <c r="CE168" s="145"/>
      <c r="CF168" s="145"/>
      <c r="CG168" s="145"/>
      <c r="CH168" s="145"/>
      <c r="CI168" s="145"/>
      <c r="CJ168" s="145"/>
      <c r="CK168" s="145"/>
      <c r="CL168" s="145"/>
      <c r="CM168" s="145"/>
      <c r="CN168" s="145"/>
      <c r="CO168" s="145"/>
      <c r="CP168" s="145"/>
      <c r="CQ168" s="145"/>
      <c r="CR168" s="145"/>
      <c r="CS168" s="145"/>
      <c r="CT168" s="145"/>
      <c r="CU168" s="145"/>
      <c r="CV168" s="145"/>
      <c r="CW168" s="145"/>
      <c r="CX168" s="145"/>
      <c r="CY168" s="145"/>
      <c r="CZ168" s="145"/>
      <c r="DA168" s="145"/>
      <c r="DB168" s="145"/>
      <c r="DC168" s="145"/>
      <c r="DD168" s="145"/>
      <c r="DE168" s="145"/>
      <c r="DF168" s="145"/>
      <c r="DG168" s="145"/>
      <c r="DH168" s="145"/>
      <c r="DI168" s="145"/>
      <c r="DJ168" s="145"/>
      <c r="DK168" s="145"/>
      <c r="DL168" s="145"/>
      <c r="DM168" s="145"/>
      <c r="DN168" s="145"/>
      <c r="DO168" s="145"/>
      <c r="DP168" s="145"/>
      <c r="DQ168" s="145"/>
      <c r="DR168" s="145"/>
      <c r="DS168" s="145"/>
      <c r="DT168" s="145"/>
      <c r="DU168" s="145"/>
      <c r="DV168" s="145"/>
      <c r="DW168" s="145"/>
      <c r="DX168" s="145"/>
      <c r="DY168" s="145"/>
      <c r="DZ168" s="145"/>
      <c r="EA168" s="145"/>
      <c r="EB168" s="145"/>
      <c r="EC168" s="145"/>
      <c r="ED168" s="145"/>
      <c r="EE168" s="145"/>
      <c r="EF168" s="145"/>
      <c r="EG168" s="145"/>
      <c r="EH168" s="145"/>
      <c r="EI168" s="145"/>
      <c r="EJ168" s="145"/>
      <c r="EK168" s="145"/>
      <c r="EL168" s="145"/>
      <c r="EM168" s="145"/>
      <c r="EN168" s="145"/>
      <c r="EO168" s="145"/>
      <c r="EP168" s="145"/>
      <c r="EQ168" s="145"/>
      <c r="ER168" s="145"/>
      <c r="ES168" s="145"/>
      <c r="ET168" s="145"/>
      <c r="EU168" s="145"/>
      <c r="EV168" s="145"/>
      <c r="EW168" s="145"/>
      <c r="EX168" s="145"/>
      <c r="EY168" s="145"/>
      <c r="EZ168" s="145"/>
    </row>
    <row r="169" spans="1:156" s="40" customFormat="1" ht="12.95" customHeight="1">
      <c r="A169" s="41"/>
      <c r="B169" s="41"/>
      <c r="C169" s="41"/>
      <c r="D169" s="41"/>
      <c r="E169" s="41"/>
      <c r="F169" s="41"/>
      <c r="G169" s="41"/>
      <c r="H169" s="121"/>
      <c r="I169" s="121"/>
      <c r="J169" s="121"/>
      <c r="K169" s="41"/>
      <c r="L169" s="41"/>
      <c r="M169" s="41"/>
      <c r="N169" s="41"/>
      <c r="O169" s="41"/>
      <c r="P169" s="41"/>
      <c r="Q169" s="41"/>
      <c r="R169" s="41"/>
      <c r="S169" s="41"/>
      <c r="T169" s="41"/>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c r="DD169" s="49"/>
      <c r="DE169" s="49"/>
      <c r="DF169" s="49"/>
      <c r="DG169" s="49"/>
      <c r="DH169" s="49"/>
      <c r="DI169" s="49"/>
      <c r="DJ169" s="49"/>
      <c r="DK169" s="49"/>
      <c r="DL169" s="49"/>
      <c r="DM169" s="49"/>
      <c r="DN169" s="49"/>
      <c r="DO169" s="49"/>
      <c r="DP169" s="49"/>
      <c r="DQ169" s="49"/>
      <c r="DR169" s="49"/>
      <c r="DS169" s="49"/>
      <c r="DT169" s="49"/>
      <c r="DU169" s="49"/>
      <c r="DV169" s="49"/>
      <c r="DW169" s="49"/>
      <c r="DX169" s="49"/>
      <c r="DY169" s="49"/>
      <c r="DZ169" s="49"/>
      <c r="EA169" s="49"/>
      <c r="EB169" s="49"/>
      <c r="EC169" s="49"/>
      <c r="ED169" s="49"/>
      <c r="EE169" s="49"/>
      <c r="EF169" s="49"/>
      <c r="EG169" s="49"/>
      <c r="EH169" s="49"/>
      <c r="EI169" s="49"/>
      <c r="EJ169" s="49"/>
      <c r="EK169" s="49"/>
      <c r="EL169" s="49"/>
      <c r="EM169" s="49"/>
      <c r="EN169" s="49"/>
      <c r="EO169" s="49"/>
      <c r="EP169" s="49"/>
      <c r="EQ169" s="49"/>
      <c r="ER169" s="49"/>
      <c r="ES169" s="49"/>
      <c r="ET169" s="49"/>
      <c r="EU169" s="49"/>
      <c r="EV169" s="49"/>
      <c r="EW169" s="49"/>
      <c r="EX169" s="49"/>
      <c r="EY169" s="49"/>
      <c r="EZ169" s="49"/>
    </row>
    <row r="170" spans="1:156" s="40" customFormat="1" ht="12.95" customHeight="1">
      <c r="A170" s="41"/>
      <c r="B170" s="41"/>
      <c r="C170" s="41"/>
      <c r="D170" s="41"/>
      <c r="E170" s="41"/>
      <c r="F170" s="41"/>
      <c r="G170" s="41"/>
      <c r="H170" s="121"/>
      <c r="I170" s="121"/>
      <c r="J170" s="121"/>
      <c r="K170" s="41"/>
      <c r="L170" s="41"/>
      <c r="M170" s="41"/>
      <c r="N170" s="41"/>
      <c r="O170" s="41"/>
      <c r="P170" s="41"/>
      <c r="Q170" s="41"/>
      <c r="R170" s="41"/>
      <c r="S170" s="41"/>
      <c r="T170" s="41"/>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c r="DD170" s="49"/>
      <c r="DE170" s="49"/>
      <c r="DF170" s="49"/>
      <c r="DG170" s="49"/>
      <c r="DH170" s="49"/>
      <c r="DI170" s="49"/>
      <c r="DJ170" s="49"/>
      <c r="DK170" s="49"/>
      <c r="DL170" s="49"/>
      <c r="DM170" s="49"/>
      <c r="DN170" s="49"/>
      <c r="DO170" s="49"/>
      <c r="DP170" s="49"/>
      <c r="DQ170" s="49"/>
      <c r="DR170" s="49"/>
      <c r="DS170" s="49"/>
      <c r="DT170" s="49"/>
      <c r="DU170" s="49"/>
      <c r="DV170" s="49"/>
      <c r="DW170" s="49"/>
      <c r="DX170" s="49"/>
      <c r="DY170" s="49"/>
      <c r="DZ170" s="49"/>
      <c r="EA170" s="49"/>
      <c r="EB170" s="49"/>
      <c r="EC170" s="49"/>
      <c r="ED170" s="49"/>
      <c r="EE170" s="49"/>
      <c r="EF170" s="49"/>
      <c r="EG170" s="49"/>
      <c r="EH170" s="49"/>
      <c r="EI170" s="49"/>
      <c r="EJ170" s="49"/>
      <c r="EK170" s="49"/>
      <c r="EL170" s="49"/>
      <c r="EM170" s="49"/>
      <c r="EN170" s="49"/>
      <c r="EO170" s="49"/>
      <c r="EP170" s="49"/>
      <c r="EQ170" s="49"/>
      <c r="ER170" s="49"/>
      <c r="ES170" s="49"/>
      <c r="ET170" s="49"/>
      <c r="EU170" s="49"/>
      <c r="EV170" s="49"/>
      <c r="EW170" s="49"/>
      <c r="EX170" s="49"/>
      <c r="EY170" s="49"/>
      <c r="EZ170" s="49"/>
    </row>
    <row r="171" spans="1:156" s="40" customFormat="1" ht="12.95" customHeight="1">
      <c r="A171" s="41"/>
      <c r="B171" s="41"/>
      <c r="C171" s="41"/>
      <c r="D171" s="41"/>
      <c r="E171" s="41"/>
      <c r="F171" s="41"/>
      <c r="G171" s="41"/>
      <c r="H171" s="121"/>
      <c r="I171" s="121"/>
      <c r="J171" s="121"/>
      <c r="K171" s="41"/>
      <c r="L171" s="41"/>
      <c r="M171" s="41"/>
      <c r="N171" s="41"/>
      <c r="O171" s="41"/>
      <c r="P171" s="41"/>
      <c r="Q171" s="41"/>
      <c r="R171" s="41"/>
      <c r="S171" s="41"/>
      <c r="T171" s="41"/>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c r="DA171" s="49"/>
      <c r="DB171" s="49"/>
      <c r="DC171" s="49"/>
      <c r="DD171" s="49"/>
      <c r="DE171" s="49"/>
      <c r="DF171" s="49"/>
      <c r="DG171" s="49"/>
      <c r="DH171" s="49"/>
      <c r="DI171" s="49"/>
      <c r="DJ171" s="49"/>
      <c r="DK171" s="49"/>
      <c r="DL171" s="49"/>
      <c r="DM171" s="49"/>
      <c r="DN171" s="49"/>
      <c r="DO171" s="49"/>
      <c r="DP171" s="49"/>
      <c r="DQ171" s="49"/>
      <c r="DR171" s="49"/>
      <c r="DS171" s="49"/>
      <c r="DT171" s="49"/>
      <c r="DU171" s="49"/>
      <c r="DV171" s="49"/>
      <c r="DW171" s="49"/>
      <c r="DX171" s="49"/>
      <c r="DY171" s="49"/>
      <c r="DZ171" s="49"/>
      <c r="EA171" s="49"/>
      <c r="EB171" s="49"/>
      <c r="EC171" s="49"/>
      <c r="ED171" s="49"/>
      <c r="EE171" s="49"/>
      <c r="EF171" s="49"/>
      <c r="EG171" s="49"/>
      <c r="EH171" s="49"/>
      <c r="EI171" s="49"/>
      <c r="EJ171" s="49"/>
      <c r="EK171" s="49"/>
      <c r="EL171" s="49"/>
      <c r="EM171" s="49"/>
      <c r="EN171" s="49"/>
      <c r="EO171" s="49"/>
      <c r="EP171" s="49"/>
      <c r="EQ171" s="49"/>
      <c r="ER171" s="49"/>
      <c r="ES171" s="49"/>
      <c r="ET171" s="49"/>
      <c r="EU171" s="49"/>
      <c r="EV171" s="49"/>
      <c r="EW171" s="49"/>
      <c r="EX171" s="49"/>
      <c r="EY171" s="49"/>
      <c r="EZ171" s="49"/>
    </row>
    <row r="172" spans="1:156" s="40" customFormat="1" ht="12.95" customHeight="1">
      <c r="A172" s="41"/>
      <c r="B172" s="41"/>
      <c r="C172" s="41"/>
      <c r="D172" s="41"/>
      <c r="E172" s="41"/>
      <c r="F172" s="41"/>
      <c r="G172" s="41"/>
      <c r="H172" s="121"/>
      <c r="I172" s="121"/>
      <c r="J172" s="121"/>
      <c r="K172" s="41"/>
      <c r="L172" s="41"/>
      <c r="M172" s="41"/>
      <c r="N172" s="41"/>
      <c r="O172" s="41"/>
      <c r="P172" s="41"/>
      <c r="Q172" s="41"/>
      <c r="R172" s="41"/>
      <c r="S172" s="41"/>
      <c r="T172" s="41"/>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c r="DA172" s="49"/>
      <c r="DB172" s="49"/>
      <c r="DC172" s="49"/>
      <c r="DD172" s="49"/>
      <c r="DE172" s="49"/>
      <c r="DF172" s="49"/>
      <c r="DG172" s="49"/>
      <c r="DH172" s="49"/>
      <c r="DI172" s="49"/>
      <c r="DJ172" s="49"/>
      <c r="DK172" s="49"/>
      <c r="DL172" s="49"/>
      <c r="DM172" s="49"/>
      <c r="DN172" s="49"/>
      <c r="DO172" s="49"/>
      <c r="DP172" s="49"/>
      <c r="DQ172" s="49"/>
      <c r="DR172" s="49"/>
      <c r="DS172" s="49"/>
      <c r="DT172" s="49"/>
      <c r="DU172" s="49"/>
      <c r="DV172" s="49"/>
      <c r="DW172" s="49"/>
      <c r="DX172" s="49"/>
      <c r="DY172" s="49"/>
      <c r="DZ172" s="49"/>
      <c r="EA172" s="49"/>
      <c r="EB172" s="49"/>
      <c r="EC172" s="49"/>
      <c r="ED172" s="49"/>
      <c r="EE172" s="49"/>
      <c r="EF172" s="49"/>
      <c r="EG172" s="49"/>
      <c r="EH172" s="49"/>
      <c r="EI172" s="49"/>
      <c r="EJ172" s="49"/>
      <c r="EK172" s="49"/>
      <c r="EL172" s="49"/>
      <c r="EM172" s="49"/>
      <c r="EN172" s="49"/>
      <c r="EO172" s="49"/>
      <c r="EP172" s="49"/>
      <c r="EQ172" s="49"/>
      <c r="ER172" s="49"/>
      <c r="ES172" s="49"/>
      <c r="ET172" s="49"/>
      <c r="EU172" s="49"/>
      <c r="EV172" s="49"/>
      <c r="EW172" s="49"/>
      <c r="EX172" s="49"/>
      <c r="EY172" s="49"/>
      <c r="EZ172" s="49"/>
    </row>
    <row r="173" spans="1:156" s="40" customFormat="1" ht="12.95" customHeight="1">
      <c r="A173" s="41"/>
      <c r="B173" s="41"/>
      <c r="C173" s="41"/>
      <c r="D173" s="41"/>
      <c r="E173" s="41"/>
      <c r="F173" s="41"/>
      <c r="G173" s="41"/>
      <c r="H173" s="121"/>
      <c r="I173" s="121"/>
      <c r="J173" s="121"/>
      <c r="K173" s="41"/>
      <c r="L173" s="41"/>
      <c r="M173" s="41"/>
      <c r="N173" s="41"/>
      <c r="O173" s="41"/>
      <c r="P173" s="41"/>
      <c r="Q173" s="41"/>
      <c r="R173" s="41"/>
      <c r="S173" s="41"/>
      <c r="T173" s="41"/>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c r="DA173" s="49"/>
      <c r="DB173" s="49"/>
      <c r="DC173" s="49"/>
      <c r="DD173" s="49"/>
      <c r="DE173" s="49"/>
      <c r="DF173" s="49"/>
      <c r="DG173" s="49"/>
      <c r="DH173" s="49"/>
      <c r="DI173" s="49"/>
      <c r="DJ173" s="49"/>
      <c r="DK173" s="49"/>
      <c r="DL173" s="49"/>
      <c r="DM173" s="49"/>
      <c r="DN173" s="49"/>
      <c r="DO173" s="49"/>
      <c r="DP173" s="49"/>
      <c r="DQ173" s="49"/>
      <c r="DR173" s="49"/>
      <c r="DS173" s="49"/>
      <c r="DT173" s="49"/>
      <c r="DU173" s="49"/>
      <c r="DV173" s="49"/>
      <c r="DW173" s="49"/>
      <c r="DX173" s="49"/>
      <c r="DY173" s="49"/>
      <c r="DZ173" s="49"/>
      <c r="EA173" s="49"/>
      <c r="EB173" s="49"/>
      <c r="EC173" s="49"/>
      <c r="ED173" s="49"/>
      <c r="EE173" s="49"/>
      <c r="EF173" s="49"/>
      <c r="EG173" s="49"/>
      <c r="EH173" s="49"/>
      <c r="EI173" s="49"/>
      <c r="EJ173" s="49"/>
      <c r="EK173" s="49"/>
      <c r="EL173" s="49"/>
      <c r="EM173" s="49"/>
      <c r="EN173" s="49"/>
      <c r="EO173" s="49"/>
      <c r="EP173" s="49"/>
      <c r="EQ173" s="49"/>
      <c r="ER173" s="49"/>
      <c r="ES173" s="49"/>
      <c r="ET173" s="49"/>
      <c r="EU173" s="49"/>
      <c r="EV173" s="49"/>
      <c r="EW173" s="49"/>
      <c r="EX173" s="49"/>
      <c r="EY173" s="49"/>
      <c r="EZ173" s="49"/>
    </row>
    <row r="174" spans="1:156" s="40" customFormat="1" ht="12.95" customHeight="1">
      <c r="A174" s="41"/>
      <c r="B174" s="41"/>
      <c r="C174" s="41"/>
      <c r="D174" s="41"/>
      <c r="E174" s="41"/>
      <c r="F174" s="41"/>
      <c r="G174" s="41"/>
      <c r="H174" s="121"/>
      <c r="I174" s="121"/>
      <c r="J174" s="121"/>
      <c r="K174" s="41"/>
      <c r="L174" s="41"/>
      <c r="M174" s="41"/>
      <c r="N174" s="41"/>
      <c r="O174" s="41"/>
      <c r="P174" s="41"/>
      <c r="Q174" s="41"/>
      <c r="R174" s="41"/>
      <c r="S174" s="41"/>
      <c r="T174" s="41"/>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c r="DA174" s="49"/>
      <c r="DB174" s="49"/>
      <c r="DC174" s="49"/>
      <c r="DD174" s="49"/>
      <c r="DE174" s="49"/>
      <c r="DF174" s="49"/>
      <c r="DG174" s="49"/>
      <c r="DH174" s="49"/>
      <c r="DI174" s="49"/>
      <c r="DJ174" s="49"/>
      <c r="DK174" s="49"/>
      <c r="DL174" s="49"/>
      <c r="DM174" s="49"/>
      <c r="DN174" s="49"/>
      <c r="DO174" s="49"/>
      <c r="DP174" s="49"/>
      <c r="DQ174" s="49"/>
      <c r="DR174" s="49"/>
      <c r="DS174" s="49"/>
      <c r="DT174" s="49"/>
      <c r="DU174" s="49"/>
      <c r="DV174" s="49"/>
      <c r="DW174" s="49"/>
      <c r="DX174" s="49"/>
      <c r="DY174" s="49"/>
      <c r="DZ174" s="49"/>
      <c r="EA174" s="49"/>
      <c r="EB174" s="49"/>
      <c r="EC174" s="49"/>
      <c r="ED174" s="49"/>
      <c r="EE174" s="49"/>
      <c r="EF174" s="49"/>
      <c r="EG174" s="49"/>
      <c r="EH174" s="49"/>
      <c r="EI174" s="49"/>
      <c r="EJ174" s="49"/>
      <c r="EK174" s="49"/>
      <c r="EL174" s="49"/>
      <c r="EM174" s="49"/>
      <c r="EN174" s="49"/>
      <c r="EO174" s="49"/>
      <c r="EP174" s="49"/>
      <c r="EQ174" s="49"/>
      <c r="ER174" s="49"/>
      <c r="ES174" s="49"/>
      <c r="ET174" s="49"/>
      <c r="EU174" s="49"/>
      <c r="EV174" s="49"/>
      <c r="EW174" s="49"/>
      <c r="EX174" s="49"/>
      <c r="EY174" s="49"/>
      <c r="EZ174" s="49"/>
    </row>
    <row r="175" spans="1:156" s="136" customFormat="1" ht="12.95" customHeight="1">
      <c r="A175" s="41"/>
      <c r="B175" s="41"/>
      <c r="C175" s="41"/>
      <c r="D175" s="41"/>
      <c r="E175" s="41"/>
      <c r="F175" s="41"/>
      <c r="G175" s="41"/>
      <c r="H175" s="121"/>
      <c r="I175" s="121"/>
      <c r="J175" s="121"/>
      <c r="K175" s="41"/>
      <c r="L175" s="41"/>
      <c r="M175" s="41"/>
      <c r="N175" s="41"/>
      <c r="O175" s="41"/>
      <c r="P175" s="41"/>
      <c r="Q175" s="41"/>
      <c r="R175" s="41"/>
      <c r="S175" s="41"/>
      <c r="T175" s="41"/>
      <c r="U175" s="145"/>
      <c r="V175" s="145"/>
      <c r="W175" s="145"/>
      <c r="X175" s="145"/>
      <c r="Y175" s="145"/>
      <c r="Z175" s="145"/>
      <c r="AA175" s="145"/>
      <c r="AB175" s="145"/>
      <c r="AC175" s="145"/>
      <c r="AD175" s="145"/>
      <c r="AE175" s="145"/>
      <c r="AF175" s="145"/>
      <c r="AG175" s="145"/>
      <c r="AH175" s="145"/>
      <c r="AI175" s="145"/>
      <c r="AJ175" s="145"/>
      <c r="AK175" s="145"/>
      <c r="AL175" s="145"/>
      <c r="AM175" s="145"/>
      <c r="AN175" s="145"/>
      <c r="AO175" s="145"/>
      <c r="AP175" s="145"/>
      <c r="AQ175" s="145"/>
      <c r="AR175" s="145"/>
      <c r="AS175" s="145"/>
      <c r="AT175" s="145"/>
      <c r="AU175" s="145"/>
      <c r="AV175" s="145"/>
      <c r="AW175" s="145"/>
      <c r="AX175" s="145"/>
      <c r="AY175" s="145"/>
      <c r="AZ175" s="145"/>
      <c r="BA175" s="145"/>
      <c r="BB175" s="145"/>
      <c r="BC175" s="145"/>
      <c r="BD175" s="145"/>
      <c r="BE175" s="145"/>
      <c r="BF175" s="145"/>
      <c r="BG175" s="145"/>
      <c r="BH175" s="145"/>
      <c r="BI175" s="145"/>
      <c r="BJ175" s="145"/>
      <c r="BK175" s="145"/>
      <c r="BL175" s="145"/>
      <c r="BM175" s="145"/>
      <c r="BN175" s="145"/>
      <c r="BO175" s="145"/>
      <c r="BP175" s="145"/>
      <c r="BQ175" s="145"/>
      <c r="BR175" s="145"/>
      <c r="BS175" s="145"/>
      <c r="BT175" s="145"/>
      <c r="BU175" s="145"/>
      <c r="BV175" s="145"/>
      <c r="BW175" s="145"/>
      <c r="BX175" s="145"/>
      <c r="BY175" s="145"/>
      <c r="BZ175" s="145"/>
      <c r="CA175" s="145"/>
      <c r="CB175" s="145"/>
      <c r="CC175" s="145"/>
      <c r="CD175" s="145"/>
      <c r="CE175" s="145"/>
      <c r="CF175" s="145"/>
      <c r="CG175" s="145"/>
      <c r="CH175" s="145"/>
      <c r="CI175" s="145"/>
      <c r="CJ175" s="145"/>
      <c r="CK175" s="145"/>
      <c r="CL175" s="145"/>
      <c r="CM175" s="145"/>
      <c r="CN175" s="145"/>
      <c r="CO175" s="145"/>
      <c r="CP175" s="145"/>
      <c r="CQ175" s="145"/>
      <c r="CR175" s="145"/>
      <c r="CS175" s="145"/>
      <c r="CT175" s="145"/>
      <c r="CU175" s="145"/>
      <c r="CV175" s="145"/>
      <c r="CW175" s="145"/>
      <c r="CX175" s="145"/>
      <c r="CY175" s="145"/>
      <c r="CZ175" s="145"/>
      <c r="DA175" s="145"/>
      <c r="DB175" s="145"/>
      <c r="DC175" s="145"/>
      <c r="DD175" s="145"/>
      <c r="DE175" s="145"/>
      <c r="DF175" s="145"/>
      <c r="DG175" s="145"/>
      <c r="DH175" s="145"/>
      <c r="DI175" s="145"/>
      <c r="DJ175" s="145"/>
      <c r="DK175" s="145"/>
      <c r="DL175" s="145"/>
      <c r="DM175" s="145"/>
      <c r="DN175" s="145"/>
      <c r="DO175" s="145"/>
      <c r="DP175" s="145"/>
      <c r="DQ175" s="145"/>
      <c r="DR175" s="145"/>
      <c r="DS175" s="145"/>
      <c r="DT175" s="145"/>
      <c r="DU175" s="145"/>
      <c r="DV175" s="145"/>
      <c r="DW175" s="145"/>
      <c r="DX175" s="145"/>
      <c r="DY175" s="145"/>
      <c r="DZ175" s="145"/>
      <c r="EA175" s="145"/>
      <c r="EB175" s="145"/>
      <c r="EC175" s="145"/>
      <c r="ED175" s="145"/>
      <c r="EE175" s="145"/>
      <c r="EF175" s="145"/>
      <c r="EG175" s="145"/>
      <c r="EH175" s="145"/>
      <c r="EI175" s="145"/>
      <c r="EJ175" s="145"/>
      <c r="EK175" s="145"/>
      <c r="EL175" s="145"/>
      <c r="EM175" s="145"/>
      <c r="EN175" s="145"/>
      <c r="EO175" s="145"/>
      <c r="EP175" s="145"/>
      <c r="EQ175" s="145"/>
      <c r="ER175" s="145"/>
      <c r="ES175" s="145"/>
      <c r="ET175" s="145"/>
      <c r="EU175" s="145"/>
      <c r="EV175" s="145"/>
      <c r="EW175" s="145"/>
      <c r="EX175" s="145"/>
      <c r="EY175" s="145"/>
      <c r="EZ175" s="145"/>
    </row>
    <row r="176" spans="1:156" s="40" customFormat="1" ht="12.95" customHeight="1">
      <c r="A176" s="41"/>
      <c r="B176" s="41"/>
      <c r="C176" s="41"/>
      <c r="D176" s="41"/>
      <c r="E176" s="41"/>
      <c r="F176" s="41"/>
      <c r="G176" s="41"/>
      <c r="H176" s="121"/>
      <c r="I176" s="121"/>
      <c r="J176" s="121"/>
      <c r="K176" s="41"/>
      <c r="L176" s="41"/>
      <c r="M176" s="41"/>
      <c r="N176" s="41"/>
      <c r="O176" s="41"/>
      <c r="P176" s="41"/>
      <c r="Q176" s="41"/>
      <c r="R176" s="41"/>
      <c r="S176" s="41"/>
      <c r="T176" s="41"/>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c r="DA176" s="49"/>
      <c r="DB176" s="49"/>
      <c r="DC176" s="49"/>
      <c r="DD176" s="49"/>
      <c r="DE176" s="49"/>
      <c r="DF176" s="49"/>
      <c r="DG176" s="49"/>
      <c r="DH176" s="49"/>
      <c r="DI176" s="49"/>
      <c r="DJ176" s="49"/>
      <c r="DK176" s="49"/>
      <c r="DL176" s="49"/>
      <c r="DM176" s="49"/>
      <c r="DN176" s="49"/>
      <c r="DO176" s="49"/>
      <c r="DP176" s="49"/>
      <c r="DQ176" s="49"/>
      <c r="DR176" s="49"/>
      <c r="DS176" s="49"/>
      <c r="DT176" s="49"/>
      <c r="DU176" s="49"/>
      <c r="DV176" s="49"/>
      <c r="DW176" s="49"/>
      <c r="DX176" s="49"/>
      <c r="DY176" s="49"/>
      <c r="DZ176" s="49"/>
      <c r="EA176" s="49"/>
      <c r="EB176" s="49"/>
      <c r="EC176" s="49"/>
      <c r="ED176" s="49"/>
      <c r="EE176" s="49"/>
      <c r="EF176" s="49"/>
      <c r="EG176" s="49"/>
      <c r="EH176" s="49"/>
      <c r="EI176" s="49"/>
      <c r="EJ176" s="49"/>
      <c r="EK176" s="49"/>
      <c r="EL176" s="49"/>
      <c r="EM176" s="49"/>
      <c r="EN176" s="49"/>
      <c r="EO176" s="49"/>
      <c r="EP176" s="49"/>
      <c r="EQ176" s="49"/>
      <c r="ER176" s="49"/>
      <c r="ES176" s="49"/>
      <c r="ET176" s="49"/>
      <c r="EU176" s="49"/>
      <c r="EV176" s="49"/>
      <c r="EW176" s="49"/>
      <c r="EX176" s="49"/>
      <c r="EY176" s="49"/>
      <c r="EZ176" s="49"/>
    </row>
    <row r="177" spans="1:156" s="40" customFormat="1" ht="12.95" customHeight="1">
      <c r="A177" s="41"/>
      <c r="B177" s="41"/>
      <c r="C177" s="41"/>
      <c r="D177" s="41"/>
      <c r="E177" s="41"/>
      <c r="F177" s="41"/>
      <c r="G177" s="41"/>
      <c r="H177" s="121"/>
      <c r="I177" s="121"/>
      <c r="J177" s="121"/>
      <c r="K177" s="41"/>
      <c r="L177" s="41"/>
      <c r="M177" s="41"/>
      <c r="N177" s="41"/>
      <c r="O177" s="41"/>
      <c r="P177" s="41"/>
      <c r="Q177" s="41"/>
      <c r="R177" s="41"/>
      <c r="S177" s="41"/>
      <c r="T177" s="41"/>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49"/>
      <c r="CC177" s="49"/>
      <c r="CD177" s="49"/>
      <c r="CE177" s="49"/>
      <c r="CF177" s="49"/>
      <c r="CG177" s="49"/>
      <c r="CH177" s="49"/>
      <c r="CI177" s="49"/>
      <c r="CJ177" s="49"/>
      <c r="CK177" s="49"/>
      <c r="CL177" s="49"/>
      <c r="CM177" s="49"/>
      <c r="CN177" s="49"/>
      <c r="CO177" s="49"/>
      <c r="CP177" s="49"/>
      <c r="CQ177" s="49"/>
      <c r="CR177" s="49"/>
      <c r="CS177" s="49"/>
      <c r="CT177" s="49"/>
      <c r="CU177" s="49"/>
      <c r="CV177" s="49"/>
      <c r="CW177" s="49"/>
      <c r="CX177" s="49"/>
      <c r="CY177" s="49"/>
      <c r="CZ177" s="49"/>
      <c r="DA177" s="49"/>
      <c r="DB177" s="49"/>
      <c r="DC177" s="49"/>
      <c r="DD177" s="49"/>
      <c r="DE177" s="49"/>
      <c r="DF177" s="49"/>
      <c r="DG177" s="49"/>
      <c r="DH177" s="49"/>
      <c r="DI177" s="49"/>
      <c r="DJ177" s="49"/>
      <c r="DK177" s="49"/>
      <c r="DL177" s="49"/>
      <c r="DM177" s="49"/>
      <c r="DN177" s="49"/>
      <c r="DO177" s="49"/>
      <c r="DP177" s="49"/>
      <c r="DQ177" s="49"/>
      <c r="DR177" s="49"/>
      <c r="DS177" s="49"/>
      <c r="DT177" s="49"/>
      <c r="DU177" s="49"/>
      <c r="DV177" s="49"/>
      <c r="DW177" s="49"/>
      <c r="DX177" s="49"/>
      <c r="DY177" s="49"/>
      <c r="DZ177" s="49"/>
      <c r="EA177" s="49"/>
      <c r="EB177" s="49"/>
      <c r="EC177" s="49"/>
      <c r="ED177" s="49"/>
      <c r="EE177" s="49"/>
      <c r="EF177" s="49"/>
      <c r="EG177" s="49"/>
      <c r="EH177" s="49"/>
      <c r="EI177" s="49"/>
      <c r="EJ177" s="49"/>
      <c r="EK177" s="49"/>
      <c r="EL177" s="49"/>
      <c r="EM177" s="49"/>
      <c r="EN177" s="49"/>
      <c r="EO177" s="49"/>
      <c r="EP177" s="49"/>
      <c r="EQ177" s="49"/>
      <c r="ER177" s="49"/>
      <c r="ES177" s="49"/>
      <c r="ET177" s="49"/>
      <c r="EU177" s="49"/>
      <c r="EV177" s="49"/>
      <c r="EW177" s="49"/>
      <c r="EX177" s="49"/>
      <c r="EY177" s="49"/>
      <c r="EZ177" s="49"/>
    </row>
    <row r="178" spans="1:156" s="40" customFormat="1" ht="12.95" customHeight="1">
      <c r="A178" s="41"/>
      <c r="B178" s="41"/>
      <c r="C178" s="41"/>
      <c r="D178" s="41"/>
      <c r="E178" s="41"/>
      <c r="F178" s="41"/>
      <c r="G178" s="41"/>
      <c r="H178" s="121"/>
      <c r="I178" s="121"/>
      <c r="J178" s="121"/>
      <c r="K178" s="41"/>
      <c r="L178" s="41"/>
      <c r="M178" s="41"/>
      <c r="N178" s="41"/>
      <c r="O178" s="41"/>
      <c r="P178" s="41"/>
      <c r="Q178" s="41"/>
      <c r="R178" s="41"/>
      <c r="S178" s="41"/>
      <c r="T178" s="41"/>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49"/>
      <c r="CC178" s="49"/>
      <c r="CD178" s="49"/>
      <c r="CE178" s="49"/>
      <c r="CF178" s="49"/>
      <c r="CG178" s="49"/>
      <c r="CH178" s="49"/>
      <c r="CI178" s="49"/>
      <c r="CJ178" s="49"/>
      <c r="CK178" s="49"/>
      <c r="CL178" s="49"/>
      <c r="CM178" s="49"/>
      <c r="CN178" s="49"/>
      <c r="CO178" s="49"/>
      <c r="CP178" s="49"/>
      <c r="CQ178" s="49"/>
      <c r="CR178" s="49"/>
      <c r="CS178" s="49"/>
      <c r="CT178" s="49"/>
      <c r="CU178" s="49"/>
      <c r="CV178" s="49"/>
      <c r="CW178" s="49"/>
      <c r="CX178" s="49"/>
      <c r="CY178" s="49"/>
      <c r="CZ178" s="49"/>
      <c r="DA178" s="49"/>
      <c r="DB178" s="49"/>
      <c r="DC178" s="49"/>
      <c r="DD178" s="49"/>
      <c r="DE178" s="49"/>
      <c r="DF178" s="49"/>
      <c r="DG178" s="49"/>
      <c r="DH178" s="49"/>
      <c r="DI178" s="49"/>
      <c r="DJ178" s="49"/>
      <c r="DK178" s="49"/>
      <c r="DL178" s="49"/>
      <c r="DM178" s="49"/>
      <c r="DN178" s="49"/>
      <c r="DO178" s="49"/>
      <c r="DP178" s="49"/>
      <c r="DQ178" s="49"/>
      <c r="DR178" s="49"/>
      <c r="DS178" s="49"/>
      <c r="DT178" s="49"/>
      <c r="DU178" s="49"/>
      <c r="DV178" s="49"/>
      <c r="DW178" s="49"/>
      <c r="DX178" s="49"/>
      <c r="DY178" s="49"/>
      <c r="DZ178" s="49"/>
      <c r="EA178" s="49"/>
      <c r="EB178" s="49"/>
      <c r="EC178" s="49"/>
      <c r="ED178" s="49"/>
      <c r="EE178" s="49"/>
      <c r="EF178" s="49"/>
      <c r="EG178" s="49"/>
      <c r="EH178" s="49"/>
      <c r="EI178" s="49"/>
      <c r="EJ178" s="49"/>
      <c r="EK178" s="49"/>
      <c r="EL178" s="49"/>
      <c r="EM178" s="49"/>
      <c r="EN178" s="49"/>
      <c r="EO178" s="49"/>
      <c r="EP178" s="49"/>
      <c r="EQ178" s="49"/>
      <c r="ER178" s="49"/>
      <c r="ES178" s="49"/>
      <c r="ET178" s="49"/>
      <c r="EU178" s="49"/>
      <c r="EV178" s="49"/>
      <c r="EW178" s="49"/>
      <c r="EX178" s="49"/>
      <c r="EY178" s="49"/>
      <c r="EZ178" s="49"/>
    </row>
    <row r="179" spans="1:156" s="40" customFormat="1" ht="12.95" customHeight="1">
      <c r="A179" s="41"/>
      <c r="B179" s="41"/>
      <c r="C179" s="41"/>
      <c r="D179" s="41"/>
      <c r="E179" s="41"/>
      <c r="F179" s="41"/>
      <c r="G179" s="41"/>
      <c r="H179" s="121"/>
      <c r="I179" s="121"/>
      <c r="J179" s="121"/>
      <c r="K179" s="41"/>
      <c r="L179" s="41"/>
      <c r="M179" s="41"/>
      <c r="N179" s="41"/>
      <c r="O179" s="41"/>
      <c r="P179" s="41"/>
      <c r="Q179" s="41"/>
      <c r="R179" s="41"/>
      <c r="S179" s="41"/>
      <c r="T179" s="41"/>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49"/>
      <c r="BV179" s="49"/>
      <c r="BW179" s="49"/>
      <c r="BX179" s="49"/>
      <c r="BY179" s="49"/>
      <c r="BZ179" s="49"/>
      <c r="CA179" s="49"/>
      <c r="CB179" s="49"/>
      <c r="CC179" s="49"/>
      <c r="CD179" s="49"/>
      <c r="CE179" s="49"/>
      <c r="CF179" s="49"/>
      <c r="CG179" s="49"/>
      <c r="CH179" s="49"/>
      <c r="CI179" s="49"/>
      <c r="CJ179" s="49"/>
      <c r="CK179" s="49"/>
      <c r="CL179" s="49"/>
      <c r="CM179" s="49"/>
      <c r="CN179" s="49"/>
      <c r="CO179" s="49"/>
      <c r="CP179" s="49"/>
      <c r="CQ179" s="49"/>
      <c r="CR179" s="49"/>
      <c r="CS179" s="49"/>
      <c r="CT179" s="49"/>
      <c r="CU179" s="49"/>
      <c r="CV179" s="49"/>
      <c r="CW179" s="49"/>
      <c r="CX179" s="49"/>
      <c r="CY179" s="49"/>
      <c r="CZ179" s="49"/>
      <c r="DA179" s="49"/>
      <c r="DB179" s="49"/>
      <c r="DC179" s="49"/>
      <c r="DD179" s="49"/>
      <c r="DE179" s="49"/>
      <c r="DF179" s="49"/>
      <c r="DG179" s="49"/>
      <c r="DH179" s="49"/>
      <c r="DI179" s="49"/>
      <c r="DJ179" s="49"/>
      <c r="DK179" s="49"/>
      <c r="DL179" s="49"/>
      <c r="DM179" s="49"/>
      <c r="DN179" s="49"/>
      <c r="DO179" s="49"/>
      <c r="DP179" s="49"/>
      <c r="DQ179" s="49"/>
      <c r="DR179" s="49"/>
      <c r="DS179" s="49"/>
      <c r="DT179" s="49"/>
      <c r="DU179" s="49"/>
      <c r="DV179" s="49"/>
      <c r="DW179" s="49"/>
      <c r="DX179" s="49"/>
      <c r="DY179" s="49"/>
      <c r="DZ179" s="49"/>
      <c r="EA179" s="49"/>
      <c r="EB179" s="49"/>
      <c r="EC179" s="49"/>
      <c r="ED179" s="49"/>
      <c r="EE179" s="49"/>
      <c r="EF179" s="49"/>
      <c r="EG179" s="49"/>
      <c r="EH179" s="49"/>
      <c r="EI179" s="49"/>
      <c r="EJ179" s="49"/>
      <c r="EK179" s="49"/>
      <c r="EL179" s="49"/>
      <c r="EM179" s="49"/>
      <c r="EN179" s="49"/>
      <c r="EO179" s="49"/>
      <c r="EP179" s="49"/>
      <c r="EQ179" s="49"/>
      <c r="ER179" s="49"/>
      <c r="ES179" s="49"/>
      <c r="ET179" s="49"/>
      <c r="EU179" s="49"/>
      <c r="EV179" s="49"/>
      <c r="EW179" s="49"/>
      <c r="EX179" s="49"/>
      <c r="EY179" s="49"/>
      <c r="EZ179" s="49"/>
    </row>
    <row r="180" spans="1:156" s="40" customFormat="1" ht="12.95" customHeight="1">
      <c r="A180" s="41"/>
      <c r="B180" s="41"/>
      <c r="C180" s="41"/>
      <c r="D180" s="41"/>
      <c r="E180" s="41"/>
      <c r="F180" s="41"/>
      <c r="G180" s="41"/>
      <c r="H180" s="121"/>
      <c r="I180" s="121"/>
      <c r="J180" s="121"/>
      <c r="K180" s="41"/>
      <c r="L180" s="41"/>
      <c r="M180" s="41"/>
      <c r="N180" s="41"/>
      <c r="O180" s="41"/>
      <c r="P180" s="41"/>
      <c r="Q180" s="41"/>
      <c r="R180" s="41"/>
      <c r="S180" s="41"/>
      <c r="T180" s="41"/>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49"/>
      <c r="CH180" s="49"/>
      <c r="CI180" s="49"/>
      <c r="CJ180" s="49"/>
      <c r="CK180" s="49"/>
      <c r="CL180" s="49"/>
      <c r="CM180" s="49"/>
      <c r="CN180" s="49"/>
      <c r="CO180" s="49"/>
      <c r="CP180" s="49"/>
      <c r="CQ180" s="49"/>
      <c r="CR180" s="49"/>
      <c r="CS180" s="49"/>
      <c r="CT180" s="49"/>
      <c r="CU180" s="49"/>
      <c r="CV180" s="49"/>
      <c r="CW180" s="49"/>
      <c r="CX180" s="49"/>
      <c r="CY180" s="49"/>
      <c r="CZ180" s="49"/>
      <c r="DA180" s="49"/>
      <c r="DB180" s="49"/>
      <c r="DC180" s="49"/>
      <c r="DD180" s="49"/>
      <c r="DE180" s="49"/>
      <c r="DF180" s="49"/>
      <c r="DG180" s="49"/>
      <c r="DH180" s="49"/>
      <c r="DI180" s="49"/>
      <c r="DJ180" s="49"/>
      <c r="DK180" s="49"/>
      <c r="DL180" s="49"/>
      <c r="DM180" s="49"/>
      <c r="DN180" s="49"/>
      <c r="DO180" s="49"/>
      <c r="DP180" s="49"/>
      <c r="DQ180" s="49"/>
      <c r="DR180" s="49"/>
      <c r="DS180" s="49"/>
      <c r="DT180" s="49"/>
      <c r="DU180" s="49"/>
      <c r="DV180" s="49"/>
      <c r="DW180" s="49"/>
      <c r="DX180" s="49"/>
      <c r="DY180" s="49"/>
      <c r="DZ180" s="49"/>
      <c r="EA180" s="49"/>
      <c r="EB180" s="49"/>
      <c r="EC180" s="49"/>
      <c r="ED180" s="49"/>
      <c r="EE180" s="49"/>
      <c r="EF180" s="49"/>
      <c r="EG180" s="49"/>
      <c r="EH180" s="49"/>
      <c r="EI180" s="49"/>
      <c r="EJ180" s="49"/>
      <c r="EK180" s="49"/>
      <c r="EL180" s="49"/>
      <c r="EM180" s="49"/>
      <c r="EN180" s="49"/>
      <c r="EO180" s="49"/>
      <c r="EP180" s="49"/>
      <c r="EQ180" s="49"/>
      <c r="ER180" s="49"/>
      <c r="ES180" s="49"/>
      <c r="ET180" s="49"/>
      <c r="EU180" s="49"/>
      <c r="EV180" s="49"/>
      <c r="EW180" s="49"/>
      <c r="EX180" s="49"/>
      <c r="EY180" s="49"/>
      <c r="EZ180" s="49"/>
    </row>
    <row r="181" spans="1:156" s="40" customFormat="1" ht="12.95" customHeight="1">
      <c r="A181" s="41"/>
      <c r="B181" s="41"/>
      <c r="C181" s="41"/>
      <c r="D181" s="41"/>
      <c r="E181" s="41"/>
      <c r="F181" s="41"/>
      <c r="G181" s="41"/>
      <c r="H181" s="121"/>
      <c r="I181" s="121"/>
      <c r="J181" s="121"/>
      <c r="K181" s="41"/>
      <c r="L181" s="41"/>
      <c r="M181" s="41"/>
      <c r="N181" s="41"/>
      <c r="O181" s="41"/>
      <c r="P181" s="41"/>
      <c r="Q181" s="41"/>
      <c r="R181" s="41"/>
      <c r="S181" s="41"/>
      <c r="T181" s="41"/>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c r="CL181" s="49"/>
      <c r="CM181" s="49"/>
      <c r="CN181" s="49"/>
      <c r="CO181" s="49"/>
      <c r="CP181" s="49"/>
      <c r="CQ181" s="49"/>
      <c r="CR181" s="49"/>
      <c r="CS181" s="49"/>
      <c r="CT181" s="49"/>
      <c r="CU181" s="49"/>
      <c r="CV181" s="49"/>
      <c r="CW181" s="49"/>
      <c r="CX181" s="49"/>
      <c r="CY181" s="49"/>
      <c r="CZ181" s="49"/>
      <c r="DA181" s="49"/>
      <c r="DB181" s="49"/>
      <c r="DC181" s="49"/>
      <c r="DD181" s="49"/>
      <c r="DE181" s="49"/>
      <c r="DF181" s="49"/>
      <c r="DG181" s="49"/>
      <c r="DH181" s="49"/>
      <c r="DI181" s="49"/>
      <c r="DJ181" s="49"/>
      <c r="DK181" s="49"/>
      <c r="DL181" s="49"/>
      <c r="DM181" s="49"/>
      <c r="DN181" s="49"/>
      <c r="DO181" s="49"/>
      <c r="DP181" s="49"/>
      <c r="DQ181" s="49"/>
      <c r="DR181" s="49"/>
      <c r="DS181" s="49"/>
      <c r="DT181" s="49"/>
      <c r="DU181" s="49"/>
      <c r="DV181" s="49"/>
      <c r="DW181" s="49"/>
      <c r="DX181" s="49"/>
      <c r="DY181" s="49"/>
      <c r="DZ181" s="49"/>
      <c r="EA181" s="49"/>
      <c r="EB181" s="49"/>
      <c r="EC181" s="49"/>
      <c r="ED181" s="49"/>
      <c r="EE181" s="49"/>
      <c r="EF181" s="49"/>
      <c r="EG181" s="49"/>
      <c r="EH181" s="49"/>
      <c r="EI181" s="49"/>
      <c r="EJ181" s="49"/>
      <c r="EK181" s="49"/>
      <c r="EL181" s="49"/>
      <c r="EM181" s="49"/>
      <c r="EN181" s="49"/>
      <c r="EO181" s="49"/>
      <c r="EP181" s="49"/>
      <c r="EQ181" s="49"/>
      <c r="ER181" s="49"/>
      <c r="ES181" s="49"/>
      <c r="ET181" s="49"/>
      <c r="EU181" s="49"/>
      <c r="EV181" s="49"/>
      <c r="EW181" s="49"/>
      <c r="EX181" s="49"/>
      <c r="EY181" s="49"/>
      <c r="EZ181" s="49"/>
    </row>
    <row r="182" spans="1:156" s="136" customFormat="1" ht="12.95" customHeight="1">
      <c r="A182" s="41"/>
      <c r="B182" s="41"/>
      <c r="C182" s="41"/>
      <c r="D182" s="41"/>
      <c r="E182" s="41"/>
      <c r="F182" s="41"/>
      <c r="G182" s="41"/>
      <c r="H182" s="121"/>
      <c r="I182" s="121"/>
      <c r="J182" s="121"/>
      <c r="K182" s="41"/>
      <c r="L182" s="41"/>
      <c r="M182" s="41"/>
      <c r="N182" s="41"/>
      <c r="O182" s="41"/>
      <c r="P182" s="41"/>
      <c r="Q182" s="41"/>
      <c r="R182" s="41"/>
      <c r="S182" s="41"/>
      <c r="T182" s="41"/>
      <c r="U182" s="135"/>
      <c r="V182" s="135"/>
      <c r="W182" s="135"/>
      <c r="X182" s="135"/>
      <c r="Y182" s="135"/>
      <c r="Z182" s="135"/>
      <c r="AA182" s="135"/>
      <c r="AB182" s="135"/>
      <c r="AC182" s="135"/>
      <c r="AD182" s="135"/>
      <c r="AE182" s="135"/>
      <c r="AF182" s="135"/>
      <c r="AG182" s="135"/>
      <c r="AH182" s="135"/>
      <c r="AI182" s="135"/>
      <c r="AJ182" s="135"/>
      <c r="AK182" s="135"/>
      <c r="AL182" s="135"/>
      <c r="AM182" s="135"/>
      <c r="AN182" s="135"/>
      <c r="AO182" s="135"/>
      <c r="AP182" s="135"/>
      <c r="AQ182" s="135"/>
      <c r="AR182" s="135"/>
      <c r="AS182" s="135"/>
      <c r="AT182" s="135"/>
      <c r="AU182" s="135"/>
      <c r="AV182" s="135"/>
      <c r="AW182" s="135"/>
      <c r="AX182" s="135"/>
      <c r="AY182" s="135"/>
      <c r="AZ182" s="135"/>
      <c r="BA182" s="135"/>
      <c r="BB182" s="135"/>
      <c r="BC182" s="135"/>
      <c r="BD182" s="135"/>
      <c r="BE182" s="135"/>
      <c r="BF182" s="135"/>
      <c r="BG182" s="135"/>
      <c r="BH182" s="135"/>
      <c r="BI182" s="135"/>
      <c r="BJ182" s="135"/>
      <c r="BK182" s="135"/>
      <c r="BL182" s="135"/>
      <c r="BM182" s="135"/>
      <c r="BN182" s="135"/>
      <c r="BO182" s="135"/>
      <c r="BP182" s="135"/>
      <c r="BQ182" s="135"/>
      <c r="BR182" s="135"/>
      <c r="BS182" s="135"/>
      <c r="BT182" s="135"/>
      <c r="BU182" s="135"/>
      <c r="BV182" s="135"/>
      <c r="BW182" s="135"/>
      <c r="BX182" s="135"/>
      <c r="BY182" s="135"/>
      <c r="BZ182" s="135"/>
      <c r="CA182" s="135"/>
      <c r="CB182" s="135"/>
      <c r="CC182" s="135"/>
      <c r="CD182" s="135"/>
      <c r="CE182" s="135"/>
      <c r="CF182" s="135"/>
      <c r="CG182" s="135"/>
      <c r="CH182" s="135"/>
      <c r="CI182" s="135"/>
      <c r="CJ182" s="135"/>
      <c r="CK182" s="135"/>
      <c r="CL182" s="135"/>
      <c r="CM182" s="135"/>
      <c r="CN182" s="135"/>
      <c r="CO182" s="135"/>
      <c r="CP182" s="135"/>
      <c r="CQ182" s="135"/>
      <c r="CR182" s="135"/>
      <c r="CS182" s="135"/>
      <c r="CT182" s="135"/>
      <c r="CU182" s="135"/>
      <c r="CV182" s="135"/>
      <c r="CW182" s="135"/>
      <c r="CX182" s="135"/>
      <c r="CY182" s="135"/>
      <c r="CZ182" s="135"/>
      <c r="DA182" s="135"/>
      <c r="DB182" s="135"/>
      <c r="DC182" s="135"/>
      <c r="DD182" s="135"/>
      <c r="DE182" s="135"/>
      <c r="DF182" s="135"/>
      <c r="DG182" s="135"/>
      <c r="DH182" s="135"/>
      <c r="DI182" s="135"/>
      <c r="DJ182" s="135"/>
      <c r="DK182" s="135"/>
      <c r="DL182" s="135"/>
      <c r="DM182" s="135"/>
      <c r="DN182" s="135"/>
      <c r="DO182" s="135"/>
      <c r="DP182" s="135"/>
      <c r="DQ182" s="135"/>
      <c r="DR182" s="135"/>
      <c r="DS182" s="135"/>
      <c r="DT182" s="135"/>
      <c r="DU182" s="135"/>
      <c r="DV182" s="135"/>
      <c r="DW182" s="135"/>
      <c r="DX182" s="135"/>
      <c r="DY182" s="135"/>
      <c r="DZ182" s="135"/>
      <c r="EA182" s="135"/>
      <c r="EB182" s="135"/>
      <c r="EC182" s="135"/>
      <c r="ED182" s="135"/>
      <c r="EE182" s="135"/>
      <c r="EF182" s="135"/>
      <c r="EG182" s="135"/>
      <c r="EH182" s="135"/>
      <c r="EI182" s="135"/>
      <c r="EJ182" s="135"/>
      <c r="EK182" s="135"/>
      <c r="EL182" s="135"/>
      <c r="EM182" s="135"/>
      <c r="EN182" s="135"/>
      <c r="EO182" s="135"/>
      <c r="EP182" s="135"/>
      <c r="EQ182" s="135"/>
      <c r="ER182" s="135"/>
      <c r="ES182" s="135"/>
      <c r="ET182" s="135"/>
      <c r="EU182" s="135"/>
      <c r="EV182" s="135"/>
      <c r="EW182" s="135"/>
      <c r="EX182" s="135"/>
      <c r="EY182" s="135"/>
      <c r="EZ182" s="145"/>
    </row>
    <row r="183" spans="1:156" s="40" customFormat="1" ht="12.95" customHeight="1">
      <c r="A183" s="41"/>
      <c r="B183" s="41"/>
      <c r="C183" s="41"/>
      <c r="D183" s="41"/>
      <c r="E183" s="41"/>
      <c r="F183" s="41"/>
      <c r="G183" s="41"/>
      <c r="H183" s="121"/>
      <c r="I183" s="121"/>
      <c r="J183" s="121"/>
      <c r="K183" s="41"/>
      <c r="L183" s="41"/>
      <c r="M183" s="41"/>
      <c r="N183" s="41"/>
      <c r="O183" s="41"/>
      <c r="P183" s="41"/>
      <c r="Q183" s="41"/>
      <c r="R183" s="41"/>
      <c r="S183" s="41"/>
      <c r="T183" s="41"/>
      <c r="U183" s="114"/>
      <c r="V183" s="114"/>
      <c r="W183" s="114"/>
      <c r="X183" s="114"/>
      <c r="Y183" s="114"/>
      <c r="Z183" s="114"/>
      <c r="AA183" s="114"/>
      <c r="AB183" s="114"/>
      <c r="AC183" s="114"/>
      <c r="AD183" s="114"/>
      <c r="AE183" s="114"/>
      <c r="AF183" s="114"/>
      <c r="AG183" s="114"/>
      <c r="AH183" s="114"/>
      <c r="AI183" s="114"/>
      <c r="AJ183" s="114"/>
      <c r="AK183" s="114"/>
      <c r="AL183" s="114"/>
      <c r="AM183" s="114"/>
      <c r="AN183" s="114"/>
      <c r="AO183" s="114"/>
      <c r="AP183" s="114"/>
      <c r="AQ183" s="114"/>
      <c r="AR183" s="114"/>
      <c r="AS183" s="114"/>
      <c r="AT183" s="114"/>
      <c r="AU183" s="114"/>
      <c r="AV183" s="114"/>
      <c r="AW183" s="114"/>
      <c r="AX183" s="114"/>
      <c r="AY183" s="114"/>
      <c r="AZ183" s="114"/>
      <c r="BA183" s="114"/>
      <c r="BB183" s="114"/>
      <c r="BC183" s="114"/>
      <c r="BD183" s="114"/>
      <c r="BE183" s="114"/>
      <c r="BF183" s="114"/>
      <c r="BG183" s="114"/>
      <c r="BH183" s="114"/>
      <c r="BI183" s="114"/>
      <c r="BJ183" s="114"/>
      <c r="BK183" s="114"/>
      <c r="BL183" s="114"/>
      <c r="BM183" s="114"/>
      <c r="BN183" s="114"/>
      <c r="BO183" s="114"/>
      <c r="BP183" s="114"/>
      <c r="BQ183" s="114"/>
      <c r="BR183" s="114"/>
      <c r="BS183" s="114"/>
      <c r="BT183" s="114"/>
      <c r="BU183" s="114"/>
      <c r="BV183" s="114"/>
      <c r="BW183" s="114"/>
      <c r="BX183" s="114"/>
      <c r="BY183" s="114"/>
      <c r="BZ183" s="114"/>
      <c r="CA183" s="114"/>
      <c r="CB183" s="114"/>
      <c r="CC183" s="114"/>
      <c r="CD183" s="114"/>
      <c r="CE183" s="114"/>
      <c r="CF183" s="114"/>
      <c r="CG183" s="114"/>
      <c r="CH183" s="114"/>
      <c r="CI183" s="114"/>
      <c r="CJ183" s="114"/>
      <c r="CK183" s="114"/>
      <c r="CL183" s="114"/>
      <c r="CM183" s="114"/>
      <c r="CN183" s="114"/>
      <c r="CO183" s="114"/>
      <c r="CP183" s="114"/>
      <c r="CQ183" s="114"/>
      <c r="CR183" s="114"/>
      <c r="CS183" s="114"/>
      <c r="CT183" s="114"/>
      <c r="CU183" s="114"/>
      <c r="CV183" s="114"/>
      <c r="CW183" s="114"/>
      <c r="CX183" s="114"/>
      <c r="CY183" s="114"/>
      <c r="CZ183" s="114"/>
      <c r="DA183" s="114"/>
      <c r="DB183" s="114"/>
      <c r="DC183" s="114"/>
      <c r="DD183" s="114"/>
      <c r="DE183" s="114"/>
      <c r="DF183" s="114"/>
      <c r="DG183" s="114"/>
      <c r="DH183" s="114"/>
      <c r="DI183" s="114"/>
      <c r="DJ183" s="114"/>
      <c r="DK183" s="114"/>
      <c r="DL183" s="114"/>
      <c r="DM183" s="114"/>
      <c r="DN183" s="114"/>
      <c r="DO183" s="114"/>
      <c r="DP183" s="114"/>
      <c r="DQ183" s="114"/>
      <c r="DR183" s="114"/>
      <c r="DS183" s="114"/>
      <c r="DT183" s="114"/>
      <c r="DU183" s="114"/>
      <c r="DV183" s="114"/>
      <c r="DW183" s="114"/>
      <c r="DX183" s="114"/>
      <c r="DY183" s="114"/>
      <c r="DZ183" s="114"/>
      <c r="EA183" s="114"/>
      <c r="EB183" s="114"/>
      <c r="EC183" s="114"/>
      <c r="ED183" s="114"/>
      <c r="EE183" s="114"/>
      <c r="EF183" s="114"/>
      <c r="EG183" s="114"/>
      <c r="EH183" s="114"/>
      <c r="EI183" s="114"/>
      <c r="EJ183" s="114"/>
      <c r="EK183" s="114"/>
      <c r="EL183" s="114"/>
      <c r="EM183" s="114"/>
      <c r="EN183" s="114"/>
      <c r="EO183" s="114"/>
      <c r="EP183" s="114"/>
      <c r="EQ183" s="114"/>
      <c r="ER183" s="114"/>
      <c r="ES183" s="114"/>
      <c r="ET183" s="114"/>
      <c r="EU183" s="114"/>
      <c r="EV183" s="114"/>
      <c r="EW183" s="114"/>
      <c r="EX183" s="114"/>
      <c r="EY183" s="114"/>
      <c r="EZ183" s="49"/>
    </row>
    <row r="184" spans="1:156" s="136" customFormat="1" ht="12.95" customHeight="1">
      <c r="A184" s="41"/>
      <c r="B184" s="41"/>
      <c r="C184" s="41"/>
      <c r="D184" s="41"/>
      <c r="E184" s="41"/>
      <c r="F184" s="41"/>
      <c r="G184" s="41"/>
      <c r="H184" s="121"/>
      <c r="I184" s="121"/>
      <c r="J184" s="121"/>
      <c r="K184" s="41"/>
      <c r="L184" s="41"/>
      <c r="M184" s="41"/>
      <c r="N184" s="41"/>
      <c r="O184" s="41"/>
      <c r="P184" s="41"/>
      <c r="Q184" s="41"/>
      <c r="R184" s="41"/>
      <c r="S184" s="41"/>
      <c r="T184" s="41"/>
      <c r="U184" s="135"/>
      <c r="V184" s="135"/>
      <c r="W184" s="135"/>
      <c r="X184" s="135"/>
      <c r="Y184" s="135"/>
      <c r="Z184" s="135"/>
      <c r="AA184" s="135"/>
      <c r="AB184" s="135"/>
      <c r="AC184" s="135"/>
      <c r="AD184" s="135"/>
      <c r="AE184" s="135"/>
      <c r="AF184" s="135"/>
      <c r="AG184" s="135"/>
      <c r="AH184" s="135"/>
      <c r="AI184" s="135"/>
      <c r="AJ184" s="135"/>
      <c r="AK184" s="135"/>
      <c r="AL184" s="135"/>
      <c r="AM184" s="135"/>
      <c r="AN184" s="135"/>
      <c r="AO184" s="135"/>
      <c r="AP184" s="135"/>
      <c r="AQ184" s="135"/>
      <c r="AR184" s="135"/>
      <c r="AS184" s="135"/>
      <c r="AT184" s="135"/>
      <c r="AU184" s="135"/>
      <c r="AV184" s="135"/>
      <c r="AW184" s="135"/>
      <c r="AX184" s="135"/>
      <c r="AY184" s="135"/>
      <c r="AZ184" s="135"/>
      <c r="BA184" s="135"/>
      <c r="BB184" s="135"/>
      <c r="BC184" s="135"/>
      <c r="BD184" s="135"/>
      <c r="BE184" s="135"/>
      <c r="BF184" s="135"/>
      <c r="BG184" s="135"/>
      <c r="BH184" s="135"/>
      <c r="BI184" s="135"/>
      <c r="BJ184" s="135"/>
      <c r="BK184" s="135"/>
      <c r="BL184" s="135"/>
      <c r="BM184" s="135"/>
      <c r="BN184" s="135"/>
      <c r="BO184" s="135"/>
      <c r="BP184" s="135"/>
      <c r="BQ184" s="135"/>
      <c r="BR184" s="135"/>
      <c r="BS184" s="135"/>
      <c r="BT184" s="135"/>
      <c r="BU184" s="135"/>
      <c r="BV184" s="135"/>
      <c r="BW184" s="135"/>
      <c r="BX184" s="135"/>
      <c r="BY184" s="135"/>
      <c r="BZ184" s="135"/>
      <c r="CA184" s="135"/>
      <c r="CB184" s="135"/>
      <c r="CC184" s="135"/>
      <c r="CD184" s="135"/>
      <c r="CE184" s="135"/>
      <c r="CF184" s="135"/>
      <c r="CG184" s="135"/>
      <c r="CH184" s="135"/>
      <c r="CI184" s="135"/>
      <c r="CJ184" s="135"/>
      <c r="CK184" s="135"/>
      <c r="CL184" s="135"/>
      <c r="CM184" s="135"/>
      <c r="CN184" s="135"/>
      <c r="CO184" s="135"/>
      <c r="CP184" s="135"/>
      <c r="CQ184" s="135"/>
      <c r="CR184" s="135"/>
      <c r="CS184" s="135"/>
      <c r="CT184" s="135"/>
      <c r="CU184" s="135"/>
      <c r="CV184" s="135"/>
      <c r="CW184" s="135"/>
      <c r="CX184" s="135"/>
      <c r="CY184" s="135"/>
      <c r="CZ184" s="135"/>
      <c r="DA184" s="135"/>
      <c r="DB184" s="135"/>
      <c r="DC184" s="135"/>
      <c r="DD184" s="135"/>
      <c r="DE184" s="135"/>
      <c r="DF184" s="135"/>
      <c r="DG184" s="135"/>
      <c r="DH184" s="135"/>
      <c r="DI184" s="135"/>
      <c r="DJ184" s="135"/>
      <c r="DK184" s="135"/>
      <c r="DL184" s="135"/>
      <c r="DM184" s="135"/>
      <c r="DN184" s="135"/>
      <c r="DO184" s="135"/>
      <c r="DP184" s="135"/>
      <c r="DQ184" s="135"/>
      <c r="DR184" s="135"/>
      <c r="DS184" s="135"/>
      <c r="DT184" s="135"/>
      <c r="DU184" s="135"/>
      <c r="DV184" s="135"/>
      <c r="DW184" s="135"/>
      <c r="DX184" s="135"/>
      <c r="DY184" s="135"/>
      <c r="DZ184" s="135"/>
      <c r="EA184" s="135"/>
      <c r="EB184" s="135"/>
      <c r="EC184" s="135"/>
      <c r="ED184" s="135"/>
      <c r="EE184" s="135"/>
      <c r="EF184" s="135"/>
      <c r="EG184" s="135"/>
      <c r="EH184" s="135"/>
      <c r="EI184" s="135"/>
      <c r="EJ184" s="135"/>
      <c r="EK184" s="135"/>
      <c r="EL184" s="135"/>
      <c r="EM184" s="135"/>
      <c r="EN184" s="135"/>
      <c r="EO184" s="135"/>
      <c r="EP184" s="135"/>
      <c r="EQ184" s="135"/>
      <c r="ER184" s="135"/>
      <c r="ES184" s="135"/>
      <c r="ET184" s="135"/>
      <c r="EU184" s="135"/>
      <c r="EV184" s="135"/>
      <c r="EW184" s="145"/>
    </row>
    <row r="185" spans="1:156" s="40" customFormat="1" ht="12.95" customHeight="1">
      <c r="A185" s="41"/>
      <c r="B185" s="41"/>
      <c r="C185" s="41"/>
      <c r="D185" s="41"/>
      <c r="E185" s="41"/>
      <c r="F185" s="41"/>
      <c r="G185" s="41"/>
      <c r="H185" s="121"/>
      <c r="I185" s="121"/>
      <c r="J185" s="121"/>
      <c r="K185" s="41"/>
      <c r="L185" s="41"/>
      <c r="M185" s="41"/>
      <c r="N185" s="41"/>
      <c r="O185" s="41"/>
      <c r="P185" s="41"/>
      <c r="Q185" s="41"/>
      <c r="R185" s="41"/>
      <c r="S185" s="41"/>
      <c r="T185" s="41"/>
      <c r="U185" s="114"/>
      <c r="V185" s="114"/>
      <c r="W185" s="114"/>
      <c r="X185" s="114"/>
      <c r="Y185" s="114"/>
      <c r="Z185" s="114"/>
      <c r="AA185" s="114"/>
      <c r="AB185" s="114"/>
      <c r="AC185" s="114"/>
      <c r="AD185" s="114"/>
      <c r="AE185" s="114"/>
      <c r="AF185" s="114"/>
      <c r="AG185" s="114"/>
      <c r="AH185" s="114"/>
      <c r="AI185" s="114"/>
      <c r="AJ185" s="114"/>
      <c r="AK185" s="114"/>
      <c r="AL185" s="114"/>
      <c r="AM185" s="114"/>
      <c r="AN185" s="114"/>
      <c r="AO185" s="114"/>
      <c r="AP185" s="114"/>
      <c r="AQ185" s="114"/>
      <c r="AR185" s="114"/>
      <c r="AS185" s="114"/>
      <c r="AT185" s="114"/>
      <c r="AU185" s="114"/>
      <c r="AV185" s="114"/>
      <c r="AW185" s="114"/>
      <c r="AX185" s="114"/>
      <c r="AY185" s="114"/>
      <c r="AZ185" s="114"/>
      <c r="BA185" s="114"/>
      <c r="BB185" s="114"/>
      <c r="BC185" s="114"/>
      <c r="BD185" s="114"/>
      <c r="BE185" s="114"/>
      <c r="BF185" s="114"/>
      <c r="BG185" s="114"/>
      <c r="BH185" s="114"/>
      <c r="BI185" s="114"/>
      <c r="BJ185" s="114"/>
      <c r="BK185" s="114"/>
      <c r="BL185" s="114"/>
      <c r="BM185" s="114"/>
      <c r="BN185" s="114"/>
      <c r="BO185" s="114"/>
      <c r="BP185" s="114"/>
      <c r="BQ185" s="114"/>
      <c r="BR185" s="114"/>
      <c r="BS185" s="114"/>
      <c r="BT185" s="114"/>
      <c r="BU185" s="114"/>
      <c r="BV185" s="114"/>
      <c r="BW185" s="114"/>
      <c r="BX185" s="114"/>
      <c r="BY185" s="114"/>
      <c r="BZ185" s="114"/>
      <c r="CA185" s="114"/>
      <c r="CB185" s="114"/>
      <c r="CC185" s="114"/>
      <c r="CD185" s="114"/>
      <c r="CE185" s="114"/>
      <c r="CF185" s="114"/>
      <c r="CG185" s="114"/>
      <c r="CH185" s="114"/>
      <c r="CI185" s="114"/>
      <c r="CJ185" s="114"/>
      <c r="CK185" s="114"/>
      <c r="CL185" s="114"/>
      <c r="CM185" s="114"/>
      <c r="CN185" s="114"/>
      <c r="CO185" s="114"/>
      <c r="CP185" s="114"/>
      <c r="CQ185" s="114"/>
      <c r="CR185" s="114"/>
      <c r="CS185" s="114"/>
      <c r="CT185" s="114"/>
      <c r="CU185" s="114"/>
      <c r="CV185" s="114"/>
      <c r="CW185" s="114"/>
      <c r="CX185" s="114"/>
      <c r="CY185" s="114"/>
      <c r="CZ185" s="114"/>
      <c r="DA185" s="114"/>
      <c r="DB185" s="114"/>
      <c r="DC185" s="114"/>
      <c r="DD185" s="114"/>
      <c r="DE185" s="114"/>
      <c r="DF185" s="114"/>
      <c r="DG185" s="114"/>
      <c r="DH185" s="114"/>
      <c r="DI185" s="114"/>
      <c r="DJ185" s="114"/>
      <c r="DK185" s="114"/>
      <c r="DL185" s="114"/>
      <c r="DM185" s="114"/>
      <c r="DN185" s="114"/>
      <c r="DO185" s="114"/>
      <c r="DP185" s="114"/>
      <c r="DQ185" s="114"/>
      <c r="DR185" s="114"/>
      <c r="DS185" s="114"/>
      <c r="DT185" s="114"/>
      <c r="DU185" s="114"/>
      <c r="DV185" s="114"/>
      <c r="DW185" s="114"/>
      <c r="DX185" s="114"/>
      <c r="DY185" s="114"/>
      <c r="DZ185" s="114"/>
      <c r="EA185" s="114"/>
      <c r="EB185" s="114"/>
      <c r="EC185" s="114"/>
      <c r="ED185" s="114"/>
      <c r="EE185" s="114"/>
      <c r="EF185" s="114"/>
      <c r="EG185" s="114"/>
      <c r="EH185" s="114"/>
      <c r="EI185" s="114"/>
      <c r="EJ185" s="114"/>
      <c r="EK185" s="114"/>
      <c r="EL185" s="114"/>
      <c r="EM185" s="114"/>
      <c r="EN185" s="114"/>
      <c r="EO185" s="114"/>
      <c r="EP185" s="114"/>
      <c r="EQ185" s="114"/>
      <c r="ER185" s="114"/>
      <c r="ES185" s="114"/>
      <c r="ET185" s="114"/>
      <c r="EU185" s="114"/>
      <c r="EV185" s="114"/>
      <c r="EW185" s="114"/>
      <c r="EX185" s="114"/>
      <c r="EY185" s="114"/>
      <c r="EZ185" s="49"/>
    </row>
    <row r="186" spans="1:156" s="120" customFormat="1" ht="12.95" customHeight="1">
      <c r="A186" s="41"/>
      <c r="B186" s="41"/>
      <c r="C186" s="41"/>
      <c r="D186" s="41"/>
      <c r="E186" s="41"/>
      <c r="F186" s="41"/>
      <c r="G186" s="41"/>
      <c r="H186" s="121"/>
      <c r="I186" s="121"/>
      <c r="J186" s="121"/>
      <c r="K186" s="41"/>
      <c r="L186" s="41"/>
      <c r="M186" s="41"/>
      <c r="N186" s="41"/>
      <c r="O186" s="41"/>
      <c r="P186" s="41"/>
      <c r="Q186" s="41"/>
      <c r="R186" s="41"/>
      <c r="S186" s="41"/>
      <c r="T186" s="41"/>
    </row>
  </sheetData>
  <mergeCells count="21">
    <mergeCell ref="B4:J4"/>
    <mergeCell ref="H6:J6"/>
    <mergeCell ref="A5:A6"/>
    <mergeCell ref="B5:G5"/>
    <mergeCell ref="H5:J5"/>
    <mergeCell ref="B6:D6"/>
    <mergeCell ref="E6:G6"/>
    <mergeCell ref="L4:T4"/>
    <mergeCell ref="K5:K6"/>
    <mergeCell ref="L5:Q5"/>
    <mergeCell ref="R5:T5"/>
    <mergeCell ref="L6:N6"/>
    <mergeCell ref="O6:Q6"/>
    <mergeCell ref="R6:T6"/>
    <mergeCell ref="V4:AD4"/>
    <mergeCell ref="U5:U6"/>
    <mergeCell ref="V5:AA5"/>
    <mergeCell ref="AB5:AD5"/>
    <mergeCell ref="V6:X6"/>
    <mergeCell ref="Y6:AA6"/>
    <mergeCell ref="AB6:AD6"/>
  </mergeCells>
  <phoneticPr fontId="3"/>
  <printOptions horizontalCentered="1"/>
  <pageMargins left="0.78740157480314965" right="0.78740157480314965" top="0.78740157480314965" bottom="0.59055118110236227" header="0.59055118110236227" footer="0.39370078740157483"/>
  <pageSetup paperSize="9" scale="90" orientation="portrait" r:id="rId1"/>
  <headerFooter differentOddEven="1" scaleWithDoc="0">
    <oddHeader>&amp;R&amp;"ＭＳ 明朝,標準"&amp;9第&amp;"Times New Roman,標準" 3 &amp;"ＭＳ 明朝,標準"章　国勢調査</oddHeader>
    <evenHeader>&amp;L&amp;"ＭＳ 明朝,標準"&amp;9第&amp;"Times New Roman,標準" 3 &amp;"ＭＳ 明朝,標準"章　国勢調査</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V70"/>
  <sheetViews>
    <sheetView showGridLines="0" view="pageLayout" zoomScaleNormal="100" zoomScaleSheetLayoutView="100" workbookViewId="0">
      <selection activeCell="A7" sqref="A7"/>
    </sheetView>
  </sheetViews>
  <sheetFormatPr defaultColWidth="10.625" defaultRowHeight="12"/>
  <cols>
    <col min="1" max="1" width="2.5" style="27" customWidth="1"/>
    <col min="2" max="2" width="12.5" style="27" customWidth="1"/>
    <col min="3" max="3" width="7.5" style="27" customWidth="1"/>
    <col min="4" max="12" width="7.125" style="28" customWidth="1"/>
    <col min="13" max="13" width="2.5" style="27" customWidth="1"/>
    <col min="14" max="14" width="12.5" style="27" customWidth="1"/>
    <col min="15" max="15" width="7.5" style="27" customWidth="1"/>
    <col min="16" max="23" width="7.125" style="28" customWidth="1"/>
    <col min="24" max="24" width="7.125" style="29" customWidth="1"/>
    <col min="25" max="25" width="2.5" style="27" customWidth="1"/>
    <col min="26" max="26" width="12.5" style="27" customWidth="1"/>
    <col min="27" max="27" width="7.5" style="27" customWidth="1"/>
    <col min="28" max="36" width="7.125" style="28" customWidth="1"/>
    <col min="37" max="37" width="2.5" style="27" customWidth="1"/>
    <col min="38" max="38" width="12.5" style="27" customWidth="1"/>
    <col min="39" max="39" width="7.5" style="27" customWidth="1"/>
    <col min="40" max="48" width="7.125" style="28" customWidth="1"/>
    <col min="49" max="50" width="8.625" style="27" customWidth="1"/>
    <col min="51" max="257" width="10.625" style="27"/>
    <col min="258" max="258" width="2.5" style="27" customWidth="1"/>
    <col min="259" max="259" width="12.5" style="27" customWidth="1"/>
    <col min="260" max="260" width="7.5" style="27" customWidth="1"/>
    <col min="261" max="269" width="8.125" style="27" customWidth="1"/>
    <col min="270" max="270" width="6.25" style="27" customWidth="1"/>
    <col min="271" max="281" width="8.125" style="27" customWidth="1"/>
    <col min="282" max="282" width="2.5" style="27" customWidth="1"/>
    <col min="283" max="283" width="12.5" style="27" customWidth="1"/>
    <col min="284" max="284" width="7.5" style="27" customWidth="1"/>
    <col min="285" max="293" width="8.125" style="27" customWidth="1"/>
    <col min="294" max="294" width="0.625" style="27" customWidth="1"/>
    <col min="295" max="295" width="7.5" style="27" customWidth="1"/>
    <col min="296" max="306" width="8.125" style="27" customWidth="1"/>
    <col min="307" max="513" width="10.625" style="27"/>
    <col min="514" max="514" width="2.5" style="27" customWidth="1"/>
    <col min="515" max="515" width="12.5" style="27" customWidth="1"/>
    <col min="516" max="516" width="7.5" style="27" customWidth="1"/>
    <col min="517" max="525" width="8.125" style="27" customWidth="1"/>
    <col min="526" max="526" width="6.25" style="27" customWidth="1"/>
    <col min="527" max="537" width="8.125" style="27" customWidth="1"/>
    <col min="538" max="538" width="2.5" style="27" customWidth="1"/>
    <col min="539" max="539" width="12.5" style="27" customWidth="1"/>
    <col min="540" max="540" width="7.5" style="27" customWidth="1"/>
    <col min="541" max="549" width="8.125" style="27" customWidth="1"/>
    <col min="550" max="550" width="0.625" style="27" customWidth="1"/>
    <col min="551" max="551" width="7.5" style="27" customWidth="1"/>
    <col min="552" max="562" width="8.125" style="27" customWidth="1"/>
    <col min="563" max="769" width="10.625" style="27"/>
    <col min="770" max="770" width="2.5" style="27" customWidth="1"/>
    <col min="771" max="771" width="12.5" style="27" customWidth="1"/>
    <col min="772" max="772" width="7.5" style="27" customWidth="1"/>
    <col min="773" max="781" width="8.125" style="27" customWidth="1"/>
    <col min="782" max="782" width="6.25" style="27" customWidth="1"/>
    <col min="783" max="793" width="8.125" style="27" customWidth="1"/>
    <col min="794" max="794" width="2.5" style="27" customWidth="1"/>
    <col min="795" max="795" width="12.5" style="27" customWidth="1"/>
    <col min="796" max="796" width="7.5" style="27" customWidth="1"/>
    <col min="797" max="805" width="8.125" style="27" customWidth="1"/>
    <col min="806" max="806" width="0.625" style="27" customWidth="1"/>
    <col min="807" max="807" width="7.5" style="27" customWidth="1"/>
    <col min="808" max="818" width="8.125" style="27" customWidth="1"/>
    <col min="819" max="1025" width="10.625" style="27"/>
    <col min="1026" max="1026" width="2.5" style="27" customWidth="1"/>
    <col min="1027" max="1027" width="12.5" style="27" customWidth="1"/>
    <col min="1028" max="1028" width="7.5" style="27" customWidth="1"/>
    <col min="1029" max="1037" width="8.125" style="27" customWidth="1"/>
    <col min="1038" max="1038" width="6.25" style="27" customWidth="1"/>
    <col min="1039" max="1049" width="8.125" style="27" customWidth="1"/>
    <col min="1050" max="1050" width="2.5" style="27" customWidth="1"/>
    <col min="1051" max="1051" width="12.5" style="27" customWidth="1"/>
    <col min="1052" max="1052" width="7.5" style="27" customWidth="1"/>
    <col min="1053" max="1061" width="8.125" style="27" customWidth="1"/>
    <col min="1062" max="1062" width="0.625" style="27" customWidth="1"/>
    <col min="1063" max="1063" width="7.5" style="27" customWidth="1"/>
    <col min="1064" max="1074" width="8.125" style="27" customWidth="1"/>
    <col min="1075" max="1281" width="10.625" style="27"/>
    <col min="1282" max="1282" width="2.5" style="27" customWidth="1"/>
    <col min="1283" max="1283" width="12.5" style="27" customWidth="1"/>
    <col min="1284" max="1284" width="7.5" style="27" customWidth="1"/>
    <col min="1285" max="1293" width="8.125" style="27" customWidth="1"/>
    <col min="1294" max="1294" width="6.25" style="27" customWidth="1"/>
    <col min="1295" max="1305" width="8.125" style="27" customWidth="1"/>
    <col min="1306" max="1306" width="2.5" style="27" customWidth="1"/>
    <col min="1307" max="1307" width="12.5" style="27" customWidth="1"/>
    <col min="1308" max="1308" width="7.5" style="27" customWidth="1"/>
    <col min="1309" max="1317" width="8.125" style="27" customWidth="1"/>
    <col min="1318" max="1318" width="0.625" style="27" customWidth="1"/>
    <col min="1319" max="1319" width="7.5" style="27" customWidth="1"/>
    <col min="1320" max="1330" width="8.125" style="27" customWidth="1"/>
    <col min="1331" max="1537" width="10.625" style="27"/>
    <col min="1538" max="1538" width="2.5" style="27" customWidth="1"/>
    <col min="1539" max="1539" width="12.5" style="27" customWidth="1"/>
    <col min="1540" max="1540" width="7.5" style="27" customWidth="1"/>
    <col min="1541" max="1549" width="8.125" style="27" customWidth="1"/>
    <col min="1550" max="1550" width="6.25" style="27" customWidth="1"/>
    <col min="1551" max="1561" width="8.125" style="27" customWidth="1"/>
    <col min="1562" max="1562" width="2.5" style="27" customWidth="1"/>
    <col min="1563" max="1563" width="12.5" style="27" customWidth="1"/>
    <col min="1564" max="1564" width="7.5" style="27" customWidth="1"/>
    <col min="1565" max="1573" width="8.125" style="27" customWidth="1"/>
    <col min="1574" max="1574" width="0.625" style="27" customWidth="1"/>
    <col min="1575" max="1575" width="7.5" style="27" customWidth="1"/>
    <col min="1576" max="1586" width="8.125" style="27" customWidth="1"/>
    <col min="1587" max="1793" width="10.625" style="27"/>
    <col min="1794" max="1794" width="2.5" style="27" customWidth="1"/>
    <col min="1795" max="1795" width="12.5" style="27" customWidth="1"/>
    <col min="1796" max="1796" width="7.5" style="27" customWidth="1"/>
    <col min="1797" max="1805" width="8.125" style="27" customWidth="1"/>
    <col min="1806" max="1806" width="6.25" style="27" customWidth="1"/>
    <col min="1807" max="1817" width="8.125" style="27" customWidth="1"/>
    <col min="1818" max="1818" width="2.5" style="27" customWidth="1"/>
    <col min="1819" max="1819" width="12.5" style="27" customWidth="1"/>
    <col min="1820" max="1820" width="7.5" style="27" customWidth="1"/>
    <col min="1821" max="1829" width="8.125" style="27" customWidth="1"/>
    <col min="1830" max="1830" width="0.625" style="27" customWidth="1"/>
    <col min="1831" max="1831" width="7.5" style="27" customWidth="1"/>
    <col min="1832" max="1842" width="8.125" style="27" customWidth="1"/>
    <col min="1843" max="2049" width="10.625" style="27"/>
    <col min="2050" max="2050" width="2.5" style="27" customWidth="1"/>
    <col min="2051" max="2051" width="12.5" style="27" customWidth="1"/>
    <col min="2052" max="2052" width="7.5" style="27" customWidth="1"/>
    <col min="2053" max="2061" width="8.125" style="27" customWidth="1"/>
    <col min="2062" max="2062" width="6.25" style="27" customWidth="1"/>
    <col min="2063" max="2073" width="8.125" style="27" customWidth="1"/>
    <col min="2074" max="2074" width="2.5" style="27" customWidth="1"/>
    <col min="2075" max="2075" width="12.5" style="27" customWidth="1"/>
    <col min="2076" max="2076" width="7.5" style="27" customWidth="1"/>
    <col min="2077" max="2085" width="8.125" style="27" customWidth="1"/>
    <col min="2086" max="2086" width="0.625" style="27" customWidth="1"/>
    <col min="2087" max="2087" width="7.5" style="27" customWidth="1"/>
    <col min="2088" max="2098" width="8.125" style="27" customWidth="1"/>
    <col min="2099" max="2305" width="10.625" style="27"/>
    <col min="2306" max="2306" width="2.5" style="27" customWidth="1"/>
    <col min="2307" max="2307" width="12.5" style="27" customWidth="1"/>
    <col min="2308" max="2308" width="7.5" style="27" customWidth="1"/>
    <col min="2309" max="2317" width="8.125" style="27" customWidth="1"/>
    <col min="2318" max="2318" width="6.25" style="27" customWidth="1"/>
    <col min="2319" max="2329" width="8.125" style="27" customWidth="1"/>
    <col min="2330" max="2330" width="2.5" style="27" customWidth="1"/>
    <col min="2331" max="2331" width="12.5" style="27" customWidth="1"/>
    <col min="2332" max="2332" width="7.5" style="27" customWidth="1"/>
    <col min="2333" max="2341" width="8.125" style="27" customWidth="1"/>
    <col min="2342" max="2342" width="0.625" style="27" customWidth="1"/>
    <col min="2343" max="2343" width="7.5" style="27" customWidth="1"/>
    <col min="2344" max="2354" width="8.125" style="27" customWidth="1"/>
    <col min="2355" max="2561" width="10.625" style="27"/>
    <col min="2562" max="2562" width="2.5" style="27" customWidth="1"/>
    <col min="2563" max="2563" width="12.5" style="27" customWidth="1"/>
    <col min="2564" max="2564" width="7.5" style="27" customWidth="1"/>
    <col min="2565" max="2573" width="8.125" style="27" customWidth="1"/>
    <col min="2574" max="2574" width="6.25" style="27" customWidth="1"/>
    <col min="2575" max="2585" width="8.125" style="27" customWidth="1"/>
    <col min="2586" max="2586" width="2.5" style="27" customWidth="1"/>
    <col min="2587" max="2587" width="12.5" style="27" customWidth="1"/>
    <col min="2588" max="2588" width="7.5" style="27" customWidth="1"/>
    <col min="2589" max="2597" width="8.125" style="27" customWidth="1"/>
    <col min="2598" max="2598" width="0.625" style="27" customWidth="1"/>
    <col min="2599" max="2599" width="7.5" style="27" customWidth="1"/>
    <col min="2600" max="2610" width="8.125" style="27" customWidth="1"/>
    <col min="2611" max="2817" width="10.625" style="27"/>
    <col min="2818" max="2818" width="2.5" style="27" customWidth="1"/>
    <col min="2819" max="2819" width="12.5" style="27" customWidth="1"/>
    <col min="2820" max="2820" width="7.5" style="27" customWidth="1"/>
    <col min="2821" max="2829" width="8.125" style="27" customWidth="1"/>
    <col min="2830" max="2830" width="6.25" style="27" customWidth="1"/>
    <col min="2831" max="2841" width="8.125" style="27" customWidth="1"/>
    <col min="2842" max="2842" width="2.5" style="27" customWidth="1"/>
    <col min="2843" max="2843" width="12.5" style="27" customWidth="1"/>
    <col min="2844" max="2844" width="7.5" style="27" customWidth="1"/>
    <col min="2845" max="2853" width="8.125" style="27" customWidth="1"/>
    <col min="2854" max="2854" width="0.625" style="27" customWidth="1"/>
    <col min="2855" max="2855" width="7.5" style="27" customWidth="1"/>
    <col min="2856" max="2866" width="8.125" style="27" customWidth="1"/>
    <col min="2867" max="3073" width="10.625" style="27"/>
    <col min="3074" max="3074" width="2.5" style="27" customWidth="1"/>
    <col min="3075" max="3075" width="12.5" style="27" customWidth="1"/>
    <col min="3076" max="3076" width="7.5" style="27" customWidth="1"/>
    <col min="3077" max="3085" width="8.125" style="27" customWidth="1"/>
    <col min="3086" max="3086" width="6.25" style="27" customWidth="1"/>
    <col min="3087" max="3097" width="8.125" style="27" customWidth="1"/>
    <col min="3098" max="3098" width="2.5" style="27" customWidth="1"/>
    <col min="3099" max="3099" width="12.5" style="27" customWidth="1"/>
    <col min="3100" max="3100" width="7.5" style="27" customWidth="1"/>
    <col min="3101" max="3109" width="8.125" style="27" customWidth="1"/>
    <col min="3110" max="3110" width="0.625" style="27" customWidth="1"/>
    <col min="3111" max="3111" width="7.5" style="27" customWidth="1"/>
    <col min="3112" max="3122" width="8.125" style="27" customWidth="1"/>
    <col min="3123" max="3329" width="10.625" style="27"/>
    <col min="3330" max="3330" width="2.5" style="27" customWidth="1"/>
    <col min="3331" max="3331" width="12.5" style="27" customWidth="1"/>
    <col min="3332" max="3332" width="7.5" style="27" customWidth="1"/>
    <col min="3333" max="3341" width="8.125" style="27" customWidth="1"/>
    <col min="3342" max="3342" width="6.25" style="27" customWidth="1"/>
    <col min="3343" max="3353" width="8.125" style="27" customWidth="1"/>
    <col min="3354" max="3354" width="2.5" style="27" customWidth="1"/>
    <col min="3355" max="3355" width="12.5" style="27" customWidth="1"/>
    <col min="3356" max="3356" width="7.5" style="27" customWidth="1"/>
    <col min="3357" max="3365" width="8.125" style="27" customWidth="1"/>
    <col min="3366" max="3366" width="0.625" style="27" customWidth="1"/>
    <col min="3367" max="3367" width="7.5" style="27" customWidth="1"/>
    <col min="3368" max="3378" width="8.125" style="27" customWidth="1"/>
    <col min="3379" max="3585" width="10.625" style="27"/>
    <col min="3586" max="3586" width="2.5" style="27" customWidth="1"/>
    <col min="3587" max="3587" width="12.5" style="27" customWidth="1"/>
    <col min="3588" max="3588" width="7.5" style="27" customWidth="1"/>
    <col min="3589" max="3597" width="8.125" style="27" customWidth="1"/>
    <col min="3598" max="3598" width="6.25" style="27" customWidth="1"/>
    <col min="3599" max="3609" width="8.125" style="27" customWidth="1"/>
    <col min="3610" max="3610" width="2.5" style="27" customWidth="1"/>
    <col min="3611" max="3611" width="12.5" style="27" customWidth="1"/>
    <col min="3612" max="3612" width="7.5" style="27" customWidth="1"/>
    <col min="3613" max="3621" width="8.125" style="27" customWidth="1"/>
    <col min="3622" max="3622" width="0.625" style="27" customWidth="1"/>
    <col min="3623" max="3623" width="7.5" style="27" customWidth="1"/>
    <col min="3624" max="3634" width="8.125" style="27" customWidth="1"/>
    <col min="3635" max="3841" width="10.625" style="27"/>
    <col min="3842" max="3842" width="2.5" style="27" customWidth="1"/>
    <col min="3843" max="3843" width="12.5" style="27" customWidth="1"/>
    <col min="3844" max="3844" width="7.5" style="27" customWidth="1"/>
    <col min="3845" max="3853" width="8.125" style="27" customWidth="1"/>
    <col min="3854" max="3854" width="6.25" style="27" customWidth="1"/>
    <col min="3855" max="3865" width="8.125" style="27" customWidth="1"/>
    <col min="3866" max="3866" width="2.5" style="27" customWidth="1"/>
    <col min="3867" max="3867" width="12.5" style="27" customWidth="1"/>
    <col min="3868" max="3868" width="7.5" style="27" customWidth="1"/>
    <col min="3869" max="3877" width="8.125" style="27" customWidth="1"/>
    <col min="3878" max="3878" width="0.625" style="27" customWidth="1"/>
    <col min="3879" max="3879" width="7.5" style="27" customWidth="1"/>
    <col min="3880" max="3890" width="8.125" style="27" customWidth="1"/>
    <col min="3891" max="4097" width="10.625" style="27"/>
    <col min="4098" max="4098" width="2.5" style="27" customWidth="1"/>
    <col min="4099" max="4099" width="12.5" style="27" customWidth="1"/>
    <col min="4100" max="4100" width="7.5" style="27" customWidth="1"/>
    <col min="4101" max="4109" width="8.125" style="27" customWidth="1"/>
    <col min="4110" max="4110" width="6.25" style="27" customWidth="1"/>
    <col min="4111" max="4121" width="8.125" style="27" customWidth="1"/>
    <col min="4122" max="4122" width="2.5" style="27" customWidth="1"/>
    <col min="4123" max="4123" width="12.5" style="27" customWidth="1"/>
    <col min="4124" max="4124" width="7.5" style="27" customWidth="1"/>
    <col min="4125" max="4133" width="8.125" style="27" customWidth="1"/>
    <col min="4134" max="4134" width="0.625" style="27" customWidth="1"/>
    <col min="4135" max="4135" width="7.5" style="27" customWidth="1"/>
    <col min="4136" max="4146" width="8.125" style="27" customWidth="1"/>
    <col min="4147" max="4353" width="10.625" style="27"/>
    <col min="4354" max="4354" width="2.5" style="27" customWidth="1"/>
    <col min="4355" max="4355" width="12.5" style="27" customWidth="1"/>
    <col min="4356" max="4356" width="7.5" style="27" customWidth="1"/>
    <col min="4357" max="4365" width="8.125" style="27" customWidth="1"/>
    <col min="4366" max="4366" width="6.25" style="27" customWidth="1"/>
    <col min="4367" max="4377" width="8.125" style="27" customWidth="1"/>
    <col min="4378" max="4378" width="2.5" style="27" customWidth="1"/>
    <col min="4379" max="4379" width="12.5" style="27" customWidth="1"/>
    <col min="4380" max="4380" width="7.5" style="27" customWidth="1"/>
    <col min="4381" max="4389" width="8.125" style="27" customWidth="1"/>
    <col min="4390" max="4390" width="0.625" style="27" customWidth="1"/>
    <col min="4391" max="4391" width="7.5" style="27" customWidth="1"/>
    <col min="4392" max="4402" width="8.125" style="27" customWidth="1"/>
    <col min="4403" max="4609" width="10.625" style="27"/>
    <col min="4610" max="4610" width="2.5" style="27" customWidth="1"/>
    <col min="4611" max="4611" width="12.5" style="27" customWidth="1"/>
    <col min="4612" max="4612" width="7.5" style="27" customWidth="1"/>
    <col min="4613" max="4621" width="8.125" style="27" customWidth="1"/>
    <col min="4622" max="4622" width="6.25" style="27" customWidth="1"/>
    <col min="4623" max="4633" width="8.125" style="27" customWidth="1"/>
    <col min="4634" max="4634" width="2.5" style="27" customWidth="1"/>
    <col min="4635" max="4635" width="12.5" style="27" customWidth="1"/>
    <col min="4636" max="4636" width="7.5" style="27" customWidth="1"/>
    <col min="4637" max="4645" width="8.125" style="27" customWidth="1"/>
    <col min="4646" max="4646" width="0.625" style="27" customWidth="1"/>
    <col min="4647" max="4647" width="7.5" style="27" customWidth="1"/>
    <col min="4648" max="4658" width="8.125" style="27" customWidth="1"/>
    <col min="4659" max="4865" width="10.625" style="27"/>
    <col min="4866" max="4866" width="2.5" style="27" customWidth="1"/>
    <col min="4867" max="4867" width="12.5" style="27" customWidth="1"/>
    <col min="4868" max="4868" width="7.5" style="27" customWidth="1"/>
    <col min="4869" max="4877" width="8.125" style="27" customWidth="1"/>
    <col min="4878" max="4878" width="6.25" style="27" customWidth="1"/>
    <col min="4879" max="4889" width="8.125" style="27" customWidth="1"/>
    <col min="4890" max="4890" width="2.5" style="27" customWidth="1"/>
    <col min="4891" max="4891" width="12.5" style="27" customWidth="1"/>
    <col min="4892" max="4892" width="7.5" style="27" customWidth="1"/>
    <col min="4893" max="4901" width="8.125" style="27" customWidth="1"/>
    <col min="4902" max="4902" width="0.625" style="27" customWidth="1"/>
    <col min="4903" max="4903" width="7.5" style="27" customWidth="1"/>
    <col min="4904" max="4914" width="8.125" style="27" customWidth="1"/>
    <col min="4915" max="5121" width="10.625" style="27"/>
    <col min="5122" max="5122" width="2.5" style="27" customWidth="1"/>
    <col min="5123" max="5123" width="12.5" style="27" customWidth="1"/>
    <col min="5124" max="5124" width="7.5" style="27" customWidth="1"/>
    <col min="5125" max="5133" width="8.125" style="27" customWidth="1"/>
    <col min="5134" max="5134" width="6.25" style="27" customWidth="1"/>
    <col min="5135" max="5145" width="8.125" style="27" customWidth="1"/>
    <col min="5146" max="5146" width="2.5" style="27" customWidth="1"/>
    <col min="5147" max="5147" width="12.5" style="27" customWidth="1"/>
    <col min="5148" max="5148" width="7.5" style="27" customWidth="1"/>
    <col min="5149" max="5157" width="8.125" style="27" customWidth="1"/>
    <col min="5158" max="5158" width="0.625" style="27" customWidth="1"/>
    <col min="5159" max="5159" width="7.5" style="27" customWidth="1"/>
    <col min="5160" max="5170" width="8.125" style="27" customWidth="1"/>
    <col min="5171" max="5377" width="10.625" style="27"/>
    <col min="5378" max="5378" width="2.5" style="27" customWidth="1"/>
    <col min="5379" max="5379" width="12.5" style="27" customWidth="1"/>
    <col min="5380" max="5380" width="7.5" style="27" customWidth="1"/>
    <col min="5381" max="5389" width="8.125" style="27" customWidth="1"/>
    <col min="5390" max="5390" width="6.25" style="27" customWidth="1"/>
    <col min="5391" max="5401" width="8.125" style="27" customWidth="1"/>
    <col min="5402" max="5402" width="2.5" style="27" customWidth="1"/>
    <col min="5403" max="5403" width="12.5" style="27" customWidth="1"/>
    <col min="5404" max="5404" width="7.5" style="27" customWidth="1"/>
    <col min="5405" max="5413" width="8.125" style="27" customWidth="1"/>
    <col min="5414" max="5414" width="0.625" style="27" customWidth="1"/>
    <col min="5415" max="5415" width="7.5" style="27" customWidth="1"/>
    <col min="5416" max="5426" width="8.125" style="27" customWidth="1"/>
    <col min="5427" max="5633" width="10.625" style="27"/>
    <col min="5634" max="5634" width="2.5" style="27" customWidth="1"/>
    <col min="5635" max="5635" width="12.5" style="27" customWidth="1"/>
    <col min="5636" max="5636" width="7.5" style="27" customWidth="1"/>
    <col min="5637" max="5645" width="8.125" style="27" customWidth="1"/>
    <col min="5646" max="5646" width="6.25" style="27" customWidth="1"/>
    <col min="5647" max="5657" width="8.125" style="27" customWidth="1"/>
    <col min="5658" max="5658" width="2.5" style="27" customWidth="1"/>
    <col min="5659" max="5659" width="12.5" style="27" customWidth="1"/>
    <col min="5660" max="5660" width="7.5" style="27" customWidth="1"/>
    <col min="5661" max="5669" width="8.125" style="27" customWidth="1"/>
    <col min="5670" max="5670" width="0.625" style="27" customWidth="1"/>
    <col min="5671" max="5671" width="7.5" style="27" customWidth="1"/>
    <col min="5672" max="5682" width="8.125" style="27" customWidth="1"/>
    <col min="5683" max="5889" width="10.625" style="27"/>
    <col min="5890" max="5890" width="2.5" style="27" customWidth="1"/>
    <col min="5891" max="5891" width="12.5" style="27" customWidth="1"/>
    <col min="5892" max="5892" width="7.5" style="27" customWidth="1"/>
    <col min="5893" max="5901" width="8.125" style="27" customWidth="1"/>
    <col min="5902" max="5902" width="6.25" style="27" customWidth="1"/>
    <col min="5903" max="5913" width="8.125" style="27" customWidth="1"/>
    <col min="5914" max="5914" width="2.5" style="27" customWidth="1"/>
    <col min="5915" max="5915" width="12.5" style="27" customWidth="1"/>
    <col min="5916" max="5916" width="7.5" style="27" customWidth="1"/>
    <col min="5917" max="5925" width="8.125" style="27" customWidth="1"/>
    <col min="5926" max="5926" width="0.625" style="27" customWidth="1"/>
    <col min="5927" max="5927" width="7.5" style="27" customWidth="1"/>
    <col min="5928" max="5938" width="8.125" style="27" customWidth="1"/>
    <col min="5939" max="6145" width="10.625" style="27"/>
    <col min="6146" max="6146" width="2.5" style="27" customWidth="1"/>
    <col min="6147" max="6147" width="12.5" style="27" customWidth="1"/>
    <col min="6148" max="6148" width="7.5" style="27" customWidth="1"/>
    <col min="6149" max="6157" width="8.125" style="27" customWidth="1"/>
    <col min="6158" max="6158" width="6.25" style="27" customWidth="1"/>
    <col min="6159" max="6169" width="8.125" style="27" customWidth="1"/>
    <col min="6170" max="6170" width="2.5" style="27" customWidth="1"/>
    <col min="6171" max="6171" width="12.5" style="27" customWidth="1"/>
    <col min="6172" max="6172" width="7.5" style="27" customWidth="1"/>
    <col min="6173" max="6181" width="8.125" style="27" customWidth="1"/>
    <col min="6182" max="6182" width="0.625" style="27" customWidth="1"/>
    <col min="6183" max="6183" width="7.5" style="27" customWidth="1"/>
    <col min="6184" max="6194" width="8.125" style="27" customWidth="1"/>
    <col min="6195" max="6401" width="10.625" style="27"/>
    <col min="6402" max="6402" width="2.5" style="27" customWidth="1"/>
    <col min="6403" max="6403" width="12.5" style="27" customWidth="1"/>
    <col min="6404" max="6404" width="7.5" style="27" customWidth="1"/>
    <col min="6405" max="6413" width="8.125" style="27" customWidth="1"/>
    <col min="6414" max="6414" width="6.25" style="27" customWidth="1"/>
    <col min="6415" max="6425" width="8.125" style="27" customWidth="1"/>
    <col min="6426" max="6426" width="2.5" style="27" customWidth="1"/>
    <col min="6427" max="6427" width="12.5" style="27" customWidth="1"/>
    <col min="6428" max="6428" width="7.5" style="27" customWidth="1"/>
    <col min="6429" max="6437" width="8.125" style="27" customWidth="1"/>
    <col min="6438" max="6438" width="0.625" style="27" customWidth="1"/>
    <col min="6439" max="6439" width="7.5" style="27" customWidth="1"/>
    <col min="6440" max="6450" width="8.125" style="27" customWidth="1"/>
    <col min="6451" max="6657" width="10.625" style="27"/>
    <col min="6658" max="6658" width="2.5" style="27" customWidth="1"/>
    <col min="6659" max="6659" width="12.5" style="27" customWidth="1"/>
    <col min="6660" max="6660" width="7.5" style="27" customWidth="1"/>
    <col min="6661" max="6669" width="8.125" style="27" customWidth="1"/>
    <col min="6670" max="6670" width="6.25" style="27" customWidth="1"/>
    <col min="6671" max="6681" width="8.125" style="27" customWidth="1"/>
    <col min="6682" max="6682" width="2.5" style="27" customWidth="1"/>
    <col min="6683" max="6683" width="12.5" style="27" customWidth="1"/>
    <col min="6684" max="6684" width="7.5" style="27" customWidth="1"/>
    <col min="6685" max="6693" width="8.125" style="27" customWidth="1"/>
    <col min="6694" max="6694" width="0.625" style="27" customWidth="1"/>
    <col min="6695" max="6695" width="7.5" style="27" customWidth="1"/>
    <col min="6696" max="6706" width="8.125" style="27" customWidth="1"/>
    <col min="6707" max="6913" width="10.625" style="27"/>
    <col min="6914" max="6914" width="2.5" style="27" customWidth="1"/>
    <col min="6915" max="6915" width="12.5" style="27" customWidth="1"/>
    <col min="6916" max="6916" width="7.5" style="27" customWidth="1"/>
    <col min="6917" max="6925" width="8.125" style="27" customWidth="1"/>
    <col min="6926" max="6926" width="6.25" style="27" customWidth="1"/>
    <col min="6927" max="6937" width="8.125" style="27" customWidth="1"/>
    <col min="6938" max="6938" width="2.5" style="27" customWidth="1"/>
    <col min="6939" max="6939" width="12.5" style="27" customWidth="1"/>
    <col min="6940" max="6940" width="7.5" style="27" customWidth="1"/>
    <col min="6941" max="6949" width="8.125" style="27" customWidth="1"/>
    <col min="6950" max="6950" width="0.625" style="27" customWidth="1"/>
    <col min="6951" max="6951" width="7.5" style="27" customWidth="1"/>
    <col min="6952" max="6962" width="8.125" style="27" customWidth="1"/>
    <col min="6963" max="7169" width="10.625" style="27"/>
    <col min="7170" max="7170" width="2.5" style="27" customWidth="1"/>
    <col min="7171" max="7171" width="12.5" style="27" customWidth="1"/>
    <col min="7172" max="7172" width="7.5" style="27" customWidth="1"/>
    <col min="7173" max="7181" width="8.125" style="27" customWidth="1"/>
    <col min="7182" max="7182" width="6.25" style="27" customWidth="1"/>
    <col min="7183" max="7193" width="8.125" style="27" customWidth="1"/>
    <col min="7194" max="7194" width="2.5" style="27" customWidth="1"/>
    <col min="7195" max="7195" width="12.5" style="27" customWidth="1"/>
    <col min="7196" max="7196" width="7.5" style="27" customWidth="1"/>
    <col min="7197" max="7205" width="8.125" style="27" customWidth="1"/>
    <col min="7206" max="7206" width="0.625" style="27" customWidth="1"/>
    <col min="7207" max="7207" width="7.5" style="27" customWidth="1"/>
    <col min="7208" max="7218" width="8.125" style="27" customWidth="1"/>
    <col min="7219" max="7425" width="10.625" style="27"/>
    <col min="7426" max="7426" width="2.5" style="27" customWidth="1"/>
    <col min="7427" max="7427" width="12.5" style="27" customWidth="1"/>
    <col min="7428" max="7428" width="7.5" style="27" customWidth="1"/>
    <col min="7429" max="7437" width="8.125" style="27" customWidth="1"/>
    <col min="7438" max="7438" width="6.25" style="27" customWidth="1"/>
    <col min="7439" max="7449" width="8.125" style="27" customWidth="1"/>
    <col min="7450" max="7450" width="2.5" style="27" customWidth="1"/>
    <col min="7451" max="7451" width="12.5" style="27" customWidth="1"/>
    <col min="7452" max="7452" width="7.5" style="27" customWidth="1"/>
    <col min="7453" max="7461" width="8.125" style="27" customWidth="1"/>
    <col min="7462" max="7462" width="0.625" style="27" customWidth="1"/>
    <col min="7463" max="7463" width="7.5" style="27" customWidth="1"/>
    <col min="7464" max="7474" width="8.125" style="27" customWidth="1"/>
    <col min="7475" max="7681" width="10.625" style="27"/>
    <col min="7682" max="7682" width="2.5" style="27" customWidth="1"/>
    <col min="7683" max="7683" width="12.5" style="27" customWidth="1"/>
    <col min="7684" max="7684" width="7.5" style="27" customWidth="1"/>
    <col min="7685" max="7693" width="8.125" style="27" customWidth="1"/>
    <col min="7694" max="7694" width="6.25" style="27" customWidth="1"/>
    <col min="7695" max="7705" width="8.125" style="27" customWidth="1"/>
    <col min="7706" max="7706" width="2.5" style="27" customWidth="1"/>
    <col min="7707" max="7707" width="12.5" style="27" customWidth="1"/>
    <col min="7708" max="7708" width="7.5" style="27" customWidth="1"/>
    <col min="7709" max="7717" width="8.125" style="27" customWidth="1"/>
    <col min="7718" max="7718" width="0.625" style="27" customWidth="1"/>
    <col min="7719" max="7719" width="7.5" style="27" customWidth="1"/>
    <col min="7720" max="7730" width="8.125" style="27" customWidth="1"/>
    <col min="7731" max="7937" width="10.625" style="27"/>
    <col min="7938" max="7938" width="2.5" style="27" customWidth="1"/>
    <col min="7939" max="7939" width="12.5" style="27" customWidth="1"/>
    <col min="7940" max="7940" width="7.5" style="27" customWidth="1"/>
    <col min="7941" max="7949" width="8.125" style="27" customWidth="1"/>
    <col min="7950" max="7950" width="6.25" style="27" customWidth="1"/>
    <col min="7951" max="7961" width="8.125" style="27" customWidth="1"/>
    <col min="7962" max="7962" width="2.5" style="27" customWidth="1"/>
    <col min="7963" max="7963" width="12.5" style="27" customWidth="1"/>
    <col min="7964" max="7964" width="7.5" style="27" customWidth="1"/>
    <col min="7965" max="7973" width="8.125" style="27" customWidth="1"/>
    <col min="7974" max="7974" width="0.625" style="27" customWidth="1"/>
    <col min="7975" max="7975" width="7.5" style="27" customWidth="1"/>
    <col min="7976" max="7986" width="8.125" style="27" customWidth="1"/>
    <col min="7987" max="8193" width="10.625" style="27"/>
    <col min="8194" max="8194" width="2.5" style="27" customWidth="1"/>
    <col min="8195" max="8195" width="12.5" style="27" customWidth="1"/>
    <col min="8196" max="8196" width="7.5" style="27" customWidth="1"/>
    <col min="8197" max="8205" width="8.125" style="27" customWidth="1"/>
    <col min="8206" max="8206" width="6.25" style="27" customWidth="1"/>
    <col min="8207" max="8217" width="8.125" style="27" customWidth="1"/>
    <col min="8218" max="8218" width="2.5" style="27" customWidth="1"/>
    <col min="8219" max="8219" width="12.5" style="27" customWidth="1"/>
    <col min="8220" max="8220" width="7.5" style="27" customWidth="1"/>
    <col min="8221" max="8229" width="8.125" style="27" customWidth="1"/>
    <col min="8230" max="8230" width="0.625" style="27" customWidth="1"/>
    <col min="8231" max="8231" width="7.5" style="27" customWidth="1"/>
    <col min="8232" max="8242" width="8.125" style="27" customWidth="1"/>
    <col min="8243" max="8449" width="10.625" style="27"/>
    <col min="8450" max="8450" width="2.5" style="27" customWidth="1"/>
    <col min="8451" max="8451" width="12.5" style="27" customWidth="1"/>
    <col min="8452" max="8452" width="7.5" style="27" customWidth="1"/>
    <col min="8453" max="8461" width="8.125" style="27" customWidth="1"/>
    <col min="8462" max="8462" width="6.25" style="27" customWidth="1"/>
    <col min="8463" max="8473" width="8.125" style="27" customWidth="1"/>
    <col min="8474" max="8474" width="2.5" style="27" customWidth="1"/>
    <col min="8475" max="8475" width="12.5" style="27" customWidth="1"/>
    <col min="8476" max="8476" width="7.5" style="27" customWidth="1"/>
    <col min="8477" max="8485" width="8.125" style="27" customWidth="1"/>
    <col min="8486" max="8486" width="0.625" style="27" customWidth="1"/>
    <col min="8487" max="8487" width="7.5" style="27" customWidth="1"/>
    <col min="8488" max="8498" width="8.125" style="27" customWidth="1"/>
    <col min="8499" max="8705" width="10.625" style="27"/>
    <col min="8706" max="8706" width="2.5" style="27" customWidth="1"/>
    <col min="8707" max="8707" width="12.5" style="27" customWidth="1"/>
    <col min="8708" max="8708" width="7.5" style="27" customWidth="1"/>
    <col min="8709" max="8717" width="8.125" style="27" customWidth="1"/>
    <col min="8718" max="8718" width="6.25" style="27" customWidth="1"/>
    <col min="8719" max="8729" width="8.125" style="27" customWidth="1"/>
    <col min="8730" max="8730" width="2.5" style="27" customWidth="1"/>
    <col min="8731" max="8731" width="12.5" style="27" customWidth="1"/>
    <col min="8732" max="8732" width="7.5" style="27" customWidth="1"/>
    <col min="8733" max="8741" width="8.125" style="27" customWidth="1"/>
    <col min="8742" max="8742" width="0.625" style="27" customWidth="1"/>
    <col min="8743" max="8743" width="7.5" style="27" customWidth="1"/>
    <col min="8744" max="8754" width="8.125" style="27" customWidth="1"/>
    <col min="8755" max="8961" width="10.625" style="27"/>
    <col min="8962" max="8962" width="2.5" style="27" customWidth="1"/>
    <col min="8963" max="8963" width="12.5" style="27" customWidth="1"/>
    <col min="8964" max="8964" width="7.5" style="27" customWidth="1"/>
    <col min="8965" max="8973" width="8.125" style="27" customWidth="1"/>
    <col min="8974" max="8974" width="6.25" style="27" customWidth="1"/>
    <col min="8975" max="8985" width="8.125" style="27" customWidth="1"/>
    <col min="8986" max="8986" width="2.5" style="27" customWidth="1"/>
    <col min="8987" max="8987" width="12.5" style="27" customWidth="1"/>
    <col min="8988" max="8988" width="7.5" style="27" customWidth="1"/>
    <col min="8989" max="8997" width="8.125" style="27" customWidth="1"/>
    <col min="8998" max="8998" width="0.625" style="27" customWidth="1"/>
    <col min="8999" max="8999" width="7.5" style="27" customWidth="1"/>
    <col min="9000" max="9010" width="8.125" style="27" customWidth="1"/>
    <col min="9011" max="9217" width="10.625" style="27"/>
    <col min="9218" max="9218" width="2.5" style="27" customWidth="1"/>
    <col min="9219" max="9219" width="12.5" style="27" customWidth="1"/>
    <col min="9220" max="9220" width="7.5" style="27" customWidth="1"/>
    <col min="9221" max="9229" width="8.125" style="27" customWidth="1"/>
    <col min="9230" max="9230" width="6.25" style="27" customWidth="1"/>
    <col min="9231" max="9241" width="8.125" style="27" customWidth="1"/>
    <col min="9242" max="9242" width="2.5" style="27" customWidth="1"/>
    <col min="9243" max="9243" width="12.5" style="27" customWidth="1"/>
    <col min="9244" max="9244" width="7.5" style="27" customWidth="1"/>
    <col min="9245" max="9253" width="8.125" style="27" customWidth="1"/>
    <col min="9254" max="9254" width="0.625" style="27" customWidth="1"/>
    <col min="9255" max="9255" width="7.5" style="27" customWidth="1"/>
    <col min="9256" max="9266" width="8.125" style="27" customWidth="1"/>
    <col min="9267" max="9473" width="10.625" style="27"/>
    <col min="9474" max="9474" width="2.5" style="27" customWidth="1"/>
    <col min="9475" max="9475" width="12.5" style="27" customWidth="1"/>
    <col min="9476" max="9476" width="7.5" style="27" customWidth="1"/>
    <col min="9477" max="9485" width="8.125" style="27" customWidth="1"/>
    <col min="9486" max="9486" width="6.25" style="27" customWidth="1"/>
    <col min="9487" max="9497" width="8.125" style="27" customWidth="1"/>
    <col min="9498" max="9498" width="2.5" style="27" customWidth="1"/>
    <col min="9499" max="9499" width="12.5" style="27" customWidth="1"/>
    <col min="9500" max="9500" width="7.5" style="27" customWidth="1"/>
    <col min="9501" max="9509" width="8.125" style="27" customWidth="1"/>
    <col min="9510" max="9510" width="0.625" style="27" customWidth="1"/>
    <col min="9511" max="9511" width="7.5" style="27" customWidth="1"/>
    <col min="9512" max="9522" width="8.125" style="27" customWidth="1"/>
    <col min="9523" max="9729" width="10.625" style="27"/>
    <col min="9730" max="9730" width="2.5" style="27" customWidth="1"/>
    <col min="9731" max="9731" width="12.5" style="27" customWidth="1"/>
    <col min="9732" max="9732" width="7.5" style="27" customWidth="1"/>
    <col min="9733" max="9741" width="8.125" style="27" customWidth="1"/>
    <col min="9742" max="9742" width="6.25" style="27" customWidth="1"/>
    <col min="9743" max="9753" width="8.125" style="27" customWidth="1"/>
    <col min="9754" max="9754" width="2.5" style="27" customWidth="1"/>
    <col min="9755" max="9755" width="12.5" style="27" customWidth="1"/>
    <col min="9756" max="9756" width="7.5" style="27" customWidth="1"/>
    <col min="9757" max="9765" width="8.125" style="27" customWidth="1"/>
    <col min="9766" max="9766" width="0.625" style="27" customWidth="1"/>
    <col min="9767" max="9767" width="7.5" style="27" customWidth="1"/>
    <col min="9768" max="9778" width="8.125" style="27" customWidth="1"/>
    <col min="9779" max="9985" width="10.625" style="27"/>
    <col min="9986" max="9986" width="2.5" style="27" customWidth="1"/>
    <col min="9987" max="9987" width="12.5" style="27" customWidth="1"/>
    <col min="9988" max="9988" width="7.5" style="27" customWidth="1"/>
    <col min="9989" max="9997" width="8.125" style="27" customWidth="1"/>
    <col min="9998" max="9998" width="6.25" style="27" customWidth="1"/>
    <col min="9999" max="10009" width="8.125" style="27" customWidth="1"/>
    <col min="10010" max="10010" width="2.5" style="27" customWidth="1"/>
    <col min="10011" max="10011" width="12.5" style="27" customWidth="1"/>
    <col min="10012" max="10012" width="7.5" style="27" customWidth="1"/>
    <col min="10013" max="10021" width="8.125" style="27" customWidth="1"/>
    <col min="10022" max="10022" width="0.625" style="27" customWidth="1"/>
    <col min="10023" max="10023" width="7.5" style="27" customWidth="1"/>
    <col min="10024" max="10034" width="8.125" style="27" customWidth="1"/>
    <col min="10035" max="10241" width="10.625" style="27"/>
    <col min="10242" max="10242" width="2.5" style="27" customWidth="1"/>
    <col min="10243" max="10243" width="12.5" style="27" customWidth="1"/>
    <col min="10244" max="10244" width="7.5" style="27" customWidth="1"/>
    <col min="10245" max="10253" width="8.125" style="27" customWidth="1"/>
    <col min="10254" max="10254" width="6.25" style="27" customWidth="1"/>
    <col min="10255" max="10265" width="8.125" style="27" customWidth="1"/>
    <col min="10266" max="10266" width="2.5" style="27" customWidth="1"/>
    <col min="10267" max="10267" width="12.5" style="27" customWidth="1"/>
    <col min="10268" max="10268" width="7.5" style="27" customWidth="1"/>
    <col min="10269" max="10277" width="8.125" style="27" customWidth="1"/>
    <col min="10278" max="10278" width="0.625" style="27" customWidth="1"/>
    <col min="10279" max="10279" width="7.5" style="27" customWidth="1"/>
    <col min="10280" max="10290" width="8.125" style="27" customWidth="1"/>
    <col min="10291" max="10497" width="10.625" style="27"/>
    <col min="10498" max="10498" width="2.5" style="27" customWidth="1"/>
    <col min="10499" max="10499" width="12.5" style="27" customWidth="1"/>
    <col min="10500" max="10500" width="7.5" style="27" customWidth="1"/>
    <col min="10501" max="10509" width="8.125" style="27" customWidth="1"/>
    <col min="10510" max="10510" width="6.25" style="27" customWidth="1"/>
    <col min="10511" max="10521" width="8.125" style="27" customWidth="1"/>
    <col min="10522" max="10522" width="2.5" style="27" customWidth="1"/>
    <col min="10523" max="10523" width="12.5" style="27" customWidth="1"/>
    <col min="10524" max="10524" width="7.5" style="27" customWidth="1"/>
    <col min="10525" max="10533" width="8.125" style="27" customWidth="1"/>
    <col min="10534" max="10534" width="0.625" style="27" customWidth="1"/>
    <col min="10535" max="10535" width="7.5" style="27" customWidth="1"/>
    <col min="10536" max="10546" width="8.125" style="27" customWidth="1"/>
    <col min="10547" max="10753" width="10.625" style="27"/>
    <col min="10754" max="10754" width="2.5" style="27" customWidth="1"/>
    <col min="10755" max="10755" width="12.5" style="27" customWidth="1"/>
    <col min="10756" max="10756" width="7.5" style="27" customWidth="1"/>
    <col min="10757" max="10765" width="8.125" style="27" customWidth="1"/>
    <col min="10766" max="10766" width="6.25" style="27" customWidth="1"/>
    <col min="10767" max="10777" width="8.125" style="27" customWidth="1"/>
    <col min="10778" max="10778" width="2.5" style="27" customWidth="1"/>
    <col min="10779" max="10779" width="12.5" style="27" customWidth="1"/>
    <col min="10780" max="10780" width="7.5" style="27" customWidth="1"/>
    <col min="10781" max="10789" width="8.125" style="27" customWidth="1"/>
    <col min="10790" max="10790" width="0.625" style="27" customWidth="1"/>
    <col min="10791" max="10791" width="7.5" style="27" customWidth="1"/>
    <col min="10792" max="10802" width="8.125" style="27" customWidth="1"/>
    <col min="10803" max="11009" width="10.625" style="27"/>
    <col min="11010" max="11010" width="2.5" style="27" customWidth="1"/>
    <col min="11011" max="11011" width="12.5" style="27" customWidth="1"/>
    <col min="11012" max="11012" width="7.5" style="27" customWidth="1"/>
    <col min="11013" max="11021" width="8.125" style="27" customWidth="1"/>
    <col min="11022" max="11022" width="6.25" style="27" customWidth="1"/>
    <col min="11023" max="11033" width="8.125" style="27" customWidth="1"/>
    <col min="11034" max="11034" width="2.5" style="27" customWidth="1"/>
    <col min="11035" max="11035" width="12.5" style="27" customWidth="1"/>
    <col min="11036" max="11036" width="7.5" style="27" customWidth="1"/>
    <col min="11037" max="11045" width="8.125" style="27" customWidth="1"/>
    <col min="11046" max="11046" width="0.625" style="27" customWidth="1"/>
    <col min="11047" max="11047" width="7.5" style="27" customWidth="1"/>
    <col min="11048" max="11058" width="8.125" style="27" customWidth="1"/>
    <col min="11059" max="11265" width="10.625" style="27"/>
    <col min="11266" max="11266" width="2.5" style="27" customWidth="1"/>
    <col min="11267" max="11267" width="12.5" style="27" customWidth="1"/>
    <col min="11268" max="11268" width="7.5" style="27" customWidth="1"/>
    <col min="11269" max="11277" width="8.125" style="27" customWidth="1"/>
    <col min="11278" max="11278" width="6.25" style="27" customWidth="1"/>
    <col min="11279" max="11289" width="8.125" style="27" customWidth="1"/>
    <col min="11290" max="11290" width="2.5" style="27" customWidth="1"/>
    <col min="11291" max="11291" width="12.5" style="27" customWidth="1"/>
    <col min="11292" max="11292" width="7.5" style="27" customWidth="1"/>
    <col min="11293" max="11301" width="8.125" style="27" customWidth="1"/>
    <col min="11302" max="11302" width="0.625" style="27" customWidth="1"/>
    <col min="11303" max="11303" width="7.5" style="27" customWidth="1"/>
    <col min="11304" max="11314" width="8.125" style="27" customWidth="1"/>
    <col min="11315" max="11521" width="10.625" style="27"/>
    <col min="11522" max="11522" width="2.5" style="27" customWidth="1"/>
    <col min="11523" max="11523" width="12.5" style="27" customWidth="1"/>
    <col min="11524" max="11524" width="7.5" style="27" customWidth="1"/>
    <col min="11525" max="11533" width="8.125" style="27" customWidth="1"/>
    <col min="11534" max="11534" width="6.25" style="27" customWidth="1"/>
    <col min="11535" max="11545" width="8.125" style="27" customWidth="1"/>
    <col min="11546" max="11546" width="2.5" style="27" customWidth="1"/>
    <col min="11547" max="11547" width="12.5" style="27" customWidth="1"/>
    <col min="11548" max="11548" width="7.5" style="27" customWidth="1"/>
    <col min="11549" max="11557" width="8.125" style="27" customWidth="1"/>
    <col min="11558" max="11558" width="0.625" style="27" customWidth="1"/>
    <col min="11559" max="11559" width="7.5" style="27" customWidth="1"/>
    <col min="11560" max="11570" width="8.125" style="27" customWidth="1"/>
    <col min="11571" max="11777" width="10.625" style="27"/>
    <col min="11778" max="11778" width="2.5" style="27" customWidth="1"/>
    <col min="11779" max="11779" width="12.5" style="27" customWidth="1"/>
    <col min="11780" max="11780" width="7.5" style="27" customWidth="1"/>
    <col min="11781" max="11789" width="8.125" style="27" customWidth="1"/>
    <col min="11790" max="11790" width="6.25" style="27" customWidth="1"/>
    <col min="11791" max="11801" width="8.125" style="27" customWidth="1"/>
    <col min="11802" max="11802" width="2.5" style="27" customWidth="1"/>
    <col min="11803" max="11803" width="12.5" style="27" customWidth="1"/>
    <col min="11804" max="11804" width="7.5" style="27" customWidth="1"/>
    <col min="11805" max="11813" width="8.125" style="27" customWidth="1"/>
    <col min="11814" max="11814" width="0.625" style="27" customWidth="1"/>
    <col min="11815" max="11815" width="7.5" style="27" customWidth="1"/>
    <col min="11816" max="11826" width="8.125" style="27" customWidth="1"/>
    <col min="11827" max="12033" width="10.625" style="27"/>
    <col min="12034" max="12034" width="2.5" style="27" customWidth="1"/>
    <col min="12035" max="12035" width="12.5" style="27" customWidth="1"/>
    <col min="12036" max="12036" width="7.5" style="27" customWidth="1"/>
    <col min="12037" max="12045" width="8.125" style="27" customWidth="1"/>
    <col min="12046" max="12046" width="6.25" style="27" customWidth="1"/>
    <col min="12047" max="12057" width="8.125" style="27" customWidth="1"/>
    <col min="12058" max="12058" width="2.5" style="27" customWidth="1"/>
    <col min="12059" max="12059" width="12.5" style="27" customWidth="1"/>
    <col min="12060" max="12060" width="7.5" style="27" customWidth="1"/>
    <col min="12061" max="12069" width="8.125" style="27" customWidth="1"/>
    <col min="12070" max="12070" width="0.625" style="27" customWidth="1"/>
    <col min="12071" max="12071" width="7.5" style="27" customWidth="1"/>
    <col min="12072" max="12082" width="8.125" style="27" customWidth="1"/>
    <col min="12083" max="12289" width="10.625" style="27"/>
    <col min="12290" max="12290" width="2.5" style="27" customWidth="1"/>
    <col min="12291" max="12291" width="12.5" style="27" customWidth="1"/>
    <col min="12292" max="12292" width="7.5" style="27" customWidth="1"/>
    <col min="12293" max="12301" width="8.125" style="27" customWidth="1"/>
    <col min="12302" max="12302" width="6.25" style="27" customWidth="1"/>
    <col min="12303" max="12313" width="8.125" style="27" customWidth="1"/>
    <col min="12314" max="12314" width="2.5" style="27" customWidth="1"/>
    <col min="12315" max="12315" width="12.5" style="27" customWidth="1"/>
    <col min="12316" max="12316" width="7.5" style="27" customWidth="1"/>
    <col min="12317" max="12325" width="8.125" style="27" customWidth="1"/>
    <col min="12326" max="12326" width="0.625" style="27" customWidth="1"/>
    <col min="12327" max="12327" width="7.5" style="27" customWidth="1"/>
    <col min="12328" max="12338" width="8.125" style="27" customWidth="1"/>
    <col min="12339" max="12545" width="10.625" style="27"/>
    <col min="12546" max="12546" width="2.5" style="27" customWidth="1"/>
    <col min="12547" max="12547" width="12.5" style="27" customWidth="1"/>
    <col min="12548" max="12548" width="7.5" style="27" customWidth="1"/>
    <col min="12549" max="12557" width="8.125" style="27" customWidth="1"/>
    <col min="12558" max="12558" width="6.25" style="27" customWidth="1"/>
    <col min="12559" max="12569" width="8.125" style="27" customWidth="1"/>
    <col min="12570" max="12570" width="2.5" style="27" customWidth="1"/>
    <col min="12571" max="12571" width="12.5" style="27" customWidth="1"/>
    <col min="12572" max="12572" width="7.5" style="27" customWidth="1"/>
    <col min="12573" max="12581" width="8.125" style="27" customWidth="1"/>
    <col min="12582" max="12582" width="0.625" style="27" customWidth="1"/>
    <col min="12583" max="12583" width="7.5" style="27" customWidth="1"/>
    <col min="12584" max="12594" width="8.125" style="27" customWidth="1"/>
    <col min="12595" max="12801" width="10.625" style="27"/>
    <col min="12802" max="12802" width="2.5" style="27" customWidth="1"/>
    <col min="12803" max="12803" width="12.5" style="27" customWidth="1"/>
    <col min="12804" max="12804" width="7.5" style="27" customWidth="1"/>
    <col min="12805" max="12813" width="8.125" style="27" customWidth="1"/>
    <col min="12814" max="12814" width="6.25" style="27" customWidth="1"/>
    <col min="12815" max="12825" width="8.125" style="27" customWidth="1"/>
    <col min="12826" max="12826" width="2.5" style="27" customWidth="1"/>
    <col min="12827" max="12827" width="12.5" style="27" customWidth="1"/>
    <col min="12828" max="12828" width="7.5" style="27" customWidth="1"/>
    <col min="12829" max="12837" width="8.125" style="27" customWidth="1"/>
    <col min="12838" max="12838" width="0.625" style="27" customWidth="1"/>
    <col min="12839" max="12839" width="7.5" style="27" customWidth="1"/>
    <col min="12840" max="12850" width="8.125" style="27" customWidth="1"/>
    <col min="12851" max="13057" width="10.625" style="27"/>
    <col min="13058" max="13058" width="2.5" style="27" customWidth="1"/>
    <col min="13059" max="13059" width="12.5" style="27" customWidth="1"/>
    <col min="13060" max="13060" width="7.5" style="27" customWidth="1"/>
    <col min="13061" max="13069" width="8.125" style="27" customWidth="1"/>
    <col min="13070" max="13070" width="6.25" style="27" customWidth="1"/>
    <col min="13071" max="13081" width="8.125" style="27" customWidth="1"/>
    <col min="13082" max="13082" width="2.5" style="27" customWidth="1"/>
    <col min="13083" max="13083" width="12.5" style="27" customWidth="1"/>
    <col min="13084" max="13084" width="7.5" style="27" customWidth="1"/>
    <col min="13085" max="13093" width="8.125" style="27" customWidth="1"/>
    <col min="13094" max="13094" width="0.625" style="27" customWidth="1"/>
    <col min="13095" max="13095" width="7.5" style="27" customWidth="1"/>
    <col min="13096" max="13106" width="8.125" style="27" customWidth="1"/>
    <col min="13107" max="13313" width="10.625" style="27"/>
    <col min="13314" max="13314" width="2.5" style="27" customWidth="1"/>
    <col min="13315" max="13315" width="12.5" style="27" customWidth="1"/>
    <col min="13316" max="13316" width="7.5" style="27" customWidth="1"/>
    <col min="13317" max="13325" width="8.125" style="27" customWidth="1"/>
    <col min="13326" max="13326" width="6.25" style="27" customWidth="1"/>
    <col min="13327" max="13337" width="8.125" style="27" customWidth="1"/>
    <col min="13338" max="13338" width="2.5" style="27" customWidth="1"/>
    <col min="13339" max="13339" width="12.5" style="27" customWidth="1"/>
    <col min="13340" max="13340" width="7.5" style="27" customWidth="1"/>
    <col min="13341" max="13349" width="8.125" style="27" customWidth="1"/>
    <col min="13350" max="13350" width="0.625" style="27" customWidth="1"/>
    <col min="13351" max="13351" width="7.5" style="27" customWidth="1"/>
    <col min="13352" max="13362" width="8.125" style="27" customWidth="1"/>
    <col min="13363" max="13569" width="10.625" style="27"/>
    <col min="13570" max="13570" width="2.5" style="27" customWidth="1"/>
    <col min="13571" max="13571" width="12.5" style="27" customWidth="1"/>
    <col min="13572" max="13572" width="7.5" style="27" customWidth="1"/>
    <col min="13573" max="13581" width="8.125" style="27" customWidth="1"/>
    <col min="13582" max="13582" width="6.25" style="27" customWidth="1"/>
    <col min="13583" max="13593" width="8.125" style="27" customWidth="1"/>
    <col min="13594" max="13594" width="2.5" style="27" customWidth="1"/>
    <col min="13595" max="13595" width="12.5" style="27" customWidth="1"/>
    <col min="13596" max="13596" width="7.5" style="27" customWidth="1"/>
    <col min="13597" max="13605" width="8.125" style="27" customWidth="1"/>
    <col min="13606" max="13606" width="0.625" style="27" customWidth="1"/>
    <col min="13607" max="13607" width="7.5" style="27" customWidth="1"/>
    <col min="13608" max="13618" width="8.125" style="27" customWidth="1"/>
    <col min="13619" max="13825" width="10.625" style="27"/>
    <col min="13826" max="13826" width="2.5" style="27" customWidth="1"/>
    <col min="13827" max="13827" width="12.5" style="27" customWidth="1"/>
    <col min="13828" max="13828" width="7.5" style="27" customWidth="1"/>
    <col min="13829" max="13837" width="8.125" style="27" customWidth="1"/>
    <col min="13838" max="13838" width="6.25" style="27" customWidth="1"/>
    <col min="13839" max="13849" width="8.125" style="27" customWidth="1"/>
    <col min="13850" max="13850" width="2.5" style="27" customWidth="1"/>
    <col min="13851" max="13851" width="12.5" style="27" customWidth="1"/>
    <col min="13852" max="13852" width="7.5" style="27" customWidth="1"/>
    <col min="13853" max="13861" width="8.125" style="27" customWidth="1"/>
    <col min="13862" max="13862" width="0.625" style="27" customWidth="1"/>
    <col min="13863" max="13863" width="7.5" style="27" customWidth="1"/>
    <col min="13864" max="13874" width="8.125" style="27" customWidth="1"/>
    <col min="13875" max="14081" width="10.625" style="27"/>
    <col min="14082" max="14082" width="2.5" style="27" customWidth="1"/>
    <col min="14083" max="14083" width="12.5" style="27" customWidth="1"/>
    <col min="14084" max="14084" width="7.5" style="27" customWidth="1"/>
    <col min="14085" max="14093" width="8.125" style="27" customWidth="1"/>
    <col min="14094" max="14094" width="6.25" style="27" customWidth="1"/>
    <col min="14095" max="14105" width="8.125" style="27" customWidth="1"/>
    <col min="14106" max="14106" width="2.5" style="27" customWidth="1"/>
    <col min="14107" max="14107" width="12.5" style="27" customWidth="1"/>
    <col min="14108" max="14108" width="7.5" style="27" customWidth="1"/>
    <col min="14109" max="14117" width="8.125" style="27" customWidth="1"/>
    <col min="14118" max="14118" width="0.625" style="27" customWidth="1"/>
    <col min="14119" max="14119" width="7.5" style="27" customWidth="1"/>
    <col min="14120" max="14130" width="8.125" style="27" customWidth="1"/>
    <col min="14131" max="14337" width="10.625" style="27"/>
    <col min="14338" max="14338" width="2.5" style="27" customWidth="1"/>
    <col min="14339" max="14339" width="12.5" style="27" customWidth="1"/>
    <col min="14340" max="14340" width="7.5" style="27" customWidth="1"/>
    <col min="14341" max="14349" width="8.125" style="27" customWidth="1"/>
    <col min="14350" max="14350" width="6.25" style="27" customWidth="1"/>
    <col min="14351" max="14361" width="8.125" style="27" customWidth="1"/>
    <col min="14362" max="14362" width="2.5" style="27" customWidth="1"/>
    <col min="14363" max="14363" width="12.5" style="27" customWidth="1"/>
    <col min="14364" max="14364" width="7.5" style="27" customWidth="1"/>
    <col min="14365" max="14373" width="8.125" style="27" customWidth="1"/>
    <col min="14374" max="14374" width="0.625" style="27" customWidth="1"/>
    <col min="14375" max="14375" width="7.5" style="27" customWidth="1"/>
    <col min="14376" max="14386" width="8.125" style="27" customWidth="1"/>
    <col min="14387" max="14593" width="10.625" style="27"/>
    <col min="14594" max="14594" width="2.5" style="27" customWidth="1"/>
    <col min="14595" max="14595" width="12.5" style="27" customWidth="1"/>
    <col min="14596" max="14596" width="7.5" style="27" customWidth="1"/>
    <col min="14597" max="14605" width="8.125" style="27" customWidth="1"/>
    <col min="14606" max="14606" width="6.25" style="27" customWidth="1"/>
    <col min="14607" max="14617" width="8.125" style="27" customWidth="1"/>
    <col min="14618" max="14618" width="2.5" style="27" customWidth="1"/>
    <col min="14619" max="14619" width="12.5" style="27" customWidth="1"/>
    <col min="14620" max="14620" width="7.5" style="27" customWidth="1"/>
    <col min="14621" max="14629" width="8.125" style="27" customWidth="1"/>
    <col min="14630" max="14630" width="0.625" style="27" customWidth="1"/>
    <col min="14631" max="14631" width="7.5" style="27" customWidth="1"/>
    <col min="14632" max="14642" width="8.125" style="27" customWidth="1"/>
    <col min="14643" max="14849" width="10.625" style="27"/>
    <col min="14850" max="14850" width="2.5" style="27" customWidth="1"/>
    <col min="14851" max="14851" width="12.5" style="27" customWidth="1"/>
    <col min="14852" max="14852" width="7.5" style="27" customWidth="1"/>
    <col min="14853" max="14861" width="8.125" style="27" customWidth="1"/>
    <col min="14862" max="14862" width="6.25" style="27" customWidth="1"/>
    <col min="14863" max="14873" width="8.125" style="27" customWidth="1"/>
    <col min="14874" max="14874" width="2.5" style="27" customWidth="1"/>
    <col min="14875" max="14875" width="12.5" style="27" customWidth="1"/>
    <col min="14876" max="14876" width="7.5" style="27" customWidth="1"/>
    <col min="14877" max="14885" width="8.125" style="27" customWidth="1"/>
    <col min="14886" max="14886" width="0.625" style="27" customWidth="1"/>
    <col min="14887" max="14887" width="7.5" style="27" customWidth="1"/>
    <col min="14888" max="14898" width="8.125" style="27" customWidth="1"/>
    <col min="14899" max="15105" width="10.625" style="27"/>
    <col min="15106" max="15106" width="2.5" style="27" customWidth="1"/>
    <col min="15107" max="15107" width="12.5" style="27" customWidth="1"/>
    <col min="15108" max="15108" width="7.5" style="27" customWidth="1"/>
    <col min="15109" max="15117" width="8.125" style="27" customWidth="1"/>
    <col min="15118" max="15118" width="6.25" style="27" customWidth="1"/>
    <col min="15119" max="15129" width="8.125" style="27" customWidth="1"/>
    <col min="15130" max="15130" width="2.5" style="27" customWidth="1"/>
    <col min="15131" max="15131" width="12.5" style="27" customWidth="1"/>
    <col min="15132" max="15132" width="7.5" style="27" customWidth="1"/>
    <col min="15133" max="15141" width="8.125" style="27" customWidth="1"/>
    <col min="15142" max="15142" width="0.625" style="27" customWidth="1"/>
    <col min="15143" max="15143" width="7.5" style="27" customWidth="1"/>
    <col min="15144" max="15154" width="8.125" style="27" customWidth="1"/>
    <col min="15155" max="15361" width="10.625" style="27"/>
    <col min="15362" max="15362" width="2.5" style="27" customWidth="1"/>
    <col min="15363" max="15363" width="12.5" style="27" customWidth="1"/>
    <col min="15364" max="15364" width="7.5" style="27" customWidth="1"/>
    <col min="15365" max="15373" width="8.125" style="27" customWidth="1"/>
    <col min="15374" max="15374" width="6.25" style="27" customWidth="1"/>
    <col min="15375" max="15385" width="8.125" style="27" customWidth="1"/>
    <col min="15386" max="15386" width="2.5" style="27" customWidth="1"/>
    <col min="15387" max="15387" width="12.5" style="27" customWidth="1"/>
    <col min="15388" max="15388" width="7.5" style="27" customWidth="1"/>
    <col min="15389" max="15397" width="8.125" style="27" customWidth="1"/>
    <col min="15398" max="15398" width="0.625" style="27" customWidth="1"/>
    <col min="15399" max="15399" width="7.5" style="27" customWidth="1"/>
    <col min="15400" max="15410" width="8.125" style="27" customWidth="1"/>
    <col min="15411" max="15617" width="10.625" style="27"/>
    <col min="15618" max="15618" width="2.5" style="27" customWidth="1"/>
    <col min="15619" max="15619" width="12.5" style="27" customWidth="1"/>
    <col min="15620" max="15620" width="7.5" style="27" customWidth="1"/>
    <col min="15621" max="15629" width="8.125" style="27" customWidth="1"/>
    <col min="15630" max="15630" width="6.25" style="27" customWidth="1"/>
    <col min="15631" max="15641" width="8.125" style="27" customWidth="1"/>
    <col min="15642" max="15642" width="2.5" style="27" customWidth="1"/>
    <col min="15643" max="15643" width="12.5" style="27" customWidth="1"/>
    <col min="15644" max="15644" width="7.5" style="27" customWidth="1"/>
    <col min="15645" max="15653" width="8.125" style="27" customWidth="1"/>
    <col min="15654" max="15654" width="0.625" style="27" customWidth="1"/>
    <col min="15655" max="15655" width="7.5" style="27" customWidth="1"/>
    <col min="15656" max="15666" width="8.125" style="27" customWidth="1"/>
    <col min="15667" max="15873" width="10.625" style="27"/>
    <col min="15874" max="15874" width="2.5" style="27" customWidth="1"/>
    <col min="15875" max="15875" width="12.5" style="27" customWidth="1"/>
    <col min="15876" max="15876" width="7.5" style="27" customWidth="1"/>
    <col min="15877" max="15885" width="8.125" style="27" customWidth="1"/>
    <col min="15886" max="15886" width="6.25" style="27" customWidth="1"/>
    <col min="15887" max="15897" width="8.125" style="27" customWidth="1"/>
    <col min="15898" max="15898" width="2.5" style="27" customWidth="1"/>
    <col min="15899" max="15899" width="12.5" style="27" customWidth="1"/>
    <col min="15900" max="15900" width="7.5" style="27" customWidth="1"/>
    <col min="15901" max="15909" width="8.125" style="27" customWidth="1"/>
    <col min="15910" max="15910" width="0.625" style="27" customWidth="1"/>
    <col min="15911" max="15911" width="7.5" style="27" customWidth="1"/>
    <col min="15912" max="15922" width="8.125" style="27" customWidth="1"/>
    <col min="15923" max="16129" width="10.625" style="27"/>
    <col min="16130" max="16130" width="2.5" style="27" customWidth="1"/>
    <col min="16131" max="16131" width="12.5" style="27" customWidth="1"/>
    <col min="16132" max="16132" width="7.5" style="27" customWidth="1"/>
    <col min="16133" max="16141" width="8.125" style="27" customWidth="1"/>
    <col min="16142" max="16142" width="6.25" style="27" customWidth="1"/>
    <col min="16143" max="16153" width="8.125" style="27" customWidth="1"/>
    <col min="16154" max="16154" width="2.5" style="27" customWidth="1"/>
    <col min="16155" max="16155" width="12.5" style="27" customWidth="1"/>
    <col min="16156" max="16156" width="7.5" style="27" customWidth="1"/>
    <col min="16157" max="16165" width="8.125" style="27" customWidth="1"/>
    <col min="16166" max="16166" width="0.625" style="27" customWidth="1"/>
    <col min="16167" max="16167" width="7.5" style="27" customWidth="1"/>
    <col min="16168" max="16178" width="8.125" style="27" customWidth="1"/>
    <col min="16179" max="16384" width="10.625" style="27"/>
  </cols>
  <sheetData>
    <row r="1" spans="1:48" ht="12.75" customHeight="1"/>
    <row r="2" spans="1:48" ht="12.75" customHeight="1">
      <c r="A2" s="27" t="s">
        <v>660</v>
      </c>
      <c r="M2" s="27" t="s">
        <v>661</v>
      </c>
      <c r="Y2" s="27" t="s">
        <v>699</v>
      </c>
      <c r="AK2" s="27" t="s">
        <v>699</v>
      </c>
    </row>
    <row r="3" spans="1:48" ht="12.75" customHeight="1">
      <c r="L3" s="350" t="s">
        <v>1</v>
      </c>
      <c r="X3" s="350" t="s">
        <v>1</v>
      </c>
      <c r="AV3" s="350" t="s">
        <v>1</v>
      </c>
    </row>
    <row r="4" spans="1:48" s="43" customFormat="1" ht="15" customHeight="1">
      <c r="A4" s="478" t="s">
        <v>82</v>
      </c>
      <c r="B4" s="478"/>
      <c r="C4" s="479"/>
      <c r="D4" s="520" t="s">
        <v>83</v>
      </c>
      <c r="E4" s="521"/>
      <c r="F4" s="522"/>
      <c r="G4" s="520" t="s">
        <v>84</v>
      </c>
      <c r="H4" s="521"/>
      <c r="I4" s="522"/>
      <c r="J4" s="520" t="s">
        <v>85</v>
      </c>
      <c r="K4" s="521"/>
      <c r="L4" s="521"/>
      <c r="M4" s="478" t="s">
        <v>82</v>
      </c>
      <c r="N4" s="478"/>
      <c r="O4" s="478"/>
      <c r="P4" s="520" t="s">
        <v>86</v>
      </c>
      <c r="Q4" s="521"/>
      <c r="R4" s="522"/>
      <c r="S4" s="520" t="s">
        <v>87</v>
      </c>
      <c r="T4" s="521"/>
      <c r="U4" s="522"/>
      <c r="V4" s="519" t="s">
        <v>88</v>
      </c>
      <c r="W4" s="519"/>
      <c r="X4" s="520"/>
      <c r="Y4" s="478" t="s">
        <v>82</v>
      </c>
      <c r="Z4" s="478"/>
      <c r="AA4" s="478"/>
      <c r="AB4" s="519" t="s">
        <v>89</v>
      </c>
      <c r="AC4" s="519"/>
      <c r="AD4" s="519"/>
      <c r="AE4" s="519" t="s">
        <v>90</v>
      </c>
      <c r="AF4" s="519"/>
      <c r="AG4" s="519"/>
      <c r="AH4" s="519" t="s">
        <v>91</v>
      </c>
      <c r="AI4" s="519"/>
      <c r="AJ4" s="520"/>
      <c r="AK4" s="518" t="s">
        <v>558</v>
      </c>
      <c r="AL4" s="478"/>
      <c r="AM4" s="478"/>
      <c r="AN4" s="519" t="s">
        <v>92</v>
      </c>
      <c r="AO4" s="519"/>
      <c r="AP4" s="519"/>
      <c r="AQ4" s="519" t="s">
        <v>93</v>
      </c>
      <c r="AR4" s="519"/>
      <c r="AS4" s="519"/>
      <c r="AT4" s="520" t="s">
        <v>94</v>
      </c>
      <c r="AU4" s="521"/>
      <c r="AV4" s="521"/>
    </row>
    <row r="5" spans="1:48" ht="15" customHeight="1">
      <c r="A5" s="480"/>
      <c r="B5" s="480"/>
      <c r="C5" s="481"/>
      <c r="D5" s="150" t="s">
        <v>95</v>
      </c>
      <c r="E5" s="150" t="s">
        <v>54</v>
      </c>
      <c r="F5" s="150" t="s">
        <v>55</v>
      </c>
      <c r="G5" s="150" t="s">
        <v>95</v>
      </c>
      <c r="H5" s="150" t="s">
        <v>54</v>
      </c>
      <c r="I5" s="150" t="s">
        <v>55</v>
      </c>
      <c r="J5" s="150" t="s">
        <v>95</v>
      </c>
      <c r="K5" s="150" t="s">
        <v>54</v>
      </c>
      <c r="L5" s="127" t="s">
        <v>55</v>
      </c>
      <c r="M5" s="480"/>
      <c r="N5" s="480"/>
      <c r="O5" s="480"/>
      <c r="P5" s="150" t="s">
        <v>95</v>
      </c>
      <c r="Q5" s="150" t="s">
        <v>54</v>
      </c>
      <c r="R5" s="150" t="s">
        <v>55</v>
      </c>
      <c r="S5" s="150" t="s">
        <v>95</v>
      </c>
      <c r="T5" s="150" t="s">
        <v>54</v>
      </c>
      <c r="U5" s="150" t="s">
        <v>55</v>
      </c>
      <c r="V5" s="150" t="s">
        <v>95</v>
      </c>
      <c r="W5" s="150" t="s">
        <v>54</v>
      </c>
      <c r="X5" s="127" t="s">
        <v>55</v>
      </c>
      <c r="Y5" s="480"/>
      <c r="Z5" s="480"/>
      <c r="AA5" s="480"/>
      <c r="AB5" s="150" t="s">
        <v>95</v>
      </c>
      <c r="AC5" s="150" t="s">
        <v>54</v>
      </c>
      <c r="AD5" s="150" t="s">
        <v>55</v>
      </c>
      <c r="AE5" s="150" t="s">
        <v>95</v>
      </c>
      <c r="AF5" s="150" t="s">
        <v>54</v>
      </c>
      <c r="AG5" s="150" t="s">
        <v>55</v>
      </c>
      <c r="AH5" s="150" t="s">
        <v>95</v>
      </c>
      <c r="AI5" s="150" t="s">
        <v>54</v>
      </c>
      <c r="AJ5" s="127" t="s">
        <v>55</v>
      </c>
      <c r="AK5" s="480"/>
      <c r="AL5" s="480"/>
      <c r="AM5" s="480"/>
      <c r="AN5" s="150" t="s">
        <v>95</v>
      </c>
      <c r="AO5" s="150" t="s">
        <v>54</v>
      </c>
      <c r="AP5" s="150" t="s">
        <v>55</v>
      </c>
      <c r="AQ5" s="150" t="s">
        <v>95</v>
      </c>
      <c r="AR5" s="150" t="s">
        <v>54</v>
      </c>
      <c r="AS5" s="150" t="s">
        <v>55</v>
      </c>
      <c r="AT5" s="150" t="s">
        <v>95</v>
      </c>
      <c r="AU5" s="150" t="s">
        <v>54</v>
      </c>
      <c r="AV5" s="127" t="s">
        <v>55</v>
      </c>
    </row>
    <row r="6" spans="1:48" ht="7.5" customHeight="1">
      <c r="A6" s="151"/>
      <c r="B6" s="152"/>
      <c r="C6" s="151"/>
      <c r="D6" s="153"/>
      <c r="E6" s="154"/>
      <c r="F6" s="154"/>
      <c r="G6" s="155"/>
      <c r="H6" s="155"/>
      <c r="I6" s="155"/>
      <c r="J6" s="155"/>
      <c r="K6" s="155"/>
      <c r="L6" s="155"/>
      <c r="M6" s="151"/>
      <c r="N6" s="152"/>
      <c r="O6" s="151"/>
      <c r="P6" s="153"/>
      <c r="Q6" s="154"/>
      <c r="R6" s="154"/>
      <c r="S6" s="155"/>
      <c r="T6" s="155"/>
      <c r="U6" s="155"/>
      <c r="V6" s="154"/>
      <c r="W6" s="154"/>
      <c r="X6" s="154"/>
      <c r="Y6" s="151"/>
      <c r="Z6" s="156"/>
      <c r="AA6" s="173"/>
      <c r="AB6" s="153"/>
      <c r="AC6" s="154"/>
      <c r="AD6" s="154"/>
      <c r="AE6" s="155"/>
      <c r="AF6" s="155"/>
      <c r="AG6" s="155"/>
      <c r="AH6" s="155"/>
      <c r="AI6" s="155"/>
      <c r="AJ6" s="155"/>
      <c r="AK6" s="151"/>
      <c r="AL6" s="156"/>
      <c r="AM6" s="173"/>
      <c r="AN6" s="153"/>
      <c r="AO6" s="154"/>
      <c r="AP6" s="154"/>
      <c r="AQ6" s="155"/>
      <c r="AR6" s="155"/>
      <c r="AS6" s="155"/>
      <c r="AT6" s="155"/>
      <c r="AU6" s="157"/>
      <c r="AV6" s="157"/>
    </row>
    <row r="7" spans="1:48" ht="12.75" customHeight="1">
      <c r="A7" s="158" t="s">
        <v>107</v>
      </c>
      <c r="B7" s="159"/>
      <c r="C7" s="160"/>
      <c r="D7" s="162">
        <v>143723</v>
      </c>
      <c r="E7" s="172">
        <v>77863</v>
      </c>
      <c r="F7" s="172">
        <v>65860</v>
      </c>
      <c r="G7" s="162">
        <v>1739</v>
      </c>
      <c r="H7" s="162">
        <v>865</v>
      </c>
      <c r="I7" s="162">
        <v>874</v>
      </c>
      <c r="J7" s="162">
        <v>8908</v>
      </c>
      <c r="K7" s="162">
        <v>4170</v>
      </c>
      <c r="L7" s="162">
        <v>4738</v>
      </c>
      <c r="M7" s="158" t="s">
        <v>107</v>
      </c>
      <c r="N7" s="159"/>
      <c r="O7" s="265"/>
      <c r="P7" s="268">
        <v>11511</v>
      </c>
      <c r="Q7" s="162">
        <v>5799</v>
      </c>
      <c r="R7" s="162">
        <v>5712</v>
      </c>
      <c r="S7" s="162">
        <v>13438</v>
      </c>
      <c r="T7" s="162">
        <v>7118</v>
      </c>
      <c r="U7" s="162">
        <v>6320</v>
      </c>
      <c r="V7" s="162">
        <v>15668</v>
      </c>
      <c r="W7" s="162">
        <v>8547</v>
      </c>
      <c r="X7" s="162">
        <v>7121</v>
      </c>
      <c r="Y7" s="158" t="s">
        <v>107</v>
      </c>
      <c r="Z7" s="159"/>
      <c r="AA7" s="265"/>
      <c r="AB7" s="267">
        <v>17803</v>
      </c>
      <c r="AC7" s="161">
        <v>9640</v>
      </c>
      <c r="AD7" s="161">
        <v>8163</v>
      </c>
      <c r="AE7" s="161">
        <v>16107</v>
      </c>
      <c r="AF7" s="161">
        <v>8582</v>
      </c>
      <c r="AG7" s="161">
        <v>7525</v>
      </c>
      <c r="AH7" s="161">
        <v>15954</v>
      </c>
      <c r="AI7" s="161">
        <v>8617</v>
      </c>
      <c r="AJ7" s="286">
        <v>7337</v>
      </c>
      <c r="AK7" s="158" t="s">
        <v>107</v>
      </c>
      <c r="AL7" s="159"/>
      <c r="AM7" s="265"/>
      <c r="AN7" s="267">
        <v>14913</v>
      </c>
      <c r="AO7" s="161">
        <v>8330</v>
      </c>
      <c r="AP7" s="161">
        <v>6583</v>
      </c>
      <c r="AQ7" s="161">
        <v>12341</v>
      </c>
      <c r="AR7" s="161">
        <v>7258</v>
      </c>
      <c r="AS7" s="161">
        <v>5083</v>
      </c>
      <c r="AT7" s="161">
        <v>15341</v>
      </c>
      <c r="AU7" s="161">
        <v>8937</v>
      </c>
      <c r="AV7" s="161">
        <v>6404</v>
      </c>
    </row>
    <row r="8" spans="1:48" ht="7.5" customHeight="1">
      <c r="A8" s="151"/>
      <c r="B8" s="152"/>
      <c r="C8" s="151"/>
      <c r="D8" s="153"/>
      <c r="E8" s="154"/>
      <c r="F8" s="154"/>
      <c r="G8" s="154"/>
      <c r="H8" s="154"/>
      <c r="I8" s="154"/>
      <c r="J8" s="154"/>
      <c r="K8" s="154"/>
      <c r="L8" s="154"/>
      <c r="M8" s="151"/>
      <c r="N8" s="152"/>
      <c r="O8" s="151"/>
      <c r="P8" s="153"/>
      <c r="Q8" s="154"/>
      <c r="R8" s="154"/>
      <c r="S8" s="154"/>
      <c r="T8" s="154"/>
      <c r="U8" s="154"/>
      <c r="V8" s="154"/>
      <c r="W8" s="154"/>
      <c r="X8" s="154"/>
      <c r="Y8" s="151"/>
      <c r="Z8" s="152"/>
      <c r="AA8" s="151"/>
      <c r="AB8" s="153"/>
      <c r="AC8" s="154"/>
      <c r="AD8" s="154"/>
      <c r="AE8" s="154"/>
      <c r="AF8" s="154"/>
      <c r="AG8" s="154"/>
      <c r="AH8" s="154"/>
      <c r="AI8" s="154"/>
      <c r="AJ8" s="154"/>
      <c r="AK8" s="151"/>
      <c r="AL8" s="152"/>
      <c r="AM8" s="151"/>
      <c r="AN8" s="153"/>
      <c r="AO8" s="154"/>
      <c r="AP8" s="154"/>
      <c r="AQ8" s="154"/>
      <c r="AR8" s="154"/>
      <c r="AS8" s="154"/>
      <c r="AT8" s="154"/>
      <c r="AU8" s="157"/>
      <c r="AV8" s="157"/>
    </row>
    <row r="9" spans="1:48" ht="12.75" customHeight="1">
      <c r="A9" s="151"/>
      <c r="B9" s="168" t="s">
        <v>104</v>
      </c>
      <c r="C9" s="329"/>
      <c r="D9" s="268">
        <v>4797</v>
      </c>
      <c r="E9" s="162">
        <v>2669</v>
      </c>
      <c r="F9" s="172">
        <v>2128</v>
      </c>
      <c r="G9" s="162">
        <v>21</v>
      </c>
      <c r="H9" s="162">
        <v>16</v>
      </c>
      <c r="I9" s="162">
        <v>5</v>
      </c>
      <c r="J9" s="162">
        <v>93</v>
      </c>
      <c r="K9" s="162">
        <v>58</v>
      </c>
      <c r="L9" s="162">
        <v>35</v>
      </c>
      <c r="M9" s="151"/>
      <c r="N9" s="168" t="s">
        <v>104</v>
      </c>
      <c r="O9" s="329"/>
      <c r="P9" s="268">
        <v>112</v>
      </c>
      <c r="Q9" s="162">
        <v>72</v>
      </c>
      <c r="R9" s="162">
        <v>40</v>
      </c>
      <c r="S9" s="162">
        <v>191</v>
      </c>
      <c r="T9" s="162">
        <v>135</v>
      </c>
      <c r="U9" s="162">
        <v>56</v>
      </c>
      <c r="V9" s="162">
        <v>234</v>
      </c>
      <c r="W9" s="162">
        <v>160</v>
      </c>
      <c r="X9" s="162">
        <v>74</v>
      </c>
      <c r="Y9" s="151"/>
      <c r="Z9" s="168" t="s">
        <v>104</v>
      </c>
      <c r="AA9" s="329"/>
      <c r="AB9" s="268">
        <v>223</v>
      </c>
      <c r="AC9" s="162">
        <v>134</v>
      </c>
      <c r="AD9" s="162">
        <v>89</v>
      </c>
      <c r="AE9" s="162">
        <v>227</v>
      </c>
      <c r="AF9" s="162">
        <v>150</v>
      </c>
      <c r="AG9" s="162">
        <v>77</v>
      </c>
      <c r="AH9" s="162">
        <v>298</v>
      </c>
      <c r="AI9" s="162">
        <v>162</v>
      </c>
      <c r="AJ9" s="162">
        <v>136</v>
      </c>
      <c r="AK9" s="151"/>
      <c r="AL9" s="168" t="s">
        <v>104</v>
      </c>
      <c r="AM9" s="329"/>
      <c r="AN9" s="268">
        <v>443</v>
      </c>
      <c r="AO9" s="162">
        <v>213</v>
      </c>
      <c r="AP9" s="162">
        <v>230</v>
      </c>
      <c r="AQ9" s="162">
        <v>685</v>
      </c>
      <c r="AR9" s="162">
        <v>371</v>
      </c>
      <c r="AS9" s="162">
        <v>314</v>
      </c>
      <c r="AT9" s="162">
        <v>2270</v>
      </c>
      <c r="AU9" s="162">
        <v>1198</v>
      </c>
      <c r="AV9" s="162">
        <v>1072</v>
      </c>
    </row>
    <row r="10" spans="1:48" ht="12.75" customHeight="1">
      <c r="A10" s="151"/>
      <c r="B10" s="329" t="s">
        <v>572</v>
      </c>
      <c r="C10" s="329"/>
      <c r="D10" s="185">
        <v>4544</v>
      </c>
      <c r="E10" s="166">
        <v>2470</v>
      </c>
      <c r="F10" s="166">
        <v>2074</v>
      </c>
      <c r="G10" s="301">
        <v>18</v>
      </c>
      <c r="H10" s="301">
        <v>14</v>
      </c>
      <c r="I10" s="301">
        <v>4</v>
      </c>
      <c r="J10" s="301">
        <v>86</v>
      </c>
      <c r="K10" s="301">
        <v>51</v>
      </c>
      <c r="L10" s="301">
        <v>35</v>
      </c>
      <c r="M10" s="151"/>
      <c r="N10" s="329" t="s">
        <v>572</v>
      </c>
      <c r="O10" s="329"/>
      <c r="P10" s="305">
        <v>96</v>
      </c>
      <c r="Q10" s="301">
        <v>57</v>
      </c>
      <c r="R10" s="301">
        <v>39</v>
      </c>
      <c r="S10" s="301">
        <v>166</v>
      </c>
      <c r="T10" s="301">
        <v>115</v>
      </c>
      <c r="U10" s="301">
        <v>51</v>
      </c>
      <c r="V10" s="301">
        <v>223</v>
      </c>
      <c r="W10" s="301">
        <v>152</v>
      </c>
      <c r="X10" s="301">
        <v>71</v>
      </c>
      <c r="Y10" s="151"/>
      <c r="Z10" s="329" t="s">
        <v>572</v>
      </c>
      <c r="AA10" s="329"/>
      <c r="AB10" s="269">
        <v>200</v>
      </c>
      <c r="AC10" s="163">
        <v>117</v>
      </c>
      <c r="AD10" s="163">
        <v>83</v>
      </c>
      <c r="AE10" s="163">
        <v>200</v>
      </c>
      <c r="AF10" s="163">
        <v>128</v>
      </c>
      <c r="AG10" s="163">
        <v>72</v>
      </c>
      <c r="AH10" s="163">
        <v>266</v>
      </c>
      <c r="AI10" s="163">
        <v>137</v>
      </c>
      <c r="AJ10" s="163">
        <v>129</v>
      </c>
      <c r="AK10" s="151"/>
      <c r="AL10" s="329" t="s">
        <v>572</v>
      </c>
      <c r="AM10" s="329"/>
      <c r="AN10" s="269">
        <v>416</v>
      </c>
      <c r="AO10" s="163">
        <v>194</v>
      </c>
      <c r="AP10" s="163">
        <v>222</v>
      </c>
      <c r="AQ10" s="163">
        <v>643</v>
      </c>
      <c r="AR10" s="163">
        <v>336</v>
      </c>
      <c r="AS10" s="163">
        <v>307</v>
      </c>
      <c r="AT10" s="163">
        <v>2230</v>
      </c>
      <c r="AU10" s="163">
        <v>1169</v>
      </c>
      <c r="AV10" s="163">
        <v>1061</v>
      </c>
    </row>
    <row r="11" spans="1:48" ht="12.75" customHeight="1">
      <c r="A11" s="151"/>
      <c r="B11" s="329" t="s">
        <v>573</v>
      </c>
      <c r="C11" s="329"/>
      <c r="D11" s="185">
        <v>231</v>
      </c>
      <c r="E11" s="166">
        <v>185</v>
      </c>
      <c r="F11" s="166">
        <v>46</v>
      </c>
      <c r="G11" s="301">
        <v>3</v>
      </c>
      <c r="H11" s="301">
        <v>2</v>
      </c>
      <c r="I11" s="154">
        <v>1</v>
      </c>
      <c r="J11" s="301">
        <v>7</v>
      </c>
      <c r="K11" s="301">
        <v>7</v>
      </c>
      <c r="L11" s="154" t="s">
        <v>576</v>
      </c>
      <c r="M11" s="151"/>
      <c r="N11" s="329" t="s">
        <v>573</v>
      </c>
      <c r="O11" s="329"/>
      <c r="P11" s="305">
        <v>15</v>
      </c>
      <c r="Q11" s="301">
        <v>14</v>
      </c>
      <c r="R11" s="301">
        <v>1</v>
      </c>
      <c r="S11" s="301">
        <v>24</v>
      </c>
      <c r="T11" s="301">
        <v>19</v>
      </c>
      <c r="U11" s="301">
        <v>5</v>
      </c>
      <c r="V11" s="301">
        <v>11</v>
      </c>
      <c r="W11" s="301">
        <v>8</v>
      </c>
      <c r="X11" s="301">
        <v>3</v>
      </c>
      <c r="Y11" s="151"/>
      <c r="Z11" s="329" t="s">
        <v>573</v>
      </c>
      <c r="AA11" s="329"/>
      <c r="AB11" s="269">
        <v>21</v>
      </c>
      <c r="AC11" s="163">
        <v>17</v>
      </c>
      <c r="AD11" s="163">
        <v>4</v>
      </c>
      <c r="AE11" s="163">
        <v>25</v>
      </c>
      <c r="AF11" s="163">
        <v>21</v>
      </c>
      <c r="AG11" s="163">
        <v>4</v>
      </c>
      <c r="AH11" s="163">
        <v>29</v>
      </c>
      <c r="AI11" s="163">
        <v>23</v>
      </c>
      <c r="AJ11" s="163">
        <v>6</v>
      </c>
      <c r="AK11" s="151"/>
      <c r="AL11" s="329" t="s">
        <v>573</v>
      </c>
      <c r="AM11" s="329"/>
      <c r="AN11" s="269">
        <v>25</v>
      </c>
      <c r="AO11" s="163">
        <v>18</v>
      </c>
      <c r="AP11" s="163">
        <v>7</v>
      </c>
      <c r="AQ11" s="163">
        <v>34</v>
      </c>
      <c r="AR11" s="163">
        <v>29</v>
      </c>
      <c r="AS11" s="163">
        <v>5</v>
      </c>
      <c r="AT11" s="163">
        <v>37</v>
      </c>
      <c r="AU11" s="163">
        <v>27</v>
      </c>
      <c r="AV11" s="163">
        <v>10</v>
      </c>
    </row>
    <row r="12" spans="1:48" ht="12.75" customHeight="1">
      <c r="A12" s="151"/>
      <c r="B12" s="329" t="s">
        <v>574</v>
      </c>
      <c r="C12" s="329"/>
      <c r="D12" s="185">
        <v>22</v>
      </c>
      <c r="E12" s="166">
        <v>14</v>
      </c>
      <c r="F12" s="166">
        <v>8</v>
      </c>
      <c r="G12" s="154" t="s">
        <v>576</v>
      </c>
      <c r="H12" s="154" t="s">
        <v>576</v>
      </c>
      <c r="I12" s="154" t="s">
        <v>576</v>
      </c>
      <c r="J12" s="154" t="s">
        <v>576</v>
      </c>
      <c r="K12" s="154" t="s">
        <v>576</v>
      </c>
      <c r="L12" s="154" t="s">
        <v>576</v>
      </c>
      <c r="M12" s="151"/>
      <c r="N12" s="329" t="s">
        <v>574</v>
      </c>
      <c r="O12" s="329"/>
      <c r="P12" s="305">
        <v>1</v>
      </c>
      <c r="Q12" s="301">
        <v>1</v>
      </c>
      <c r="R12" s="154" t="s">
        <v>576</v>
      </c>
      <c r="S12" s="154">
        <v>1</v>
      </c>
      <c r="T12" s="154">
        <v>1</v>
      </c>
      <c r="U12" s="154" t="s">
        <v>576</v>
      </c>
      <c r="V12" s="154" t="s">
        <v>576</v>
      </c>
      <c r="W12" s="154" t="s">
        <v>576</v>
      </c>
      <c r="X12" s="154" t="s">
        <v>576</v>
      </c>
      <c r="Y12" s="151"/>
      <c r="Z12" s="329" t="s">
        <v>574</v>
      </c>
      <c r="AA12" s="329"/>
      <c r="AB12" s="270">
        <v>2</v>
      </c>
      <c r="AC12" s="154" t="s">
        <v>576</v>
      </c>
      <c r="AD12" s="164">
        <v>2</v>
      </c>
      <c r="AE12" s="163">
        <v>2</v>
      </c>
      <c r="AF12" s="164">
        <v>1</v>
      </c>
      <c r="AG12" s="163">
        <v>1</v>
      </c>
      <c r="AH12" s="163">
        <v>3</v>
      </c>
      <c r="AI12" s="163">
        <v>2</v>
      </c>
      <c r="AJ12" s="164">
        <v>1</v>
      </c>
      <c r="AK12" s="151"/>
      <c r="AL12" s="329" t="s">
        <v>574</v>
      </c>
      <c r="AM12" s="329"/>
      <c r="AN12" s="269">
        <v>2</v>
      </c>
      <c r="AO12" s="163">
        <v>1</v>
      </c>
      <c r="AP12" s="163">
        <v>1</v>
      </c>
      <c r="AQ12" s="164">
        <v>8</v>
      </c>
      <c r="AR12" s="164">
        <v>6</v>
      </c>
      <c r="AS12" s="164">
        <v>2</v>
      </c>
      <c r="AT12" s="163">
        <v>3</v>
      </c>
      <c r="AU12" s="163">
        <v>2</v>
      </c>
      <c r="AV12" s="164">
        <v>1</v>
      </c>
    </row>
    <row r="13" spans="1:48" ht="7.5" customHeight="1">
      <c r="A13" s="151"/>
      <c r="B13" s="329"/>
      <c r="C13" s="329"/>
      <c r="D13" s="153"/>
      <c r="E13" s="154"/>
      <c r="F13" s="166"/>
      <c r="G13" s="154"/>
      <c r="H13" s="154"/>
      <c r="I13" s="165"/>
      <c r="J13" s="154"/>
      <c r="K13" s="154"/>
      <c r="L13" s="165"/>
      <c r="M13" s="151"/>
      <c r="N13" s="329"/>
      <c r="O13" s="329"/>
      <c r="P13" s="153"/>
      <c r="Q13" s="154"/>
      <c r="R13" s="166"/>
      <c r="S13" s="154"/>
      <c r="T13" s="154"/>
      <c r="U13" s="165"/>
      <c r="V13" s="154"/>
      <c r="W13" s="154"/>
      <c r="X13" s="166"/>
      <c r="Y13" s="151"/>
      <c r="Z13" s="329"/>
      <c r="AA13" s="329"/>
      <c r="AB13" s="153"/>
      <c r="AC13" s="154"/>
      <c r="AD13" s="166"/>
      <c r="AE13" s="154"/>
      <c r="AF13" s="154"/>
      <c r="AG13" s="65"/>
      <c r="AH13" s="154"/>
      <c r="AI13" s="154"/>
      <c r="AJ13" s="165"/>
      <c r="AK13" s="151"/>
      <c r="AL13" s="329"/>
      <c r="AM13" s="329"/>
      <c r="AN13" s="153"/>
      <c r="AO13" s="154"/>
      <c r="AP13" s="166"/>
      <c r="AQ13" s="154"/>
      <c r="AR13" s="154"/>
      <c r="AS13" s="165"/>
      <c r="AT13" s="154"/>
      <c r="AU13" s="154"/>
      <c r="AV13" s="165"/>
    </row>
    <row r="14" spans="1:48" ht="12.75" customHeight="1">
      <c r="A14" s="151"/>
      <c r="B14" s="168" t="s">
        <v>105</v>
      </c>
      <c r="C14" s="329"/>
      <c r="D14" s="268">
        <v>20013</v>
      </c>
      <c r="E14" s="172">
        <v>14936</v>
      </c>
      <c r="F14" s="172">
        <v>5077</v>
      </c>
      <c r="G14" s="162">
        <v>215</v>
      </c>
      <c r="H14" s="162">
        <v>161</v>
      </c>
      <c r="I14" s="162">
        <v>54</v>
      </c>
      <c r="J14" s="162">
        <v>1038</v>
      </c>
      <c r="K14" s="162">
        <v>753</v>
      </c>
      <c r="L14" s="162">
        <v>285</v>
      </c>
      <c r="M14" s="151"/>
      <c r="N14" s="168" t="s">
        <v>105</v>
      </c>
      <c r="O14" s="329"/>
      <c r="P14" s="268">
        <v>1501</v>
      </c>
      <c r="Q14" s="162">
        <v>1122</v>
      </c>
      <c r="R14" s="162">
        <v>379</v>
      </c>
      <c r="S14" s="162">
        <v>1873</v>
      </c>
      <c r="T14" s="162">
        <v>1419</v>
      </c>
      <c r="U14" s="162">
        <v>454</v>
      </c>
      <c r="V14" s="162">
        <v>2303</v>
      </c>
      <c r="W14" s="162">
        <v>1730</v>
      </c>
      <c r="X14" s="162">
        <v>573</v>
      </c>
      <c r="Y14" s="151"/>
      <c r="Z14" s="168" t="s">
        <v>105</v>
      </c>
      <c r="AA14" s="329"/>
      <c r="AB14" s="268">
        <v>2669</v>
      </c>
      <c r="AC14" s="162">
        <v>1971</v>
      </c>
      <c r="AD14" s="162">
        <v>698</v>
      </c>
      <c r="AE14" s="162">
        <v>2314</v>
      </c>
      <c r="AF14" s="162">
        <v>1669</v>
      </c>
      <c r="AG14" s="162">
        <v>645</v>
      </c>
      <c r="AH14" s="162">
        <v>2142</v>
      </c>
      <c r="AI14" s="162">
        <v>1564</v>
      </c>
      <c r="AJ14" s="162">
        <v>578</v>
      </c>
      <c r="AK14" s="151"/>
      <c r="AL14" s="168" t="s">
        <v>105</v>
      </c>
      <c r="AM14" s="329"/>
      <c r="AN14" s="268">
        <v>2128</v>
      </c>
      <c r="AO14" s="162">
        <v>1613</v>
      </c>
      <c r="AP14" s="162">
        <v>515</v>
      </c>
      <c r="AQ14" s="162">
        <v>1928</v>
      </c>
      <c r="AR14" s="162">
        <v>1473</v>
      </c>
      <c r="AS14" s="162">
        <v>455</v>
      </c>
      <c r="AT14" s="162">
        <v>1902</v>
      </c>
      <c r="AU14" s="162">
        <v>1461</v>
      </c>
      <c r="AV14" s="162">
        <v>441</v>
      </c>
    </row>
    <row r="15" spans="1:48" ht="12.75" customHeight="1">
      <c r="A15" s="151"/>
      <c r="B15" s="516" t="s">
        <v>696</v>
      </c>
      <c r="C15" s="517"/>
      <c r="D15" s="185">
        <v>39</v>
      </c>
      <c r="E15" s="166">
        <v>33</v>
      </c>
      <c r="F15" s="289">
        <v>6</v>
      </c>
      <c r="G15" s="154" t="s">
        <v>576</v>
      </c>
      <c r="H15" s="154" t="s">
        <v>576</v>
      </c>
      <c r="I15" s="154" t="s">
        <v>576</v>
      </c>
      <c r="J15" s="154">
        <v>3</v>
      </c>
      <c r="K15" s="289">
        <v>3</v>
      </c>
      <c r="L15" s="154" t="s">
        <v>576</v>
      </c>
      <c r="M15" s="151"/>
      <c r="N15" s="516" t="s">
        <v>696</v>
      </c>
      <c r="O15" s="514"/>
      <c r="P15" s="153" t="s">
        <v>576</v>
      </c>
      <c r="Q15" s="154" t="s">
        <v>576</v>
      </c>
      <c r="R15" s="154" t="s">
        <v>576</v>
      </c>
      <c r="S15" s="289">
        <v>4</v>
      </c>
      <c r="T15" s="289">
        <v>4</v>
      </c>
      <c r="U15" s="154" t="s">
        <v>576</v>
      </c>
      <c r="V15" s="288">
        <v>5</v>
      </c>
      <c r="W15" s="288">
        <v>5</v>
      </c>
      <c r="X15" s="154" t="s">
        <v>576</v>
      </c>
      <c r="Y15" s="151"/>
      <c r="Z15" s="516" t="s">
        <v>696</v>
      </c>
      <c r="AA15" s="514"/>
      <c r="AB15" s="287">
        <v>4</v>
      </c>
      <c r="AC15" s="288">
        <v>4</v>
      </c>
      <c r="AD15" s="154" t="s">
        <v>576</v>
      </c>
      <c r="AE15" s="289">
        <v>3</v>
      </c>
      <c r="AF15" s="289">
        <v>3</v>
      </c>
      <c r="AG15" s="154" t="s">
        <v>576</v>
      </c>
      <c r="AH15" s="289">
        <v>3</v>
      </c>
      <c r="AI15" s="154" t="s">
        <v>576</v>
      </c>
      <c r="AJ15" s="289">
        <v>3</v>
      </c>
      <c r="AK15" s="151"/>
      <c r="AL15" s="516" t="s">
        <v>696</v>
      </c>
      <c r="AM15" s="514"/>
      <c r="AN15" s="287">
        <v>3</v>
      </c>
      <c r="AO15" s="288">
        <v>2</v>
      </c>
      <c r="AP15" s="288">
        <v>1</v>
      </c>
      <c r="AQ15" s="289">
        <v>4</v>
      </c>
      <c r="AR15" s="289">
        <v>3</v>
      </c>
      <c r="AS15" s="289">
        <v>1</v>
      </c>
      <c r="AT15" s="289">
        <v>10</v>
      </c>
      <c r="AU15" s="289">
        <v>9</v>
      </c>
      <c r="AV15" s="289">
        <v>1</v>
      </c>
    </row>
    <row r="16" spans="1:48" ht="12.75" customHeight="1">
      <c r="A16" s="151"/>
      <c r="B16" s="329" t="s">
        <v>96</v>
      </c>
      <c r="C16" s="329"/>
      <c r="D16" s="185">
        <v>10848</v>
      </c>
      <c r="E16" s="166">
        <v>9118</v>
      </c>
      <c r="F16" s="289">
        <v>1730</v>
      </c>
      <c r="G16" s="289">
        <v>109</v>
      </c>
      <c r="H16" s="289">
        <v>101</v>
      </c>
      <c r="I16" s="289">
        <v>8</v>
      </c>
      <c r="J16" s="289">
        <v>556</v>
      </c>
      <c r="K16" s="289">
        <v>480</v>
      </c>
      <c r="L16" s="289">
        <v>76</v>
      </c>
      <c r="M16" s="151"/>
      <c r="N16" s="329" t="s">
        <v>96</v>
      </c>
      <c r="O16" s="329"/>
      <c r="P16" s="287">
        <v>718</v>
      </c>
      <c r="Q16" s="288">
        <v>593</v>
      </c>
      <c r="R16" s="288">
        <v>125</v>
      </c>
      <c r="S16" s="289">
        <v>946</v>
      </c>
      <c r="T16" s="289">
        <v>778</v>
      </c>
      <c r="U16" s="289">
        <v>168</v>
      </c>
      <c r="V16" s="288">
        <v>1253</v>
      </c>
      <c r="W16" s="288">
        <v>1033</v>
      </c>
      <c r="X16" s="288">
        <v>220</v>
      </c>
      <c r="Y16" s="151"/>
      <c r="Z16" s="329" t="s">
        <v>96</v>
      </c>
      <c r="AA16" s="329"/>
      <c r="AB16" s="287">
        <v>1438</v>
      </c>
      <c r="AC16" s="288">
        <v>1179</v>
      </c>
      <c r="AD16" s="288">
        <v>259</v>
      </c>
      <c r="AE16" s="289">
        <v>1086</v>
      </c>
      <c r="AF16" s="289">
        <v>884</v>
      </c>
      <c r="AG16" s="289">
        <v>202</v>
      </c>
      <c r="AH16" s="289">
        <v>1080</v>
      </c>
      <c r="AI16" s="289">
        <v>897</v>
      </c>
      <c r="AJ16" s="289">
        <v>183</v>
      </c>
      <c r="AK16" s="151"/>
      <c r="AL16" s="329" t="s">
        <v>96</v>
      </c>
      <c r="AM16" s="329"/>
      <c r="AN16" s="287">
        <v>1205</v>
      </c>
      <c r="AO16" s="288">
        <v>1051</v>
      </c>
      <c r="AP16" s="288">
        <v>154</v>
      </c>
      <c r="AQ16" s="289">
        <v>1204</v>
      </c>
      <c r="AR16" s="289">
        <v>1056</v>
      </c>
      <c r="AS16" s="289">
        <v>148</v>
      </c>
      <c r="AT16" s="289">
        <v>1253</v>
      </c>
      <c r="AU16" s="289">
        <v>1066</v>
      </c>
      <c r="AV16" s="289">
        <v>187</v>
      </c>
    </row>
    <row r="17" spans="1:48" ht="12.75" customHeight="1">
      <c r="A17" s="151"/>
      <c r="B17" s="329" t="s">
        <v>97</v>
      </c>
      <c r="C17" s="329"/>
      <c r="D17" s="185">
        <v>9126</v>
      </c>
      <c r="E17" s="166">
        <v>5785</v>
      </c>
      <c r="F17" s="289">
        <v>3341</v>
      </c>
      <c r="G17" s="289">
        <v>106</v>
      </c>
      <c r="H17" s="289">
        <v>60</v>
      </c>
      <c r="I17" s="289">
        <v>46</v>
      </c>
      <c r="J17" s="289">
        <v>479</v>
      </c>
      <c r="K17" s="289">
        <v>270</v>
      </c>
      <c r="L17" s="289">
        <v>209</v>
      </c>
      <c r="M17" s="151"/>
      <c r="N17" s="329" t="s">
        <v>97</v>
      </c>
      <c r="O17" s="329"/>
      <c r="P17" s="287">
        <v>783</v>
      </c>
      <c r="Q17" s="288">
        <v>529</v>
      </c>
      <c r="R17" s="288">
        <v>254</v>
      </c>
      <c r="S17" s="289">
        <v>923</v>
      </c>
      <c r="T17" s="289">
        <v>637</v>
      </c>
      <c r="U17" s="289">
        <v>286</v>
      </c>
      <c r="V17" s="288">
        <v>1045</v>
      </c>
      <c r="W17" s="288">
        <v>692</v>
      </c>
      <c r="X17" s="288">
        <v>353</v>
      </c>
      <c r="Y17" s="151"/>
      <c r="Z17" s="329" t="s">
        <v>97</v>
      </c>
      <c r="AA17" s="329"/>
      <c r="AB17" s="287">
        <v>1227</v>
      </c>
      <c r="AC17" s="288">
        <v>788</v>
      </c>
      <c r="AD17" s="288">
        <v>439</v>
      </c>
      <c r="AE17" s="289">
        <v>1225</v>
      </c>
      <c r="AF17" s="289">
        <v>782</v>
      </c>
      <c r="AG17" s="289">
        <v>443</v>
      </c>
      <c r="AH17" s="289">
        <v>1059</v>
      </c>
      <c r="AI17" s="289">
        <v>667</v>
      </c>
      <c r="AJ17" s="289">
        <v>392</v>
      </c>
      <c r="AK17" s="151"/>
      <c r="AL17" s="329" t="s">
        <v>97</v>
      </c>
      <c r="AM17" s="329"/>
      <c r="AN17" s="287">
        <v>920</v>
      </c>
      <c r="AO17" s="288">
        <v>560</v>
      </c>
      <c r="AP17" s="288">
        <v>360</v>
      </c>
      <c r="AQ17" s="289">
        <v>720</v>
      </c>
      <c r="AR17" s="289">
        <v>414</v>
      </c>
      <c r="AS17" s="289">
        <v>306</v>
      </c>
      <c r="AT17" s="289">
        <v>639</v>
      </c>
      <c r="AU17" s="289">
        <v>386</v>
      </c>
      <c r="AV17" s="289">
        <v>253</v>
      </c>
    </row>
    <row r="18" spans="1:48" ht="7.5" customHeight="1">
      <c r="A18" s="151"/>
      <c r="B18" s="329"/>
      <c r="C18" s="329"/>
      <c r="D18" s="153"/>
      <c r="E18" s="154"/>
      <c r="F18" s="166"/>
      <c r="G18" s="154"/>
      <c r="H18" s="154"/>
      <c r="I18" s="165"/>
      <c r="J18" s="154"/>
      <c r="K18" s="154"/>
      <c r="L18" s="165"/>
      <c r="M18" s="151"/>
      <c r="N18" s="329"/>
      <c r="O18" s="329"/>
      <c r="P18" s="153"/>
      <c r="Q18" s="154"/>
      <c r="R18" s="166"/>
      <c r="S18" s="154"/>
      <c r="T18" s="154"/>
      <c r="U18" s="165"/>
      <c r="V18" s="154"/>
      <c r="W18" s="154"/>
      <c r="X18" s="166"/>
      <c r="Y18" s="151"/>
      <c r="Z18" s="329"/>
      <c r="AA18" s="329"/>
      <c r="AB18" s="153"/>
      <c r="AC18" s="154"/>
      <c r="AD18" s="166"/>
      <c r="AE18" s="154"/>
      <c r="AF18" s="154"/>
      <c r="AG18" s="65"/>
      <c r="AH18" s="154"/>
      <c r="AI18" s="154"/>
      <c r="AJ18" s="165"/>
      <c r="AK18" s="151"/>
      <c r="AL18" s="329"/>
      <c r="AM18" s="329"/>
      <c r="AN18" s="153"/>
      <c r="AO18" s="154"/>
      <c r="AP18" s="166"/>
      <c r="AQ18" s="154"/>
      <c r="AR18" s="154"/>
      <c r="AS18" s="165"/>
      <c r="AT18" s="154"/>
      <c r="AU18" s="157"/>
      <c r="AV18" s="165"/>
    </row>
    <row r="19" spans="1:48" ht="12.75" customHeight="1">
      <c r="A19" s="151"/>
      <c r="B19" s="168" t="s">
        <v>106</v>
      </c>
      <c r="C19" s="329"/>
      <c r="D19" s="186">
        <v>115081</v>
      </c>
      <c r="E19" s="172">
        <v>58231</v>
      </c>
      <c r="F19" s="172">
        <v>56850</v>
      </c>
      <c r="G19" s="162">
        <v>1383</v>
      </c>
      <c r="H19" s="162">
        <v>632</v>
      </c>
      <c r="I19" s="162">
        <v>751</v>
      </c>
      <c r="J19" s="162">
        <v>7388</v>
      </c>
      <c r="K19" s="162">
        <v>3147</v>
      </c>
      <c r="L19" s="162">
        <v>4241</v>
      </c>
      <c r="M19" s="151"/>
      <c r="N19" s="168" t="s">
        <v>106</v>
      </c>
      <c r="O19" s="329"/>
      <c r="P19" s="268">
        <v>9570</v>
      </c>
      <c r="Q19" s="162">
        <v>4423</v>
      </c>
      <c r="R19" s="162">
        <v>5147</v>
      </c>
      <c r="S19" s="162">
        <v>11038</v>
      </c>
      <c r="T19" s="162">
        <v>5389</v>
      </c>
      <c r="U19" s="162">
        <v>5649</v>
      </c>
      <c r="V19" s="162">
        <v>12802</v>
      </c>
      <c r="W19" s="162">
        <v>6487</v>
      </c>
      <c r="X19" s="162">
        <v>6315</v>
      </c>
      <c r="Y19" s="151"/>
      <c r="Z19" s="168" t="s">
        <v>106</v>
      </c>
      <c r="AA19" s="329"/>
      <c r="AB19" s="268">
        <v>14561</v>
      </c>
      <c r="AC19" s="162">
        <v>7342</v>
      </c>
      <c r="AD19" s="162">
        <v>7219</v>
      </c>
      <c r="AE19" s="162">
        <v>13262</v>
      </c>
      <c r="AF19" s="162">
        <v>6602</v>
      </c>
      <c r="AG19" s="162">
        <v>6660</v>
      </c>
      <c r="AH19" s="162">
        <v>13232</v>
      </c>
      <c r="AI19" s="162">
        <v>6729</v>
      </c>
      <c r="AJ19" s="162">
        <v>6503</v>
      </c>
      <c r="AK19" s="151"/>
      <c r="AL19" s="168" t="s">
        <v>106</v>
      </c>
      <c r="AM19" s="329"/>
      <c r="AN19" s="268">
        <v>12132</v>
      </c>
      <c r="AO19" s="162">
        <v>6399</v>
      </c>
      <c r="AP19" s="162">
        <v>5733</v>
      </c>
      <c r="AQ19" s="162">
        <v>9468</v>
      </c>
      <c r="AR19" s="162">
        <v>5274</v>
      </c>
      <c r="AS19" s="162">
        <v>4194</v>
      </c>
      <c r="AT19" s="162">
        <v>10245</v>
      </c>
      <c r="AU19" s="162">
        <v>5807</v>
      </c>
      <c r="AV19" s="162">
        <v>4438</v>
      </c>
    </row>
    <row r="20" spans="1:48" ht="12.75" customHeight="1">
      <c r="A20" s="151"/>
      <c r="B20" s="515" t="s">
        <v>98</v>
      </c>
      <c r="C20" s="514"/>
      <c r="D20" s="185">
        <v>986</v>
      </c>
      <c r="E20" s="289">
        <v>851</v>
      </c>
      <c r="F20" s="289">
        <v>135</v>
      </c>
      <c r="G20" s="289">
        <v>8</v>
      </c>
      <c r="H20" s="289">
        <v>7</v>
      </c>
      <c r="I20" s="289">
        <v>1</v>
      </c>
      <c r="J20" s="289">
        <v>39</v>
      </c>
      <c r="K20" s="289">
        <v>28</v>
      </c>
      <c r="L20" s="289">
        <v>11</v>
      </c>
      <c r="M20" s="151"/>
      <c r="N20" s="515" t="s">
        <v>98</v>
      </c>
      <c r="O20" s="514"/>
      <c r="P20" s="287">
        <v>79</v>
      </c>
      <c r="Q20" s="288">
        <v>67</v>
      </c>
      <c r="R20" s="288">
        <v>12</v>
      </c>
      <c r="S20" s="289">
        <v>55</v>
      </c>
      <c r="T20" s="289">
        <v>45</v>
      </c>
      <c r="U20" s="289">
        <v>10</v>
      </c>
      <c r="V20" s="288">
        <v>132</v>
      </c>
      <c r="W20" s="288">
        <v>111</v>
      </c>
      <c r="X20" s="288">
        <v>21</v>
      </c>
      <c r="Y20" s="151"/>
      <c r="Z20" s="515" t="s">
        <v>98</v>
      </c>
      <c r="AA20" s="514"/>
      <c r="AB20" s="287">
        <v>159</v>
      </c>
      <c r="AC20" s="288">
        <v>139</v>
      </c>
      <c r="AD20" s="288">
        <v>20</v>
      </c>
      <c r="AE20" s="289">
        <v>170</v>
      </c>
      <c r="AF20" s="289">
        <v>146</v>
      </c>
      <c r="AG20" s="289">
        <v>24</v>
      </c>
      <c r="AH20" s="289">
        <v>149</v>
      </c>
      <c r="AI20" s="289">
        <v>134</v>
      </c>
      <c r="AJ20" s="289">
        <v>15</v>
      </c>
      <c r="AK20" s="151"/>
      <c r="AL20" s="515" t="s">
        <v>98</v>
      </c>
      <c r="AM20" s="514"/>
      <c r="AN20" s="287">
        <v>117</v>
      </c>
      <c r="AO20" s="288">
        <v>103</v>
      </c>
      <c r="AP20" s="288">
        <v>14</v>
      </c>
      <c r="AQ20" s="289">
        <v>57</v>
      </c>
      <c r="AR20" s="289">
        <v>53</v>
      </c>
      <c r="AS20" s="289">
        <v>4</v>
      </c>
      <c r="AT20" s="289">
        <v>21</v>
      </c>
      <c r="AU20" s="289">
        <v>18</v>
      </c>
      <c r="AV20" s="289">
        <v>3</v>
      </c>
    </row>
    <row r="21" spans="1:48" ht="12.75" customHeight="1">
      <c r="A21" s="151"/>
      <c r="B21" s="515" t="s">
        <v>99</v>
      </c>
      <c r="C21" s="517"/>
      <c r="D21" s="185">
        <v>3793</v>
      </c>
      <c r="E21" s="289">
        <v>2588</v>
      </c>
      <c r="F21" s="289">
        <v>1205</v>
      </c>
      <c r="G21" s="289">
        <v>10</v>
      </c>
      <c r="H21" s="289">
        <v>3</v>
      </c>
      <c r="I21" s="289">
        <v>7</v>
      </c>
      <c r="J21" s="289">
        <v>197</v>
      </c>
      <c r="K21" s="289">
        <v>105</v>
      </c>
      <c r="L21" s="289">
        <v>92</v>
      </c>
      <c r="M21" s="151"/>
      <c r="N21" s="515" t="s">
        <v>99</v>
      </c>
      <c r="O21" s="514"/>
      <c r="P21" s="287">
        <v>400</v>
      </c>
      <c r="Q21" s="288">
        <v>225</v>
      </c>
      <c r="R21" s="288">
        <v>175</v>
      </c>
      <c r="S21" s="289">
        <v>461</v>
      </c>
      <c r="T21" s="289">
        <v>279</v>
      </c>
      <c r="U21" s="289">
        <v>182</v>
      </c>
      <c r="V21" s="288">
        <v>546</v>
      </c>
      <c r="W21" s="288">
        <v>352</v>
      </c>
      <c r="X21" s="288">
        <v>194</v>
      </c>
      <c r="Y21" s="151"/>
      <c r="Z21" s="515" t="s">
        <v>99</v>
      </c>
      <c r="AA21" s="514"/>
      <c r="AB21" s="287">
        <v>574</v>
      </c>
      <c r="AC21" s="288">
        <v>384</v>
      </c>
      <c r="AD21" s="288">
        <v>190</v>
      </c>
      <c r="AE21" s="289">
        <v>528</v>
      </c>
      <c r="AF21" s="289">
        <v>387</v>
      </c>
      <c r="AG21" s="289">
        <v>141</v>
      </c>
      <c r="AH21" s="289">
        <v>451</v>
      </c>
      <c r="AI21" s="289">
        <v>360</v>
      </c>
      <c r="AJ21" s="289">
        <v>91</v>
      </c>
      <c r="AK21" s="151"/>
      <c r="AL21" s="515" t="s">
        <v>99</v>
      </c>
      <c r="AM21" s="514"/>
      <c r="AN21" s="287">
        <v>328</v>
      </c>
      <c r="AO21" s="288">
        <v>253</v>
      </c>
      <c r="AP21" s="288">
        <v>75</v>
      </c>
      <c r="AQ21" s="289">
        <v>190</v>
      </c>
      <c r="AR21" s="289">
        <v>160</v>
      </c>
      <c r="AS21" s="289">
        <v>30</v>
      </c>
      <c r="AT21" s="289">
        <v>108</v>
      </c>
      <c r="AU21" s="289">
        <v>80</v>
      </c>
      <c r="AV21" s="289">
        <v>28</v>
      </c>
    </row>
    <row r="22" spans="1:48" ht="12.75" customHeight="1">
      <c r="A22" s="151"/>
      <c r="B22" s="513" t="s">
        <v>675</v>
      </c>
      <c r="C22" s="517"/>
      <c r="D22" s="185">
        <v>7721</v>
      </c>
      <c r="E22" s="289">
        <v>6635</v>
      </c>
      <c r="F22" s="289">
        <v>1086</v>
      </c>
      <c r="G22" s="289">
        <v>43</v>
      </c>
      <c r="H22" s="289">
        <v>30</v>
      </c>
      <c r="I22" s="289">
        <v>13</v>
      </c>
      <c r="J22" s="289">
        <v>261</v>
      </c>
      <c r="K22" s="289">
        <v>198</v>
      </c>
      <c r="L22" s="289">
        <v>63</v>
      </c>
      <c r="M22" s="151"/>
      <c r="N22" s="513" t="s">
        <v>675</v>
      </c>
      <c r="O22" s="514"/>
      <c r="P22" s="287">
        <v>556</v>
      </c>
      <c r="Q22" s="288">
        <v>470</v>
      </c>
      <c r="R22" s="288">
        <v>86</v>
      </c>
      <c r="S22" s="289">
        <v>705</v>
      </c>
      <c r="T22" s="289">
        <v>585</v>
      </c>
      <c r="U22" s="289">
        <v>120</v>
      </c>
      <c r="V22" s="288">
        <v>792</v>
      </c>
      <c r="W22" s="288">
        <v>661</v>
      </c>
      <c r="X22" s="288">
        <v>131</v>
      </c>
      <c r="Y22" s="151"/>
      <c r="Z22" s="513" t="s">
        <v>675</v>
      </c>
      <c r="AA22" s="514"/>
      <c r="AB22" s="287">
        <v>975</v>
      </c>
      <c r="AC22" s="288">
        <v>801</v>
      </c>
      <c r="AD22" s="288">
        <v>174</v>
      </c>
      <c r="AE22" s="289">
        <v>819</v>
      </c>
      <c r="AF22" s="289">
        <v>681</v>
      </c>
      <c r="AG22" s="289">
        <v>138</v>
      </c>
      <c r="AH22" s="289">
        <v>1033</v>
      </c>
      <c r="AI22" s="289">
        <v>906</v>
      </c>
      <c r="AJ22" s="289">
        <v>127</v>
      </c>
      <c r="AK22" s="151"/>
      <c r="AL22" s="513" t="s">
        <v>675</v>
      </c>
      <c r="AM22" s="514"/>
      <c r="AN22" s="287">
        <v>1123</v>
      </c>
      <c r="AO22" s="288">
        <v>1014</v>
      </c>
      <c r="AP22" s="288">
        <v>109</v>
      </c>
      <c r="AQ22" s="289">
        <v>760</v>
      </c>
      <c r="AR22" s="289">
        <v>691</v>
      </c>
      <c r="AS22" s="289">
        <v>69</v>
      </c>
      <c r="AT22" s="289">
        <v>654</v>
      </c>
      <c r="AU22" s="289">
        <v>598</v>
      </c>
      <c r="AV22" s="289">
        <v>56</v>
      </c>
    </row>
    <row r="23" spans="1:48" ht="12.75" customHeight="1">
      <c r="A23" s="151"/>
      <c r="B23" s="513" t="s">
        <v>676</v>
      </c>
      <c r="C23" s="517"/>
      <c r="D23" s="185">
        <v>27433</v>
      </c>
      <c r="E23" s="289">
        <v>13953</v>
      </c>
      <c r="F23" s="289">
        <v>13480</v>
      </c>
      <c r="G23" s="289">
        <v>414</v>
      </c>
      <c r="H23" s="289">
        <v>203</v>
      </c>
      <c r="I23" s="289">
        <v>211</v>
      </c>
      <c r="J23" s="289">
        <v>1900</v>
      </c>
      <c r="K23" s="289">
        <v>923</v>
      </c>
      <c r="L23" s="289">
        <v>977</v>
      </c>
      <c r="M23" s="151"/>
      <c r="N23" s="513" t="s">
        <v>676</v>
      </c>
      <c r="O23" s="514"/>
      <c r="P23" s="287">
        <v>2335</v>
      </c>
      <c r="Q23" s="288">
        <v>1129</v>
      </c>
      <c r="R23" s="288">
        <v>1206</v>
      </c>
      <c r="S23" s="289">
        <v>2761</v>
      </c>
      <c r="T23" s="289">
        <v>1483</v>
      </c>
      <c r="U23" s="289">
        <v>1278</v>
      </c>
      <c r="V23" s="288">
        <v>3126</v>
      </c>
      <c r="W23" s="288">
        <v>1685</v>
      </c>
      <c r="X23" s="288">
        <v>1441</v>
      </c>
      <c r="Y23" s="151"/>
      <c r="Z23" s="513" t="s">
        <v>676</v>
      </c>
      <c r="AA23" s="514"/>
      <c r="AB23" s="287">
        <v>3577</v>
      </c>
      <c r="AC23" s="288">
        <v>1862</v>
      </c>
      <c r="AD23" s="288">
        <v>1715</v>
      </c>
      <c r="AE23" s="289">
        <v>3177</v>
      </c>
      <c r="AF23" s="289">
        <v>1549</v>
      </c>
      <c r="AG23" s="289">
        <v>1628</v>
      </c>
      <c r="AH23" s="289">
        <v>3045</v>
      </c>
      <c r="AI23" s="289">
        <v>1469</v>
      </c>
      <c r="AJ23" s="289">
        <v>1576</v>
      </c>
      <c r="AK23" s="151"/>
      <c r="AL23" s="513" t="s">
        <v>676</v>
      </c>
      <c r="AM23" s="514"/>
      <c r="AN23" s="287">
        <v>2774</v>
      </c>
      <c r="AO23" s="288">
        <v>1344</v>
      </c>
      <c r="AP23" s="288">
        <v>1430</v>
      </c>
      <c r="AQ23" s="289">
        <v>2023</v>
      </c>
      <c r="AR23" s="289">
        <v>1043</v>
      </c>
      <c r="AS23" s="289">
        <v>980</v>
      </c>
      <c r="AT23" s="289">
        <v>2301</v>
      </c>
      <c r="AU23" s="289">
        <v>1263</v>
      </c>
      <c r="AV23" s="289">
        <v>1038</v>
      </c>
    </row>
    <row r="24" spans="1:48" ht="12.75" customHeight="1">
      <c r="A24" s="151"/>
      <c r="B24" s="513" t="s">
        <v>677</v>
      </c>
      <c r="C24" s="517"/>
      <c r="D24" s="185">
        <v>4636</v>
      </c>
      <c r="E24" s="289">
        <v>2397</v>
      </c>
      <c r="F24" s="289">
        <v>2239</v>
      </c>
      <c r="G24" s="289">
        <v>13</v>
      </c>
      <c r="H24" s="289">
        <v>5</v>
      </c>
      <c r="I24" s="289">
        <v>8</v>
      </c>
      <c r="J24" s="289">
        <v>237</v>
      </c>
      <c r="K24" s="289">
        <v>90</v>
      </c>
      <c r="L24" s="289">
        <v>147</v>
      </c>
      <c r="M24" s="151"/>
      <c r="N24" s="513" t="s">
        <v>677</v>
      </c>
      <c r="O24" s="514"/>
      <c r="P24" s="287">
        <v>390</v>
      </c>
      <c r="Q24" s="288">
        <v>184</v>
      </c>
      <c r="R24" s="288">
        <v>206</v>
      </c>
      <c r="S24" s="289">
        <v>390</v>
      </c>
      <c r="T24" s="289">
        <v>174</v>
      </c>
      <c r="U24" s="289">
        <v>216</v>
      </c>
      <c r="V24" s="288">
        <v>420</v>
      </c>
      <c r="W24" s="288">
        <v>215</v>
      </c>
      <c r="X24" s="288">
        <v>205</v>
      </c>
      <c r="Y24" s="151"/>
      <c r="Z24" s="513" t="s">
        <v>677</v>
      </c>
      <c r="AA24" s="514"/>
      <c r="AB24" s="287">
        <v>705</v>
      </c>
      <c r="AC24" s="288">
        <v>347</v>
      </c>
      <c r="AD24" s="288">
        <v>358</v>
      </c>
      <c r="AE24" s="289">
        <v>714</v>
      </c>
      <c r="AF24" s="289">
        <v>356</v>
      </c>
      <c r="AG24" s="289">
        <v>358</v>
      </c>
      <c r="AH24" s="289">
        <v>725</v>
      </c>
      <c r="AI24" s="289">
        <v>375</v>
      </c>
      <c r="AJ24" s="289">
        <v>350</v>
      </c>
      <c r="AK24" s="151"/>
      <c r="AL24" s="513" t="s">
        <v>677</v>
      </c>
      <c r="AM24" s="514"/>
      <c r="AN24" s="287">
        <v>494</v>
      </c>
      <c r="AO24" s="288">
        <v>295</v>
      </c>
      <c r="AP24" s="288">
        <v>199</v>
      </c>
      <c r="AQ24" s="289">
        <v>358</v>
      </c>
      <c r="AR24" s="289">
        <v>243</v>
      </c>
      <c r="AS24" s="289">
        <v>115</v>
      </c>
      <c r="AT24" s="289">
        <v>190</v>
      </c>
      <c r="AU24" s="289">
        <v>113</v>
      </c>
      <c r="AV24" s="289">
        <v>77</v>
      </c>
    </row>
    <row r="25" spans="1:48" ht="12.75" customHeight="1">
      <c r="A25" s="151"/>
      <c r="B25" s="513" t="s">
        <v>678</v>
      </c>
      <c r="C25" s="517"/>
      <c r="D25" s="185">
        <v>3361</v>
      </c>
      <c r="E25" s="289">
        <v>2031</v>
      </c>
      <c r="F25" s="289">
        <v>1330</v>
      </c>
      <c r="G25" s="289">
        <v>17</v>
      </c>
      <c r="H25" s="289">
        <v>8</v>
      </c>
      <c r="I25" s="289">
        <v>9</v>
      </c>
      <c r="J25" s="289">
        <v>124</v>
      </c>
      <c r="K25" s="289">
        <v>65</v>
      </c>
      <c r="L25" s="289">
        <v>59</v>
      </c>
      <c r="M25" s="151"/>
      <c r="N25" s="513" t="s">
        <v>678</v>
      </c>
      <c r="O25" s="514"/>
      <c r="P25" s="287">
        <v>212</v>
      </c>
      <c r="Q25" s="288">
        <v>117</v>
      </c>
      <c r="R25" s="288">
        <v>95</v>
      </c>
      <c r="S25" s="289">
        <v>220</v>
      </c>
      <c r="T25" s="289">
        <v>139</v>
      </c>
      <c r="U25" s="289">
        <v>81</v>
      </c>
      <c r="V25" s="288">
        <v>268</v>
      </c>
      <c r="W25" s="288">
        <v>156</v>
      </c>
      <c r="X25" s="288">
        <v>112</v>
      </c>
      <c r="Y25" s="151"/>
      <c r="Z25" s="513" t="s">
        <v>678</v>
      </c>
      <c r="AA25" s="514"/>
      <c r="AB25" s="287">
        <v>339</v>
      </c>
      <c r="AC25" s="288">
        <v>199</v>
      </c>
      <c r="AD25" s="288">
        <v>140</v>
      </c>
      <c r="AE25" s="289">
        <v>288</v>
      </c>
      <c r="AF25" s="289">
        <v>169</v>
      </c>
      <c r="AG25" s="289">
        <v>119</v>
      </c>
      <c r="AH25" s="289">
        <v>284</v>
      </c>
      <c r="AI25" s="289">
        <v>157</v>
      </c>
      <c r="AJ25" s="289">
        <v>127</v>
      </c>
      <c r="AK25" s="151"/>
      <c r="AL25" s="513" t="s">
        <v>678</v>
      </c>
      <c r="AM25" s="514"/>
      <c r="AN25" s="287">
        <v>306</v>
      </c>
      <c r="AO25" s="288">
        <v>186</v>
      </c>
      <c r="AP25" s="288">
        <v>120</v>
      </c>
      <c r="AQ25" s="289">
        <v>430</v>
      </c>
      <c r="AR25" s="289">
        <v>292</v>
      </c>
      <c r="AS25" s="289">
        <v>138</v>
      </c>
      <c r="AT25" s="289">
        <v>873</v>
      </c>
      <c r="AU25" s="289">
        <v>543</v>
      </c>
      <c r="AV25" s="289">
        <v>330</v>
      </c>
    </row>
    <row r="26" spans="1:48" ht="12.75" customHeight="1">
      <c r="A26" s="151"/>
      <c r="B26" s="513" t="s">
        <v>679</v>
      </c>
      <c r="C26" s="517"/>
      <c r="D26" s="185">
        <v>5020</v>
      </c>
      <c r="E26" s="289">
        <v>3281</v>
      </c>
      <c r="F26" s="289">
        <v>1739</v>
      </c>
      <c r="G26" s="289">
        <v>20</v>
      </c>
      <c r="H26" s="289">
        <v>13</v>
      </c>
      <c r="I26" s="289">
        <v>7</v>
      </c>
      <c r="J26" s="289">
        <v>195</v>
      </c>
      <c r="K26" s="289">
        <v>100</v>
      </c>
      <c r="L26" s="289">
        <v>95</v>
      </c>
      <c r="M26" s="151"/>
      <c r="N26" s="513" t="s">
        <v>679</v>
      </c>
      <c r="O26" s="514"/>
      <c r="P26" s="287">
        <v>298</v>
      </c>
      <c r="Q26" s="288">
        <v>170</v>
      </c>
      <c r="R26" s="288">
        <v>128</v>
      </c>
      <c r="S26" s="289">
        <v>406</v>
      </c>
      <c r="T26" s="289">
        <v>224</v>
      </c>
      <c r="U26" s="289">
        <v>182</v>
      </c>
      <c r="V26" s="288">
        <v>593</v>
      </c>
      <c r="W26" s="288">
        <v>355</v>
      </c>
      <c r="X26" s="288">
        <v>238</v>
      </c>
      <c r="Y26" s="151"/>
      <c r="Z26" s="513" t="s">
        <v>679</v>
      </c>
      <c r="AA26" s="514"/>
      <c r="AB26" s="287">
        <v>756</v>
      </c>
      <c r="AC26" s="288">
        <v>446</v>
      </c>
      <c r="AD26" s="288">
        <v>310</v>
      </c>
      <c r="AE26" s="289">
        <v>601</v>
      </c>
      <c r="AF26" s="289">
        <v>389</v>
      </c>
      <c r="AG26" s="289">
        <v>212</v>
      </c>
      <c r="AH26" s="289">
        <v>535</v>
      </c>
      <c r="AI26" s="289">
        <v>354</v>
      </c>
      <c r="AJ26" s="289">
        <v>181</v>
      </c>
      <c r="AK26" s="151"/>
      <c r="AL26" s="513" t="s">
        <v>679</v>
      </c>
      <c r="AM26" s="514"/>
      <c r="AN26" s="287">
        <v>527</v>
      </c>
      <c r="AO26" s="288">
        <v>386</v>
      </c>
      <c r="AP26" s="288">
        <v>141</v>
      </c>
      <c r="AQ26" s="289">
        <v>495</v>
      </c>
      <c r="AR26" s="289">
        <v>382</v>
      </c>
      <c r="AS26" s="289">
        <v>113</v>
      </c>
      <c r="AT26" s="289">
        <v>594</v>
      </c>
      <c r="AU26" s="289">
        <v>462</v>
      </c>
      <c r="AV26" s="289">
        <v>132</v>
      </c>
    </row>
    <row r="27" spans="1:48" ht="12.75" customHeight="1">
      <c r="A27" s="151"/>
      <c r="B27" s="513" t="s">
        <v>680</v>
      </c>
      <c r="C27" s="517"/>
      <c r="D27" s="185">
        <v>9056</v>
      </c>
      <c r="E27" s="289">
        <v>3593</v>
      </c>
      <c r="F27" s="289">
        <v>5463</v>
      </c>
      <c r="G27" s="289">
        <v>529</v>
      </c>
      <c r="H27" s="289">
        <v>212</v>
      </c>
      <c r="I27" s="289">
        <v>317</v>
      </c>
      <c r="J27" s="289">
        <v>1189</v>
      </c>
      <c r="K27" s="289">
        <v>491</v>
      </c>
      <c r="L27" s="289">
        <v>698</v>
      </c>
      <c r="M27" s="151"/>
      <c r="N27" s="513" t="s">
        <v>680</v>
      </c>
      <c r="O27" s="514"/>
      <c r="P27" s="287">
        <v>645</v>
      </c>
      <c r="Q27" s="288">
        <v>276</v>
      </c>
      <c r="R27" s="288">
        <v>369</v>
      </c>
      <c r="S27" s="289">
        <v>793</v>
      </c>
      <c r="T27" s="289">
        <v>357</v>
      </c>
      <c r="U27" s="289">
        <v>436</v>
      </c>
      <c r="V27" s="288">
        <v>846</v>
      </c>
      <c r="W27" s="288">
        <v>394</v>
      </c>
      <c r="X27" s="288">
        <v>452</v>
      </c>
      <c r="Y27" s="151"/>
      <c r="Z27" s="513" t="s">
        <v>680</v>
      </c>
      <c r="AA27" s="514"/>
      <c r="AB27" s="287">
        <v>880</v>
      </c>
      <c r="AC27" s="288">
        <v>371</v>
      </c>
      <c r="AD27" s="288">
        <v>509</v>
      </c>
      <c r="AE27" s="289">
        <v>802</v>
      </c>
      <c r="AF27" s="289">
        <v>317</v>
      </c>
      <c r="AG27" s="289">
        <v>485</v>
      </c>
      <c r="AH27" s="289">
        <v>737</v>
      </c>
      <c r="AI27" s="289">
        <v>265</v>
      </c>
      <c r="AJ27" s="289">
        <v>472</v>
      </c>
      <c r="AK27" s="151"/>
      <c r="AL27" s="513" t="s">
        <v>680</v>
      </c>
      <c r="AM27" s="514"/>
      <c r="AN27" s="287">
        <v>754</v>
      </c>
      <c r="AO27" s="288">
        <v>241</v>
      </c>
      <c r="AP27" s="288">
        <v>513</v>
      </c>
      <c r="AQ27" s="289">
        <v>808</v>
      </c>
      <c r="AR27" s="289">
        <v>285</v>
      </c>
      <c r="AS27" s="289">
        <v>523</v>
      </c>
      <c r="AT27" s="289">
        <v>1073</v>
      </c>
      <c r="AU27" s="289">
        <v>384</v>
      </c>
      <c r="AV27" s="289">
        <v>689</v>
      </c>
    </row>
    <row r="28" spans="1:48" ht="12.75" customHeight="1">
      <c r="A28" s="151"/>
      <c r="B28" s="513" t="s">
        <v>681</v>
      </c>
      <c r="C28" s="517"/>
      <c r="D28" s="185">
        <v>5684</v>
      </c>
      <c r="E28" s="289">
        <v>2107</v>
      </c>
      <c r="F28" s="289">
        <v>3577</v>
      </c>
      <c r="G28" s="289">
        <v>94</v>
      </c>
      <c r="H28" s="289">
        <v>28</v>
      </c>
      <c r="I28" s="289">
        <v>66</v>
      </c>
      <c r="J28" s="289">
        <v>610</v>
      </c>
      <c r="K28" s="289">
        <v>216</v>
      </c>
      <c r="L28" s="289">
        <v>394</v>
      </c>
      <c r="M28" s="151"/>
      <c r="N28" s="513" t="s">
        <v>681</v>
      </c>
      <c r="O28" s="514"/>
      <c r="P28" s="287">
        <v>561</v>
      </c>
      <c r="Q28" s="288">
        <v>227</v>
      </c>
      <c r="R28" s="288">
        <v>334</v>
      </c>
      <c r="S28" s="289">
        <v>594</v>
      </c>
      <c r="T28" s="289">
        <v>225</v>
      </c>
      <c r="U28" s="289">
        <v>369</v>
      </c>
      <c r="V28" s="288">
        <v>610</v>
      </c>
      <c r="W28" s="288">
        <v>245</v>
      </c>
      <c r="X28" s="288">
        <v>365</v>
      </c>
      <c r="Y28" s="151"/>
      <c r="Z28" s="513" t="s">
        <v>681</v>
      </c>
      <c r="AA28" s="514"/>
      <c r="AB28" s="287">
        <v>534</v>
      </c>
      <c r="AC28" s="288">
        <v>208</v>
      </c>
      <c r="AD28" s="288">
        <v>326</v>
      </c>
      <c r="AE28" s="289">
        <v>511</v>
      </c>
      <c r="AF28" s="289">
        <v>198</v>
      </c>
      <c r="AG28" s="289">
        <v>313</v>
      </c>
      <c r="AH28" s="289">
        <v>472</v>
      </c>
      <c r="AI28" s="289">
        <v>146</v>
      </c>
      <c r="AJ28" s="289">
        <v>326</v>
      </c>
      <c r="AK28" s="151"/>
      <c r="AL28" s="513" t="s">
        <v>681</v>
      </c>
      <c r="AM28" s="514"/>
      <c r="AN28" s="287">
        <v>460</v>
      </c>
      <c r="AO28" s="288">
        <v>145</v>
      </c>
      <c r="AP28" s="288">
        <v>315</v>
      </c>
      <c r="AQ28" s="289">
        <v>482</v>
      </c>
      <c r="AR28" s="289">
        <v>181</v>
      </c>
      <c r="AS28" s="289">
        <v>301</v>
      </c>
      <c r="AT28" s="289">
        <v>756</v>
      </c>
      <c r="AU28" s="289">
        <v>288</v>
      </c>
      <c r="AV28" s="289">
        <v>468</v>
      </c>
    </row>
    <row r="29" spans="1:48" ht="12.75" customHeight="1">
      <c r="A29" s="151"/>
      <c r="B29" s="513" t="s">
        <v>697</v>
      </c>
      <c r="C29" s="517"/>
      <c r="D29" s="185">
        <v>8795</v>
      </c>
      <c r="E29" s="289">
        <v>4128</v>
      </c>
      <c r="F29" s="289">
        <v>4667</v>
      </c>
      <c r="G29" s="289">
        <v>82</v>
      </c>
      <c r="H29" s="289">
        <v>45</v>
      </c>
      <c r="I29" s="289">
        <v>37</v>
      </c>
      <c r="J29" s="289">
        <v>413</v>
      </c>
      <c r="K29" s="289">
        <v>171</v>
      </c>
      <c r="L29" s="289">
        <v>242</v>
      </c>
      <c r="M29" s="151"/>
      <c r="N29" s="513" t="s">
        <v>697</v>
      </c>
      <c r="O29" s="514"/>
      <c r="P29" s="287">
        <v>485</v>
      </c>
      <c r="Q29" s="288">
        <v>171</v>
      </c>
      <c r="R29" s="288">
        <v>314</v>
      </c>
      <c r="S29" s="289">
        <v>614</v>
      </c>
      <c r="T29" s="289">
        <v>266</v>
      </c>
      <c r="U29" s="289">
        <v>348</v>
      </c>
      <c r="V29" s="288">
        <v>907</v>
      </c>
      <c r="W29" s="288">
        <v>397</v>
      </c>
      <c r="X29" s="288">
        <v>510</v>
      </c>
      <c r="Y29" s="151"/>
      <c r="Z29" s="513" t="s">
        <v>697</v>
      </c>
      <c r="AA29" s="514"/>
      <c r="AB29" s="287">
        <v>1269</v>
      </c>
      <c r="AC29" s="288">
        <v>564</v>
      </c>
      <c r="AD29" s="288">
        <v>705</v>
      </c>
      <c r="AE29" s="289">
        <v>1235</v>
      </c>
      <c r="AF29" s="289">
        <v>527</v>
      </c>
      <c r="AG29" s="289">
        <v>708</v>
      </c>
      <c r="AH29" s="289">
        <v>1370</v>
      </c>
      <c r="AI29" s="289">
        <v>650</v>
      </c>
      <c r="AJ29" s="289">
        <v>720</v>
      </c>
      <c r="AK29" s="151"/>
      <c r="AL29" s="513" t="s">
        <v>697</v>
      </c>
      <c r="AM29" s="514"/>
      <c r="AN29" s="287">
        <v>1224</v>
      </c>
      <c r="AO29" s="288">
        <v>629</v>
      </c>
      <c r="AP29" s="288">
        <v>595</v>
      </c>
      <c r="AQ29" s="289">
        <v>652</v>
      </c>
      <c r="AR29" s="289">
        <v>383</v>
      </c>
      <c r="AS29" s="289">
        <v>269</v>
      </c>
      <c r="AT29" s="289">
        <v>544</v>
      </c>
      <c r="AU29" s="289">
        <v>325</v>
      </c>
      <c r="AV29" s="289">
        <v>219</v>
      </c>
    </row>
    <row r="30" spans="1:48" ht="12.75" customHeight="1">
      <c r="A30" s="151"/>
      <c r="B30" s="513" t="s">
        <v>698</v>
      </c>
      <c r="C30" s="517"/>
      <c r="D30" s="185">
        <v>21924</v>
      </c>
      <c r="E30" s="289">
        <v>6075</v>
      </c>
      <c r="F30" s="289">
        <v>15849</v>
      </c>
      <c r="G30" s="289">
        <v>55</v>
      </c>
      <c r="H30" s="289">
        <v>9</v>
      </c>
      <c r="I30" s="289">
        <v>46</v>
      </c>
      <c r="J30" s="289">
        <v>1503</v>
      </c>
      <c r="K30" s="289">
        <v>301</v>
      </c>
      <c r="L30" s="289">
        <v>1202</v>
      </c>
      <c r="M30" s="151"/>
      <c r="N30" s="513" t="s">
        <v>698</v>
      </c>
      <c r="O30" s="514"/>
      <c r="P30" s="287">
        <v>2417</v>
      </c>
      <c r="Q30" s="288">
        <v>631</v>
      </c>
      <c r="R30" s="288">
        <v>1786</v>
      </c>
      <c r="S30" s="289">
        <v>2636</v>
      </c>
      <c r="T30" s="289">
        <v>733</v>
      </c>
      <c r="U30" s="289">
        <v>1903</v>
      </c>
      <c r="V30" s="288">
        <v>2688</v>
      </c>
      <c r="W30" s="288">
        <v>725</v>
      </c>
      <c r="X30" s="288">
        <v>1963</v>
      </c>
      <c r="Y30" s="151"/>
      <c r="Z30" s="513" t="s">
        <v>698</v>
      </c>
      <c r="AA30" s="514"/>
      <c r="AB30" s="287">
        <v>2605</v>
      </c>
      <c r="AC30" s="288">
        <v>661</v>
      </c>
      <c r="AD30" s="288">
        <v>1944</v>
      </c>
      <c r="AE30" s="289">
        <v>2321</v>
      </c>
      <c r="AF30" s="289">
        <v>552</v>
      </c>
      <c r="AG30" s="289">
        <v>1769</v>
      </c>
      <c r="AH30" s="289">
        <v>2455</v>
      </c>
      <c r="AI30" s="289">
        <v>560</v>
      </c>
      <c r="AJ30" s="289">
        <v>1895</v>
      </c>
      <c r="AK30" s="151"/>
      <c r="AL30" s="513" t="s">
        <v>698</v>
      </c>
      <c r="AM30" s="514"/>
      <c r="AN30" s="287">
        <v>2200</v>
      </c>
      <c r="AO30" s="288">
        <v>593</v>
      </c>
      <c r="AP30" s="288">
        <v>1607</v>
      </c>
      <c r="AQ30" s="289">
        <v>1536</v>
      </c>
      <c r="AR30" s="289">
        <v>536</v>
      </c>
      <c r="AS30" s="289">
        <v>1000</v>
      </c>
      <c r="AT30" s="289">
        <v>1508</v>
      </c>
      <c r="AU30" s="289">
        <v>774</v>
      </c>
      <c r="AV30" s="289">
        <v>734</v>
      </c>
    </row>
    <row r="31" spans="1:48" ht="12.75" customHeight="1">
      <c r="A31" s="151"/>
      <c r="B31" s="515" t="s">
        <v>100</v>
      </c>
      <c r="C31" s="517"/>
      <c r="D31" s="185">
        <v>911</v>
      </c>
      <c r="E31" s="289">
        <v>605</v>
      </c>
      <c r="F31" s="289">
        <v>306</v>
      </c>
      <c r="G31" s="289">
        <v>5</v>
      </c>
      <c r="H31" s="289">
        <v>3</v>
      </c>
      <c r="I31" s="289">
        <v>2</v>
      </c>
      <c r="J31" s="289">
        <v>61</v>
      </c>
      <c r="K31" s="289">
        <v>36</v>
      </c>
      <c r="L31" s="289">
        <v>25</v>
      </c>
      <c r="M31" s="151"/>
      <c r="N31" s="515" t="s">
        <v>100</v>
      </c>
      <c r="O31" s="514"/>
      <c r="P31" s="287">
        <v>76</v>
      </c>
      <c r="Q31" s="288">
        <v>42</v>
      </c>
      <c r="R31" s="288">
        <v>34</v>
      </c>
      <c r="S31" s="289">
        <v>85</v>
      </c>
      <c r="T31" s="289">
        <v>54</v>
      </c>
      <c r="U31" s="289">
        <v>31</v>
      </c>
      <c r="V31" s="288">
        <v>112</v>
      </c>
      <c r="W31" s="288">
        <v>77</v>
      </c>
      <c r="X31" s="288">
        <v>35</v>
      </c>
      <c r="Y31" s="151"/>
      <c r="Z31" s="515" t="s">
        <v>100</v>
      </c>
      <c r="AA31" s="514"/>
      <c r="AB31" s="287">
        <v>169</v>
      </c>
      <c r="AC31" s="288">
        <v>117</v>
      </c>
      <c r="AD31" s="288">
        <v>52</v>
      </c>
      <c r="AE31" s="289">
        <v>145</v>
      </c>
      <c r="AF31" s="289">
        <v>96</v>
      </c>
      <c r="AG31" s="289">
        <v>49</v>
      </c>
      <c r="AH31" s="289">
        <v>102</v>
      </c>
      <c r="AI31" s="289">
        <v>72</v>
      </c>
      <c r="AJ31" s="289">
        <v>30</v>
      </c>
      <c r="AK31" s="151"/>
      <c r="AL31" s="515" t="s">
        <v>100</v>
      </c>
      <c r="AM31" s="514"/>
      <c r="AN31" s="287">
        <v>90</v>
      </c>
      <c r="AO31" s="288">
        <v>58</v>
      </c>
      <c r="AP31" s="288">
        <v>32</v>
      </c>
      <c r="AQ31" s="289">
        <v>50</v>
      </c>
      <c r="AR31" s="289">
        <v>37</v>
      </c>
      <c r="AS31" s="289">
        <v>13</v>
      </c>
      <c r="AT31" s="289">
        <v>16</v>
      </c>
      <c r="AU31" s="289">
        <v>13</v>
      </c>
      <c r="AV31" s="289">
        <v>3</v>
      </c>
    </row>
    <row r="32" spans="1:48" ht="12.75" customHeight="1">
      <c r="A32" s="151"/>
      <c r="B32" s="515" t="s">
        <v>101</v>
      </c>
      <c r="C32" s="517"/>
      <c r="D32" s="185">
        <v>8753</v>
      </c>
      <c r="E32" s="289">
        <v>4972</v>
      </c>
      <c r="F32" s="289">
        <v>3781</v>
      </c>
      <c r="G32" s="289">
        <v>50</v>
      </c>
      <c r="H32" s="289">
        <v>30</v>
      </c>
      <c r="I32" s="289">
        <v>20</v>
      </c>
      <c r="J32" s="289">
        <v>279</v>
      </c>
      <c r="K32" s="289">
        <v>181</v>
      </c>
      <c r="L32" s="289">
        <v>98</v>
      </c>
      <c r="M32" s="151"/>
      <c r="N32" s="515" t="s">
        <v>101</v>
      </c>
      <c r="O32" s="514"/>
      <c r="P32" s="287">
        <v>490</v>
      </c>
      <c r="Q32" s="288">
        <v>311</v>
      </c>
      <c r="R32" s="288">
        <v>179</v>
      </c>
      <c r="S32" s="289">
        <v>646</v>
      </c>
      <c r="T32" s="289">
        <v>407</v>
      </c>
      <c r="U32" s="289">
        <v>239</v>
      </c>
      <c r="V32" s="288">
        <v>867</v>
      </c>
      <c r="W32" s="288">
        <v>533</v>
      </c>
      <c r="X32" s="288">
        <v>334</v>
      </c>
      <c r="Y32" s="151"/>
      <c r="Z32" s="515" t="s">
        <v>101</v>
      </c>
      <c r="AA32" s="514"/>
      <c r="AB32" s="287">
        <v>960</v>
      </c>
      <c r="AC32" s="288">
        <v>526</v>
      </c>
      <c r="AD32" s="288">
        <v>434</v>
      </c>
      <c r="AE32" s="289">
        <v>907</v>
      </c>
      <c r="AF32" s="289">
        <v>461</v>
      </c>
      <c r="AG32" s="289">
        <v>446</v>
      </c>
      <c r="AH32" s="289">
        <v>865</v>
      </c>
      <c r="AI32" s="289">
        <v>457</v>
      </c>
      <c r="AJ32" s="289">
        <v>408</v>
      </c>
      <c r="AK32" s="151"/>
      <c r="AL32" s="515" t="s">
        <v>101</v>
      </c>
      <c r="AM32" s="514"/>
      <c r="AN32" s="287">
        <v>993</v>
      </c>
      <c r="AO32" s="288">
        <v>533</v>
      </c>
      <c r="AP32" s="288">
        <v>460</v>
      </c>
      <c r="AQ32" s="289">
        <v>1277</v>
      </c>
      <c r="AR32" s="289">
        <v>707</v>
      </c>
      <c r="AS32" s="289">
        <v>570</v>
      </c>
      <c r="AT32" s="289">
        <v>1419</v>
      </c>
      <c r="AU32" s="289">
        <v>826</v>
      </c>
      <c r="AV32" s="289">
        <v>593</v>
      </c>
    </row>
    <row r="33" spans="1:48" ht="12.75" customHeight="1">
      <c r="A33" s="151"/>
      <c r="B33" s="515" t="s">
        <v>102</v>
      </c>
      <c r="C33" s="517"/>
      <c r="D33" s="185">
        <v>7008</v>
      </c>
      <c r="E33" s="289">
        <v>5015</v>
      </c>
      <c r="F33" s="289">
        <v>1993</v>
      </c>
      <c r="G33" s="289">
        <v>43</v>
      </c>
      <c r="H33" s="289">
        <v>36</v>
      </c>
      <c r="I33" s="289">
        <v>7</v>
      </c>
      <c r="J33" s="289">
        <v>380</v>
      </c>
      <c r="K33" s="289">
        <v>242</v>
      </c>
      <c r="L33" s="289">
        <v>138</v>
      </c>
      <c r="M33" s="151"/>
      <c r="N33" s="515" t="s">
        <v>102</v>
      </c>
      <c r="O33" s="514"/>
      <c r="P33" s="287">
        <v>626</v>
      </c>
      <c r="Q33" s="288">
        <v>403</v>
      </c>
      <c r="R33" s="288">
        <v>223</v>
      </c>
      <c r="S33" s="289">
        <v>672</v>
      </c>
      <c r="T33" s="289">
        <v>418</v>
      </c>
      <c r="U33" s="289">
        <v>254</v>
      </c>
      <c r="V33" s="288">
        <v>895</v>
      </c>
      <c r="W33" s="288">
        <v>581</v>
      </c>
      <c r="X33" s="288">
        <v>314</v>
      </c>
      <c r="Y33" s="151"/>
      <c r="Z33" s="515" t="s">
        <v>102</v>
      </c>
      <c r="AA33" s="514"/>
      <c r="AB33" s="287">
        <v>1059</v>
      </c>
      <c r="AC33" s="288">
        <v>717</v>
      </c>
      <c r="AD33" s="288">
        <v>342</v>
      </c>
      <c r="AE33" s="289">
        <v>1044</v>
      </c>
      <c r="AF33" s="289">
        <v>774</v>
      </c>
      <c r="AG33" s="289">
        <v>270</v>
      </c>
      <c r="AH33" s="289">
        <v>1009</v>
      </c>
      <c r="AI33" s="289">
        <v>824</v>
      </c>
      <c r="AJ33" s="289">
        <v>185</v>
      </c>
      <c r="AK33" s="151"/>
      <c r="AL33" s="515" t="s">
        <v>102</v>
      </c>
      <c r="AM33" s="514"/>
      <c r="AN33" s="287">
        <v>742</v>
      </c>
      <c r="AO33" s="288">
        <v>619</v>
      </c>
      <c r="AP33" s="288">
        <v>123</v>
      </c>
      <c r="AQ33" s="289">
        <v>350</v>
      </c>
      <c r="AR33" s="289">
        <v>281</v>
      </c>
      <c r="AS33" s="289">
        <v>69</v>
      </c>
      <c r="AT33" s="289">
        <v>188</v>
      </c>
      <c r="AU33" s="289">
        <v>120</v>
      </c>
      <c r="AV33" s="289">
        <v>68</v>
      </c>
    </row>
    <row r="34" spans="1:48" ht="7.5" customHeight="1">
      <c r="A34" s="151"/>
      <c r="B34" s="152"/>
      <c r="C34" s="151"/>
      <c r="D34" s="185"/>
      <c r="E34" s="166"/>
      <c r="F34" s="166"/>
      <c r="G34" s="154"/>
      <c r="H34" s="155"/>
      <c r="I34" s="165"/>
      <c r="J34" s="154"/>
      <c r="K34" s="165"/>
      <c r="L34" s="165"/>
      <c r="M34" s="151"/>
      <c r="N34" s="152"/>
      <c r="O34" s="151"/>
      <c r="P34" s="153"/>
      <c r="Q34" s="154"/>
      <c r="R34" s="288"/>
      <c r="S34" s="154"/>
      <c r="T34" s="165"/>
      <c r="U34" s="165"/>
      <c r="V34" s="154"/>
      <c r="W34" s="166"/>
      <c r="X34" s="166"/>
      <c r="Y34" s="151"/>
      <c r="Z34" s="152"/>
      <c r="AA34" s="151"/>
      <c r="AB34" s="153"/>
      <c r="AC34" s="166"/>
      <c r="AD34" s="166"/>
      <c r="AE34" s="154"/>
      <c r="AF34" s="165"/>
      <c r="AG34" s="165"/>
      <c r="AH34" s="154"/>
      <c r="AI34" s="165"/>
      <c r="AJ34" s="165"/>
      <c r="AK34" s="151"/>
      <c r="AL34" s="152"/>
      <c r="AM34" s="151"/>
      <c r="AN34" s="153"/>
      <c r="AO34" s="166"/>
      <c r="AP34" s="166"/>
      <c r="AQ34" s="154"/>
      <c r="AR34" s="165"/>
      <c r="AS34" s="165"/>
      <c r="AT34" s="154"/>
      <c r="AU34" s="165"/>
      <c r="AV34" s="165"/>
    </row>
    <row r="35" spans="1:48" ht="12.75" customHeight="1">
      <c r="A35" s="151"/>
      <c r="B35" s="168" t="s">
        <v>103</v>
      </c>
      <c r="C35" s="169"/>
      <c r="D35" s="186">
        <v>3832</v>
      </c>
      <c r="E35" s="172">
        <v>2027</v>
      </c>
      <c r="F35" s="172">
        <v>1805</v>
      </c>
      <c r="G35" s="302">
        <v>120</v>
      </c>
      <c r="H35" s="302">
        <v>56</v>
      </c>
      <c r="I35" s="302">
        <v>64</v>
      </c>
      <c r="J35" s="302">
        <v>389</v>
      </c>
      <c r="K35" s="302">
        <v>212</v>
      </c>
      <c r="L35" s="302">
        <v>177</v>
      </c>
      <c r="M35" s="151"/>
      <c r="N35" s="168" t="s">
        <v>103</v>
      </c>
      <c r="O35" s="169"/>
      <c r="P35" s="306">
        <v>328</v>
      </c>
      <c r="Q35" s="302">
        <v>182</v>
      </c>
      <c r="R35" s="302">
        <v>146</v>
      </c>
      <c r="S35" s="302">
        <v>336</v>
      </c>
      <c r="T35" s="302">
        <v>175</v>
      </c>
      <c r="U35" s="302">
        <v>161</v>
      </c>
      <c r="V35" s="302">
        <v>329</v>
      </c>
      <c r="W35" s="302">
        <v>170</v>
      </c>
      <c r="X35" s="302">
        <v>159</v>
      </c>
      <c r="Y35" s="151"/>
      <c r="Z35" s="168" t="s">
        <v>103</v>
      </c>
      <c r="AA35" s="169"/>
      <c r="AB35" s="271">
        <v>350</v>
      </c>
      <c r="AC35" s="170">
        <v>193</v>
      </c>
      <c r="AD35" s="170">
        <v>157</v>
      </c>
      <c r="AE35" s="170">
        <v>304</v>
      </c>
      <c r="AF35" s="170">
        <v>161</v>
      </c>
      <c r="AG35" s="170">
        <v>143</v>
      </c>
      <c r="AH35" s="170">
        <v>282</v>
      </c>
      <c r="AI35" s="170">
        <v>162</v>
      </c>
      <c r="AJ35" s="170">
        <v>120</v>
      </c>
      <c r="AK35" s="151"/>
      <c r="AL35" s="168" t="s">
        <v>103</v>
      </c>
      <c r="AM35" s="169"/>
      <c r="AN35" s="271">
        <v>210</v>
      </c>
      <c r="AO35" s="170">
        <v>105</v>
      </c>
      <c r="AP35" s="170">
        <v>105</v>
      </c>
      <c r="AQ35" s="170">
        <v>260</v>
      </c>
      <c r="AR35" s="170">
        <v>140</v>
      </c>
      <c r="AS35" s="170">
        <v>120</v>
      </c>
      <c r="AT35" s="170">
        <v>924</v>
      </c>
      <c r="AU35" s="170">
        <v>471</v>
      </c>
      <c r="AV35" s="170">
        <v>453</v>
      </c>
    </row>
    <row r="36" spans="1:48" ht="7.5" customHeight="1">
      <c r="A36" s="151"/>
      <c r="B36" s="168"/>
      <c r="C36" s="169"/>
      <c r="D36" s="186"/>
      <c r="E36" s="172"/>
      <c r="F36" s="172"/>
      <c r="G36" s="162"/>
      <c r="H36" s="171"/>
      <c r="I36" s="248"/>
      <c r="J36" s="162"/>
      <c r="K36" s="171"/>
      <c r="L36" s="171"/>
      <c r="M36" s="151"/>
      <c r="N36" s="168"/>
      <c r="O36" s="169"/>
      <c r="P36" s="268"/>
      <c r="Q36" s="162"/>
      <c r="R36" s="172"/>
      <c r="S36" s="162"/>
      <c r="T36" s="171"/>
      <c r="U36" s="171"/>
      <c r="V36" s="162"/>
      <c r="W36" s="172"/>
      <c r="X36" s="172"/>
      <c r="Y36" s="151"/>
      <c r="Z36" s="168"/>
      <c r="AA36" s="169"/>
      <c r="AB36" s="268"/>
      <c r="AC36" s="172"/>
      <c r="AD36" s="172"/>
      <c r="AE36" s="162"/>
      <c r="AF36" s="171"/>
      <c r="AG36" s="171"/>
      <c r="AH36" s="162"/>
      <c r="AI36" s="171"/>
      <c r="AJ36" s="171"/>
      <c r="AK36" s="151"/>
      <c r="AL36" s="168"/>
      <c r="AM36" s="169"/>
      <c r="AN36" s="268"/>
      <c r="AO36" s="172"/>
      <c r="AP36" s="172"/>
      <c r="AQ36" s="162"/>
      <c r="AR36" s="171"/>
      <c r="AS36" s="171"/>
      <c r="AT36" s="162"/>
      <c r="AU36" s="171"/>
      <c r="AV36" s="171"/>
    </row>
    <row r="37" spans="1:48" ht="7.5" customHeight="1">
      <c r="A37" s="173"/>
      <c r="B37" s="174"/>
      <c r="C37" s="175"/>
      <c r="D37" s="188"/>
      <c r="E37" s="177"/>
      <c r="F37" s="177"/>
      <c r="G37" s="176"/>
      <c r="H37" s="177"/>
      <c r="I37" s="176"/>
      <c r="J37" s="176"/>
      <c r="K37" s="177"/>
      <c r="L37" s="177"/>
      <c r="M37" s="173"/>
      <c r="N37" s="174"/>
      <c r="O37" s="175"/>
      <c r="P37" s="272"/>
      <c r="Q37" s="176"/>
      <c r="R37" s="177"/>
      <c r="S37" s="176"/>
      <c r="T37" s="177"/>
      <c r="U37" s="177"/>
      <c r="V37" s="176"/>
      <c r="W37" s="177"/>
      <c r="X37" s="177"/>
      <c r="Y37" s="173"/>
      <c r="Z37" s="174"/>
      <c r="AA37" s="175"/>
      <c r="AB37" s="272"/>
      <c r="AC37" s="177"/>
      <c r="AD37" s="177"/>
      <c r="AE37" s="176"/>
      <c r="AF37" s="177"/>
      <c r="AG37" s="177"/>
      <c r="AH37" s="176"/>
      <c r="AI37" s="177"/>
      <c r="AJ37" s="177"/>
      <c r="AK37" s="173"/>
      <c r="AL37" s="174"/>
      <c r="AM37" s="175"/>
      <c r="AN37" s="272"/>
      <c r="AO37" s="177"/>
      <c r="AP37" s="177"/>
      <c r="AQ37" s="176"/>
      <c r="AR37" s="177"/>
      <c r="AS37" s="177"/>
      <c r="AT37" s="176"/>
      <c r="AU37" s="177"/>
      <c r="AV37" s="177"/>
    </row>
    <row r="38" spans="1:48" ht="12.75" customHeight="1">
      <c r="A38" s="394" t="s">
        <v>701</v>
      </c>
      <c r="B38" s="159"/>
      <c r="C38" s="160"/>
      <c r="D38" s="162">
        <v>141690</v>
      </c>
      <c r="E38" s="172">
        <v>75283</v>
      </c>
      <c r="F38" s="397">
        <v>66407</v>
      </c>
      <c r="G38" s="162">
        <v>1685</v>
      </c>
      <c r="H38" s="162">
        <v>808</v>
      </c>
      <c r="I38" s="162">
        <v>877</v>
      </c>
      <c r="J38" s="162">
        <v>8343</v>
      </c>
      <c r="K38" s="162">
        <v>4105</v>
      </c>
      <c r="L38" s="162">
        <v>4238</v>
      </c>
      <c r="M38" s="394" t="s">
        <v>701</v>
      </c>
      <c r="N38" s="159"/>
      <c r="O38" s="265"/>
      <c r="P38" s="268">
        <v>10471</v>
      </c>
      <c r="Q38" s="162">
        <v>5315</v>
      </c>
      <c r="R38" s="162">
        <v>5156</v>
      </c>
      <c r="S38" s="162">
        <v>11354</v>
      </c>
      <c r="T38" s="162">
        <v>5923</v>
      </c>
      <c r="U38" s="162">
        <v>5431</v>
      </c>
      <c r="V38" s="162">
        <v>13489</v>
      </c>
      <c r="W38" s="162">
        <v>7006</v>
      </c>
      <c r="X38" s="162">
        <v>6483</v>
      </c>
      <c r="Y38" s="394" t="s">
        <v>701</v>
      </c>
      <c r="Z38" s="159"/>
      <c r="AA38" s="265"/>
      <c r="AB38" s="267">
        <v>16002</v>
      </c>
      <c r="AC38" s="161">
        <v>8411</v>
      </c>
      <c r="AD38" s="161">
        <v>7591</v>
      </c>
      <c r="AE38" s="161">
        <v>17897</v>
      </c>
      <c r="AF38" s="161">
        <v>9391</v>
      </c>
      <c r="AG38" s="161">
        <v>8506</v>
      </c>
      <c r="AH38" s="161">
        <v>15646</v>
      </c>
      <c r="AI38" s="161">
        <v>8241</v>
      </c>
      <c r="AJ38" s="161">
        <v>7405</v>
      </c>
      <c r="AK38" s="394" t="s">
        <v>701</v>
      </c>
      <c r="AL38" s="159"/>
      <c r="AM38" s="265"/>
      <c r="AN38" s="267">
        <v>15020</v>
      </c>
      <c r="AO38" s="161">
        <v>7980</v>
      </c>
      <c r="AP38" s="161">
        <v>7040</v>
      </c>
      <c r="AQ38" s="161">
        <v>12752</v>
      </c>
      <c r="AR38" s="161">
        <v>7216</v>
      </c>
      <c r="AS38" s="161">
        <v>5536</v>
      </c>
      <c r="AT38" s="161">
        <v>19031</v>
      </c>
      <c r="AU38" s="161">
        <v>10887</v>
      </c>
      <c r="AV38" s="161">
        <v>8144</v>
      </c>
    </row>
    <row r="39" spans="1:48" ht="7.5" customHeight="1">
      <c r="A39" s="151"/>
      <c r="B39" s="152"/>
      <c r="C39" s="151"/>
      <c r="D39" s="153"/>
      <c r="E39" s="154"/>
      <c r="F39" s="154"/>
      <c r="G39" s="154"/>
      <c r="H39" s="154"/>
      <c r="I39" s="154"/>
      <c r="J39" s="154"/>
      <c r="K39" s="154"/>
      <c r="L39" s="154"/>
      <c r="M39" s="151"/>
      <c r="N39" s="152"/>
      <c r="O39" s="151"/>
      <c r="P39" s="153"/>
      <c r="Q39" s="154"/>
      <c r="R39" s="154"/>
      <c r="S39" s="154"/>
      <c r="T39" s="154"/>
      <c r="U39" s="154"/>
      <c r="V39" s="154"/>
      <c r="W39" s="154"/>
      <c r="X39" s="154"/>
      <c r="Y39" s="151"/>
      <c r="Z39" s="152"/>
      <c r="AA39" s="151"/>
      <c r="AB39" s="153"/>
      <c r="AC39" s="154"/>
      <c r="AD39" s="154"/>
      <c r="AE39" s="154"/>
      <c r="AF39" s="154"/>
      <c r="AG39" s="154"/>
      <c r="AH39" s="154"/>
      <c r="AI39" s="154"/>
      <c r="AJ39" s="154"/>
      <c r="AK39" s="151"/>
      <c r="AL39" s="152"/>
      <c r="AM39" s="151"/>
      <c r="AN39" s="153"/>
      <c r="AO39" s="154"/>
      <c r="AP39" s="154"/>
      <c r="AQ39" s="154"/>
      <c r="AR39" s="154"/>
      <c r="AS39" s="154"/>
      <c r="AT39" s="154"/>
      <c r="AU39" s="157"/>
      <c r="AV39" s="157"/>
    </row>
    <row r="40" spans="1:48" ht="12.75" customHeight="1">
      <c r="A40" s="151"/>
      <c r="B40" s="168" t="s">
        <v>104</v>
      </c>
      <c r="C40" s="329"/>
      <c r="D40" s="268">
        <f>SUM(D41:D43)</f>
        <v>4280</v>
      </c>
      <c r="E40" s="162">
        <f>SUM(E41:E43)</f>
        <v>2463</v>
      </c>
      <c r="F40" s="162">
        <f>SUM(F41:F43)</f>
        <v>1817</v>
      </c>
      <c r="G40" s="162">
        <f>SUM(G41:G43)</f>
        <v>12</v>
      </c>
      <c r="H40" s="162">
        <f>SUM(H41:H43)</f>
        <v>7</v>
      </c>
      <c r="I40" s="162">
        <f t="shared" ref="I40:L40" si="0">SUM(I41:I43)</f>
        <v>5</v>
      </c>
      <c r="J40" s="162">
        <f t="shared" si="0"/>
        <v>100</v>
      </c>
      <c r="K40" s="162">
        <f t="shared" si="0"/>
        <v>57</v>
      </c>
      <c r="L40" s="162">
        <f t="shared" si="0"/>
        <v>43</v>
      </c>
      <c r="M40" s="151"/>
      <c r="N40" s="168" t="s">
        <v>104</v>
      </c>
      <c r="O40" s="329"/>
      <c r="P40" s="268">
        <f>SUM(P41:P43)</f>
        <v>134</v>
      </c>
      <c r="Q40" s="162">
        <f>SUM(Q41:Q43)</f>
        <v>86</v>
      </c>
      <c r="R40" s="162">
        <f t="shared" ref="R40" si="1">SUM(R41:R43)</f>
        <v>48</v>
      </c>
      <c r="S40" s="162">
        <f t="shared" ref="S40" si="2">SUM(S41:S43)</f>
        <v>151</v>
      </c>
      <c r="T40" s="162">
        <f t="shared" ref="T40" si="3">SUM(T41:T43)</f>
        <v>101</v>
      </c>
      <c r="U40" s="162">
        <f t="shared" ref="U40" si="4">SUM(U41:U43)</f>
        <v>50</v>
      </c>
      <c r="V40" s="162">
        <f t="shared" ref="V40" si="5">SUM(V41:V43)</f>
        <v>242</v>
      </c>
      <c r="W40" s="162">
        <f t="shared" ref="W40" si="6">SUM(W41:W43)</f>
        <v>171</v>
      </c>
      <c r="X40" s="162">
        <f t="shared" ref="X40" si="7">SUM(X41:X43)</f>
        <v>71</v>
      </c>
      <c r="Y40" s="151"/>
      <c r="Z40" s="168" t="s">
        <v>104</v>
      </c>
      <c r="AA40" s="329"/>
      <c r="AB40" s="268">
        <f>SUM(AB41:AB43)</f>
        <v>241</v>
      </c>
      <c r="AC40" s="162">
        <f>SUM(AC41:AC43)</f>
        <v>159</v>
      </c>
      <c r="AD40" s="162">
        <f t="shared" ref="AD40" si="8">SUM(AD41:AD43)</f>
        <v>82</v>
      </c>
      <c r="AE40" s="162">
        <f t="shared" ref="AE40" si="9">SUM(AE41:AE43)</f>
        <v>233</v>
      </c>
      <c r="AF40" s="162">
        <f t="shared" ref="AF40" si="10">SUM(AF41:AF43)</f>
        <v>142</v>
      </c>
      <c r="AG40" s="162">
        <f t="shared" ref="AG40" si="11">SUM(AG41:AG43)</f>
        <v>91</v>
      </c>
      <c r="AH40" s="162">
        <f t="shared" ref="AH40" si="12">SUM(AH41:AH43)</f>
        <v>221</v>
      </c>
      <c r="AI40" s="162">
        <f t="shared" ref="AI40" si="13">SUM(AI41:AI43)</f>
        <v>140</v>
      </c>
      <c r="AJ40" s="162">
        <f t="shared" ref="AJ40" si="14">SUM(AJ41:AJ43)</f>
        <v>81</v>
      </c>
      <c r="AK40" s="151"/>
      <c r="AL40" s="168" t="s">
        <v>104</v>
      </c>
      <c r="AM40" s="329"/>
      <c r="AN40" s="268">
        <f>SUM(AN41:AN43)</f>
        <v>325</v>
      </c>
      <c r="AO40" s="162">
        <f>SUM(AO41:AO43)</f>
        <v>181</v>
      </c>
      <c r="AP40" s="162">
        <f t="shared" ref="AP40" si="15">SUM(AP41:AP43)</f>
        <v>144</v>
      </c>
      <c r="AQ40" s="162">
        <f t="shared" ref="AQ40" si="16">SUM(AQ41:AQ43)</f>
        <v>490</v>
      </c>
      <c r="AR40" s="162">
        <f t="shared" ref="AR40" si="17">SUM(AR41:AR43)</f>
        <v>246</v>
      </c>
      <c r="AS40" s="162">
        <f t="shared" ref="AS40" si="18">SUM(AS41:AS43)</f>
        <v>244</v>
      </c>
      <c r="AT40" s="162">
        <f t="shared" ref="AT40" si="19">SUM(AT41:AT43)</f>
        <v>2131</v>
      </c>
      <c r="AU40" s="162">
        <f t="shared" ref="AU40" si="20">SUM(AU41:AU43)</f>
        <v>1173</v>
      </c>
      <c r="AV40" s="162">
        <f t="shared" ref="AV40" si="21">SUM(AV41:AV43)</f>
        <v>958</v>
      </c>
    </row>
    <row r="41" spans="1:48" ht="12.75" customHeight="1">
      <c r="A41" s="151"/>
      <c r="B41" s="329" t="s">
        <v>572</v>
      </c>
      <c r="C41" s="329"/>
      <c r="D41" s="185">
        <v>4027</v>
      </c>
      <c r="E41" s="166">
        <v>2255</v>
      </c>
      <c r="F41" s="166">
        <v>1772</v>
      </c>
      <c r="G41" s="301">
        <v>12</v>
      </c>
      <c r="H41" s="301">
        <v>7</v>
      </c>
      <c r="I41" s="301">
        <v>5</v>
      </c>
      <c r="J41" s="301">
        <v>86</v>
      </c>
      <c r="K41" s="301">
        <v>48</v>
      </c>
      <c r="L41" s="301">
        <v>38</v>
      </c>
      <c r="M41" s="151"/>
      <c r="N41" s="329" t="s">
        <v>572</v>
      </c>
      <c r="O41" s="329"/>
      <c r="P41" s="305">
        <v>121</v>
      </c>
      <c r="Q41" s="301">
        <v>76</v>
      </c>
      <c r="R41" s="301">
        <v>45</v>
      </c>
      <c r="S41" s="301">
        <v>137</v>
      </c>
      <c r="T41" s="301">
        <v>88</v>
      </c>
      <c r="U41" s="301">
        <v>49</v>
      </c>
      <c r="V41" s="301">
        <v>220</v>
      </c>
      <c r="W41" s="301">
        <v>154</v>
      </c>
      <c r="X41" s="301">
        <v>66</v>
      </c>
      <c r="Y41" s="151"/>
      <c r="Z41" s="329" t="s">
        <v>572</v>
      </c>
      <c r="AA41" s="329"/>
      <c r="AB41" s="269">
        <v>222</v>
      </c>
      <c r="AC41" s="163">
        <v>144</v>
      </c>
      <c r="AD41" s="163">
        <v>78</v>
      </c>
      <c r="AE41" s="163">
        <v>205</v>
      </c>
      <c r="AF41" s="163">
        <v>118</v>
      </c>
      <c r="AG41" s="163">
        <v>87</v>
      </c>
      <c r="AH41" s="163">
        <v>197</v>
      </c>
      <c r="AI41" s="163">
        <v>120</v>
      </c>
      <c r="AJ41" s="163">
        <v>77</v>
      </c>
      <c r="AK41" s="151"/>
      <c r="AL41" s="329" t="s">
        <v>572</v>
      </c>
      <c r="AM41" s="329"/>
      <c r="AN41" s="269">
        <v>293</v>
      </c>
      <c r="AO41" s="163">
        <v>155</v>
      </c>
      <c r="AP41" s="163">
        <v>138</v>
      </c>
      <c r="AQ41" s="163">
        <v>463</v>
      </c>
      <c r="AR41" s="163">
        <v>223</v>
      </c>
      <c r="AS41" s="163">
        <v>240</v>
      </c>
      <c r="AT41" s="163">
        <v>2071</v>
      </c>
      <c r="AU41" s="163">
        <v>1122</v>
      </c>
      <c r="AV41" s="163">
        <v>949</v>
      </c>
    </row>
    <row r="42" spans="1:48" ht="12.75" customHeight="1">
      <c r="A42" s="151"/>
      <c r="B42" s="329" t="s">
        <v>573</v>
      </c>
      <c r="C42" s="329"/>
      <c r="D42" s="185">
        <v>231</v>
      </c>
      <c r="E42" s="154">
        <v>189</v>
      </c>
      <c r="F42" s="166">
        <v>42</v>
      </c>
      <c r="G42" s="154" t="s">
        <v>576</v>
      </c>
      <c r="H42" s="154" t="s">
        <v>576</v>
      </c>
      <c r="I42" s="154" t="s">
        <v>576</v>
      </c>
      <c r="J42" s="301">
        <v>14</v>
      </c>
      <c r="K42" s="301">
        <v>9</v>
      </c>
      <c r="L42" s="301">
        <v>5</v>
      </c>
      <c r="M42" s="151"/>
      <c r="N42" s="329" t="s">
        <v>573</v>
      </c>
      <c r="O42" s="329"/>
      <c r="P42" s="305">
        <v>12</v>
      </c>
      <c r="Q42" s="301">
        <v>9</v>
      </c>
      <c r="R42" s="301">
        <v>3</v>
      </c>
      <c r="S42" s="301">
        <v>11</v>
      </c>
      <c r="T42" s="301">
        <v>10</v>
      </c>
      <c r="U42" s="301">
        <v>1</v>
      </c>
      <c r="V42" s="301">
        <v>20</v>
      </c>
      <c r="W42" s="301">
        <v>15</v>
      </c>
      <c r="X42" s="301">
        <v>5</v>
      </c>
      <c r="Y42" s="151"/>
      <c r="Z42" s="329" t="s">
        <v>573</v>
      </c>
      <c r="AA42" s="329"/>
      <c r="AB42" s="269">
        <v>17</v>
      </c>
      <c r="AC42" s="163">
        <v>13</v>
      </c>
      <c r="AD42" s="163">
        <v>4</v>
      </c>
      <c r="AE42" s="163">
        <v>26</v>
      </c>
      <c r="AF42" s="163">
        <v>24</v>
      </c>
      <c r="AG42" s="163">
        <v>2</v>
      </c>
      <c r="AH42" s="163">
        <v>23</v>
      </c>
      <c r="AI42" s="163">
        <v>19</v>
      </c>
      <c r="AJ42" s="163">
        <v>4</v>
      </c>
      <c r="AK42" s="151"/>
      <c r="AL42" s="329" t="s">
        <v>573</v>
      </c>
      <c r="AM42" s="329"/>
      <c r="AN42" s="269">
        <v>31</v>
      </c>
      <c r="AO42" s="163">
        <v>25</v>
      </c>
      <c r="AP42" s="163">
        <v>6</v>
      </c>
      <c r="AQ42" s="163">
        <v>25</v>
      </c>
      <c r="AR42" s="163">
        <v>21</v>
      </c>
      <c r="AS42" s="163">
        <v>4</v>
      </c>
      <c r="AT42" s="163">
        <v>52</v>
      </c>
      <c r="AU42" s="163">
        <v>44</v>
      </c>
      <c r="AV42" s="163">
        <v>8</v>
      </c>
    </row>
    <row r="43" spans="1:48" ht="12.75" customHeight="1">
      <c r="A43" s="151"/>
      <c r="B43" s="329" t="s">
        <v>574</v>
      </c>
      <c r="C43" s="329"/>
      <c r="D43" s="185">
        <v>22</v>
      </c>
      <c r="E43" s="154">
        <v>19</v>
      </c>
      <c r="F43" s="154">
        <v>3</v>
      </c>
      <c r="G43" s="154" t="s">
        <v>576</v>
      </c>
      <c r="H43" s="154" t="s">
        <v>576</v>
      </c>
      <c r="I43" s="154" t="s">
        <v>576</v>
      </c>
      <c r="J43" s="154" t="s">
        <v>576</v>
      </c>
      <c r="K43" s="154" t="s">
        <v>576</v>
      </c>
      <c r="L43" s="154" t="s">
        <v>576</v>
      </c>
      <c r="M43" s="151"/>
      <c r="N43" s="329" t="s">
        <v>574</v>
      </c>
      <c r="O43" s="329"/>
      <c r="P43" s="305">
        <v>1</v>
      </c>
      <c r="Q43" s="301">
        <v>1</v>
      </c>
      <c r="R43" s="154" t="s">
        <v>576</v>
      </c>
      <c r="S43" s="154">
        <v>3</v>
      </c>
      <c r="T43" s="154">
        <v>3</v>
      </c>
      <c r="U43" s="154" t="s">
        <v>576</v>
      </c>
      <c r="V43" s="301">
        <v>2</v>
      </c>
      <c r="W43" s="301">
        <v>2</v>
      </c>
      <c r="X43" s="154" t="s">
        <v>576</v>
      </c>
      <c r="Y43" s="151"/>
      <c r="Z43" s="329" t="s">
        <v>574</v>
      </c>
      <c r="AA43" s="329"/>
      <c r="AB43" s="270">
        <v>2</v>
      </c>
      <c r="AC43" s="164">
        <v>2</v>
      </c>
      <c r="AD43" s="154" t="s">
        <v>576</v>
      </c>
      <c r="AE43" s="163">
        <v>2</v>
      </c>
      <c r="AF43" s="154" t="s">
        <v>576</v>
      </c>
      <c r="AG43" s="163">
        <v>2</v>
      </c>
      <c r="AH43" s="163">
        <v>1</v>
      </c>
      <c r="AI43" s="163">
        <v>1</v>
      </c>
      <c r="AJ43" s="154" t="s">
        <v>576</v>
      </c>
      <c r="AK43" s="151"/>
      <c r="AL43" s="329" t="s">
        <v>574</v>
      </c>
      <c r="AM43" s="329"/>
      <c r="AN43" s="269">
        <v>1</v>
      </c>
      <c r="AO43" s="163">
        <v>1</v>
      </c>
      <c r="AP43" s="154" t="s">
        <v>576</v>
      </c>
      <c r="AQ43" s="164">
        <v>2</v>
      </c>
      <c r="AR43" s="164">
        <v>2</v>
      </c>
      <c r="AS43" s="154" t="s">
        <v>576</v>
      </c>
      <c r="AT43" s="163">
        <v>8</v>
      </c>
      <c r="AU43" s="163">
        <v>7</v>
      </c>
      <c r="AV43" s="164">
        <v>1</v>
      </c>
    </row>
    <row r="44" spans="1:48" ht="7.5" customHeight="1">
      <c r="A44" s="151"/>
      <c r="B44" s="329"/>
      <c r="C44" s="329"/>
      <c r="D44" s="153"/>
      <c r="E44" s="154"/>
      <c r="F44" s="166"/>
      <c r="G44" s="154"/>
      <c r="H44" s="154"/>
      <c r="I44" s="165"/>
      <c r="J44" s="154"/>
      <c r="K44" s="154"/>
      <c r="L44" s="165"/>
      <c r="M44" s="151"/>
      <c r="N44" s="329"/>
      <c r="O44" s="329"/>
      <c r="P44" s="153"/>
      <c r="Q44" s="154"/>
      <c r="R44" s="166"/>
      <c r="S44" s="154"/>
      <c r="T44" s="154"/>
      <c r="U44" s="165"/>
      <c r="V44" s="154"/>
      <c r="W44" s="154"/>
      <c r="X44" s="166"/>
      <c r="Y44" s="151"/>
      <c r="Z44" s="329"/>
      <c r="AA44" s="329"/>
      <c r="AB44" s="153"/>
      <c r="AC44" s="154"/>
      <c r="AD44" s="166"/>
      <c r="AE44" s="154"/>
      <c r="AF44" s="154"/>
      <c r="AG44" s="65"/>
      <c r="AH44" s="154"/>
      <c r="AI44" s="154"/>
      <c r="AJ44" s="165"/>
      <c r="AK44" s="151"/>
      <c r="AL44" s="329"/>
      <c r="AM44" s="329"/>
      <c r="AN44" s="153"/>
      <c r="AO44" s="154"/>
      <c r="AP44" s="166"/>
      <c r="AQ44" s="154"/>
      <c r="AR44" s="154"/>
      <c r="AS44" s="165"/>
      <c r="AT44" s="154"/>
      <c r="AU44" s="154"/>
      <c r="AV44" s="165"/>
    </row>
    <row r="45" spans="1:48" ht="12.75" customHeight="1">
      <c r="A45" s="151"/>
      <c r="B45" s="168" t="s">
        <v>105</v>
      </c>
      <c r="C45" s="329"/>
      <c r="D45" s="268">
        <f>SUM(D46:D48)</f>
        <v>18902</v>
      </c>
      <c r="E45" s="162">
        <f>SUM(E46:E48)</f>
        <v>14024</v>
      </c>
      <c r="F45" s="162">
        <f>SUM(F46:F48)</f>
        <v>4878</v>
      </c>
      <c r="G45" s="162">
        <f>SUM(G46:G48)</f>
        <v>210</v>
      </c>
      <c r="H45" s="162">
        <f>SUM(H46:H48)</f>
        <v>152</v>
      </c>
      <c r="I45" s="162">
        <f t="shared" ref="I45" si="22">SUM(I46:I48)</f>
        <v>58</v>
      </c>
      <c r="J45" s="162">
        <f t="shared" ref="J45" si="23">SUM(J46:J48)</f>
        <v>1058</v>
      </c>
      <c r="K45" s="162">
        <f t="shared" ref="K45" si="24">SUM(K46:K48)</f>
        <v>731</v>
      </c>
      <c r="L45" s="162">
        <f t="shared" ref="L45" si="25">SUM(L46:L48)</f>
        <v>327</v>
      </c>
      <c r="M45" s="151"/>
      <c r="N45" s="168" t="s">
        <v>105</v>
      </c>
      <c r="O45" s="329"/>
      <c r="P45" s="268">
        <f>SUM(P46:P48)</f>
        <v>1392</v>
      </c>
      <c r="Q45" s="162">
        <f>SUM(Q46:Q48)</f>
        <v>1018</v>
      </c>
      <c r="R45" s="162">
        <f>SUM(R46:R48)</f>
        <v>374</v>
      </c>
      <c r="S45" s="162">
        <f>SUM(S46:S48)</f>
        <v>1515</v>
      </c>
      <c r="T45" s="162">
        <f>SUM(T46:T48)</f>
        <v>1135</v>
      </c>
      <c r="U45" s="162">
        <f t="shared" ref="U45" si="26">SUM(U46:U48)</f>
        <v>380</v>
      </c>
      <c r="V45" s="162">
        <f t="shared" ref="V45" si="27">SUM(V46:V48)</f>
        <v>1804</v>
      </c>
      <c r="W45" s="162">
        <f t="shared" ref="W45" si="28">SUM(W46:W48)</f>
        <v>1346</v>
      </c>
      <c r="X45" s="162">
        <f t="shared" ref="X45" si="29">SUM(X46:X48)</f>
        <v>458</v>
      </c>
      <c r="Y45" s="151"/>
      <c r="Z45" s="168" t="s">
        <v>105</v>
      </c>
      <c r="AA45" s="329"/>
      <c r="AB45" s="268">
        <f>SUM(AB46:AB48)</f>
        <v>2229</v>
      </c>
      <c r="AC45" s="162">
        <f>SUM(AC46:AC48)</f>
        <v>1668</v>
      </c>
      <c r="AD45" s="162">
        <f>SUM(AD46:AD48)</f>
        <v>561</v>
      </c>
      <c r="AE45" s="162">
        <f>SUM(AE46:AE48)</f>
        <v>2536</v>
      </c>
      <c r="AF45" s="162">
        <f>SUM(AF46:AF48)</f>
        <v>1839</v>
      </c>
      <c r="AG45" s="162">
        <f t="shared" ref="AG45" si="30">SUM(AG46:AG48)</f>
        <v>697</v>
      </c>
      <c r="AH45" s="162">
        <f t="shared" ref="AH45" si="31">SUM(AH46:AH48)</f>
        <v>2161</v>
      </c>
      <c r="AI45" s="162">
        <f t="shared" ref="AI45" si="32">SUM(AI46:AI48)</f>
        <v>1561</v>
      </c>
      <c r="AJ45" s="162">
        <f t="shared" ref="AJ45" si="33">SUM(AJ46:AJ48)</f>
        <v>600</v>
      </c>
      <c r="AK45" s="151"/>
      <c r="AL45" s="168" t="s">
        <v>105</v>
      </c>
      <c r="AM45" s="329"/>
      <c r="AN45" s="268">
        <f>SUM(AN46:AN48)</f>
        <v>1899</v>
      </c>
      <c r="AO45" s="162">
        <f>SUM(AO46:AO48)</f>
        <v>1409</v>
      </c>
      <c r="AP45" s="162">
        <f>SUM(AP46:AP48)</f>
        <v>490</v>
      </c>
      <c r="AQ45" s="162">
        <f>SUM(AQ46:AQ48)</f>
        <v>1695</v>
      </c>
      <c r="AR45" s="162">
        <f>SUM(AR46:AR48)</f>
        <v>1314</v>
      </c>
      <c r="AS45" s="162">
        <f t="shared" ref="AS45" si="34">SUM(AS46:AS48)</f>
        <v>381</v>
      </c>
      <c r="AT45" s="162">
        <f t="shared" ref="AT45" si="35">SUM(AT46:AT48)</f>
        <v>2403</v>
      </c>
      <c r="AU45" s="162">
        <f t="shared" ref="AU45" si="36">SUM(AU46:AU48)</f>
        <v>1851</v>
      </c>
      <c r="AV45" s="162">
        <f t="shared" ref="AV45" si="37">SUM(AV46:AV48)</f>
        <v>552</v>
      </c>
    </row>
    <row r="46" spans="1:48" ht="12.75" customHeight="1">
      <c r="A46" s="151"/>
      <c r="B46" s="516" t="s">
        <v>696</v>
      </c>
      <c r="C46" s="517"/>
      <c r="D46" s="185">
        <v>46</v>
      </c>
      <c r="E46" s="166">
        <v>37</v>
      </c>
      <c r="F46" s="166">
        <v>9</v>
      </c>
      <c r="G46" s="154" t="s">
        <v>576</v>
      </c>
      <c r="H46" s="154" t="s">
        <v>576</v>
      </c>
      <c r="I46" s="154" t="s">
        <v>576</v>
      </c>
      <c r="J46" s="154" t="s">
        <v>576</v>
      </c>
      <c r="K46" s="154" t="s">
        <v>576</v>
      </c>
      <c r="L46" s="154" t="s">
        <v>576</v>
      </c>
      <c r="M46" s="151"/>
      <c r="N46" s="516" t="s">
        <v>696</v>
      </c>
      <c r="O46" s="514"/>
      <c r="P46" s="305">
        <v>4</v>
      </c>
      <c r="Q46" s="301">
        <v>4</v>
      </c>
      <c r="R46" s="154" t="s">
        <v>576</v>
      </c>
      <c r="S46" s="301">
        <v>4</v>
      </c>
      <c r="T46" s="301">
        <v>4</v>
      </c>
      <c r="U46" s="154" t="s">
        <v>576</v>
      </c>
      <c r="V46" s="301">
        <v>4</v>
      </c>
      <c r="W46" s="301">
        <v>4</v>
      </c>
      <c r="X46" s="154" t="s">
        <v>576</v>
      </c>
      <c r="Y46" s="151"/>
      <c r="Z46" s="516" t="s">
        <v>696</v>
      </c>
      <c r="AA46" s="514"/>
      <c r="AB46" s="269">
        <v>2</v>
      </c>
      <c r="AC46" s="163">
        <v>2</v>
      </c>
      <c r="AD46" s="154" t="s">
        <v>576</v>
      </c>
      <c r="AE46" s="163">
        <v>11</v>
      </c>
      <c r="AF46" s="163">
        <v>7</v>
      </c>
      <c r="AG46" s="163">
        <v>4</v>
      </c>
      <c r="AH46" s="163">
        <v>2</v>
      </c>
      <c r="AI46" s="163">
        <v>1</v>
      </c>
      <c r="AJ46" s="154">
        <v>1</v>
      </c>
      <c r="AK46" s="151"/>
      <c r="AL46" s="516" t="s">
        <v>696</v>
      </c>
      <c r="AM46" s="514"/>
      <c r="AN46" s="269">
        <v>3</v>
      </c>
      <c r="AO46" s="163">
        <v>2</v>
      </c>
      <c r="AP46" s="163">
        <v>1</v>
      </c>
      <c r="AQ46" s="163">
        <v>4</v>
      </c>
      <c r="AR46" s="163">
        <v>3</v>
      </c>
      <c r="AS46" s="163">
        <v>1</v>
      </c>
      <c r="AT46" s="163">
        <v>12</v>
      </c>
      <c r="AU46" s="163">
        <v>10</v>
      </c>
      <c r="AV46" s="163">
        <v>2</v>
      </c>
    </row>
    <row r="47" spans="1:48" ht="12.75" customHeight="1">
      <c r="A47" s="151"/>
      <c r="B47" s="329" t="s">
        <v>96</v>
      </c>
      <c r="C47" s="329"/>
      <c r="D47" s="185">
        <v>10546</v>
      </c>
      <c r="E47" s="166">
        <v>8721</v>
      </c>
      <c r="F47" s="166">
        <v>1825</v>
      </c>
      <c r="G47" s="301">
        <v>79</v>
      </c>
      <c r="H47" s="301">
        <v>69</v>
      </c>
      <c r="I47" s="154">
        <v>10</v>
      </c>
      <c r="J47" s="301">
        <v>510</v>
      </c>
      <c r="K47" s="301">
        <v>416</v>
      </c>
      <c r="L47" s="301">
        <v>94</v>
      </c>
      <c r="M47" s="151"/>
      <c r="N47" s="329" t="s">
        <v>96</v>
      </c>
      <c r="O47" s="329"/>
      <c r="P47" s="305">
        <v>744</v>
      </c>
      <c r="Q47" s="301">
        <v>621</v>
      </c>
      <c r="R47" s="301">
        <v>123</v>
      </c>
      <c r="S47" s="301">
        <v>784</v>
      </c>
      <c r="T47" s="301">
        <v>643</v>
      </c>
      <c r="U47" s="301">
        <v>141</v>
      </c>
      <c r="V47" s="301">
        <v>955</v>
      </c>
      <c r="W47" s="301">
        <v>762</v>
      </c>
      <c r="X47" s="301">
        <v>193</v>
      </c>
      <c r="Y47" s="151"/>
      <c r="Z47" s="329" t="s">
        <v>96</v>
      </c>
      <c r="AA47" s="329"/>
      <c r="AB47" s="269">
        <v>1286</v>
      </c>
      <c r="AC47" s="163">
        <v>1032</v>
      </c>
      <c r="AD47" s="163">
        <v>254</v>
      </c>
      <c r="AE47" s="163">
        <v>1399</v>
      </c>
      <c r="AF47" s="163">
        <v>1137</v>
      </c>
      <c r="AG47" s="163">
        <v>262</v>
      </c>
      <c r="AH47" s="163">
        <v>1062</v>
      </c>
      <c r="AI47" s="163">
        <v>873</v>
      </c>
      <c r="AJ47" s="163">
        <v>189</v>
      </c>
      <c r="AK47" s="151"/>
      <c r="AL47" s="329" t="s">
        <v>96</v>
      </c>
      <c r="AM47" s="329"/>
      <c r="AN47" s="269">
        <v>1032</v>
      </c>
      <c r="AO47" s="163">
        <v>861</v>
      </c>
      <c r="AP47" s="163">
        <v>171</v>
      </c>
      <c r="AQ47" s="163">
        <v>1054</v>
      </c>
      <c r="AR47" s="163">
        <v>924</v>
      </c>
      <c r="AS47" s="163">
        <v>130</v>
      </c>
      <c r="AT47" s="163">
        <v>1641</v>
      </c>
      <c r="AU47" s="163">
        <v>1383</v>
      </c>
      <c r="AV47" s="163">
        <v>258</v>
      </c>
    </row>
    <row r="48" spans="1:48" ht="12.75" customHeight="1">
      <c r="A48" s="151"/>
      <c r="B48" s="329" t="s">
        <v>97</v>
      </c>
      <c r="C48" s="329"/>
      <c r="D48" s="185">
        <v>8310</v>
      </c>
      <c r="E48" s="166">
        <v>5266</v>
      </c>
      <c r="F48" s="166">
        <v>3044</v>
      </c>
      <c r="G48" s="301">
        <v>131</v>
      </c>
      <c r="H48" s="301">
        <v>83</v>
      </c>
      <c r="I48" s="301">
        <v>48</v>
      </c>
      <c r="J48" s="301">
        <v>548</v>
      </c>
      <c r="K48" s="301">
        <v>315</v>
      </c>
      <c r="L48" s="301">
        <v>233</v>
      </c>
      <c r="M48" s="151"/>
      <c r="N48" s="329" t="s">
        <v>97</v>
      </c>
      <c r="O48" s="329"/>
      <c r="P48" s="305">
        <v>644</v>
      </c>
      <c r="Q48" s="301">
        <v>393</v>
      </c>
      <c r="R48" s="301">
        <v>251</v>
      </c>
      <c r="S48" s="301">
        <v>727</v>
      </c>
      <c r="T48" s="301">
        <v>488</v>
      </c>
      <c r="U48" s="301">
        <v>239</v>
      </c>
      <c r="V48" s="301">
        <v>845</v>
      </c>
      <c r="W48" s="301">
        <v>580</v>
      </c>
      <c r="X48" s="301">
        <v>265</v>
      </c>
      <c r="Y48" s="151"/>
      <c r="Z48" s="329" t="s">
        <v>97</v>
      </c>
      <c r="AA48" s="329"/>
      <c r="AB48" s="269">
        <v>941</v>
      </c>
      <c r="AC48" s="163">
        <v>634</v>
      </c>
      <c r="AD48" s="163">
        <v>307</v>
      </c>
      <c r="AE48" s="163">
        <v>1126</v>
      </c>
      <c r="AF48" s="163">
        <v>695</v>
      </c>
      <c r="AG48" s="163">
        <v>431</v>
      </c>
      <c r="AH48" s="163">
        <v>1097</v>
      </c>
      <c r="AI48" s="163">
        <v>687</v>
      </c>
      <c r="AJ48" s="163">
        <v>410</v>
      </c>
      <c r="AK48" s="151"/>
      <c r="AL48" s="329" t="s">
        <v>97</v>
      </c>
      <c r="AM48" s="329"/>
      <c r="AN48" s="269">
        <v>864</v>
      </c>
      <c r="AO48" s="163">
        <v>546</v>
      </c>
      <c r="AP48" s="163">
        <v>318</v>
      </c>
      <c r="AQ48" s="163">
        <v>637</v>
      </c>
      <c r="AR48" s="163">
        <v>387</v>
      </c>
      <c r="AS48" s="163">
        <v>250</v>
      </c>
      <c r="AT48" s="163">
        <v>750</v>
      </c>
      <c r="AU48" s="163">
        <v>458</v>
      </c>
      <c r="AV48" s="163">
        <v>292</v>
      </c>
    </row>
    <row r="49" spans="1:48" ht="7.5" customHeight="1">
      <c r="A49" s="151"/>
      <c r="B49" s="329"/>
      <c r="C49" s="329"/>
      <c r="D49" s="153"/>
      <c r="E49" s="154"/>
      <c r="F49" s="166"/>
      <c r="G49" s="154"/>
      <c r="H49" s="154"/>
      <c r="I49" s="165"/>
      <c r="J49" s="154"/>
      <c r="K49" s="154"/>
      <c r="L49" s="165"/>
      <c r="M49" s="151"/>
      <c r="N49" s="329"/>
      <c r="O49" s="329"/>
      <c r="P49" s="153"/>
      <c r="Q49" s="154"/>
      <c r="R49" s="166"/>
      <c r="S49" s="154"/>
      <c r="T49" s="154"/>
      <c r="U49" s="165"/>
      <c r="V49" s="154"/>
      <c r="W49" s="154"/>
      <c r="X49" s="166"/>
      <c r="Y49" s="151"/>
      <c r="Z49" s="329"/>
      <c r="AA49" s="329"/>
      <c r="AB49" s="153"/>
      <c r="AC49" s="154"/>
      <c r="AD49" s="166"/>
      <c r="AE49" s="154"/>
      <c r="AF49" s="154"/>
      <c r="AG49" s="65"/>
      <c r="AH49" s="154"/>
      <c r="AI49" s="154"/>
      <c r="AJ49" s="165"/>
      <c r="AK49" s="151"/>
      <c r="AL49" s="329"/>
      <c r="AM49" s="329"/>
      <c r="AN49" s="153"/>
      <c r="AO49" s="154"/>
      <c r="AP49" s="166"/>
      <c r="AQ49" s="154"/>
      <c r="AR49" s="154"/>
      <c r="AS49" s="165"/>
      <c r="AT49" s="154"/>
      <c r="AU49" s="157"/>
      <c r="AV49" s="165"/>
    </row>
    <row r="50" spans="1:48" ht="12.75" customHeight="1">
      <c r="A50" s="151"/>
      <c r="B50" s="168" t="s">
        <v>106</v>
      </c>
      <c r="C50" s="329"/>
      <c r="D50" s="268">
        <f>SUM(D51:D64)</f>
        <v>114792</v>
      </c>
      <c r="E50" s="162">
        <f>SUM(E51:E64)</f>
        <v>56908</v>
      </c>
      <c r="F50" s="162">
        <f>SUM(F51:F64)</f>
        <v>57884</v>
      </c>
      <c r="G50" s="162">
        <f>SUM(G51:G64)</f>
        <v>1374</v>
      </c>
      <c r="H50" s="162">
        <f t="shared" ref="H50:L50" si="38">SUM(H51:H64)</f>
        <v>617</v>
      </c>
      <c r="I50" s="162">
        <f t="shared" si="38"/>
        <v>757</v>
      </c>
      <c r="J50" s="162">
        <f t="shared" si="38"/>
        <v>6985</v>
      </c>
      <c r="K50" s="162">
        <f t="shared" si="38"/>
        <v>3218</v>
      </c>
      <c r="L50" s="162">
        <f t="shared" si="38"/>
        <v>3767</v>
      </c>
      <c r="M50" s="151"/>
      <c r="N50" s="168" t="s">
        <v>106</v>
      </c>
      <c r="O50" s="329"/>
      <c r="P50" s="268">
        <f>SUM(P51:P64)</f>
        <v>8764</v>
      </c>
      <c r="Q50" s="162">
        <f>SUM(Q51:Q64)</f>
        <v>4113</v>
      </c>
      <c r="R50" s="162">
        <f>SUM(R51:R64)</f>
        <v>4651</v>
      </c>
      <c r="S50" s="162">
        <f>SUM(S51:S64)</f>
        <v>9490</v>
      </c>
      <c r="T50" s="162">
        <f t="shared" ref="T50" si="39">SUM(T51:T64)</f>
        <v>4576</v>
      </c>
      <c r="U50" s="162">
        <f t="shared" ref="U50" si="40">SUM(U51:U64)</f>
        <v>4914</v>
      </c>
      <c r="V50" s="162">
        <f t="shared" ref="V50" si="41">SUM(V51:V64)</f>
        <v>11196</v>
      </c>
      <c r="W50" s="162">
        <f t="shared" ref="W50" si="42">SUM(W51:W64)</f>
        <v>5377</v>
      </c>
      <c r="X50" s="162">
        <f t="shared" ref="X50" si="43">SUM(X51:X64)</f>
        <v>5819</v>
      </c>
      <c r="Y50" s="151"/>
      <c r="Z50" s="168" t="s">
        <v>106</v>
      </c>
      <c r="AA50" s="329"/>
      <c r="AB50" s="268">
        <f>SUM(AB51:AB64)</f>
        <v>13205</v>
      </c>
      <c r="AC50" s="162">
        <f>SUM(AC51:AC64)</f>
        <v>6405</v>
      </c>
      <c r="AD50" s="162">
        <f>SUM(AD51:AD64)</f>
        <v>6800</v>
      </c>
      <c r="AE50" s="162">
        <f>SUM(AE51:AE64)</f>
        <v>14809</v>
      </c>
      <c r="AF50" s="162">
        <f t="shared" ref="AF50" si="44">SUM(AF51:AF64)</f>
        <v>7231</v>
      </c>
      <c r="AG50" s="162">
        <f t="shared" ref="AG50" si="45">SUM(AG51:AG64)</f>
        <v>7578</v>
      </c>
      <c r="AH50" s="162">
        <f t="shared" ref="AH50" si="46">SUM(AH51:AH64)</f>
        <v>12970</v>
      </c>
      <c r="AI50" s="162">
        <f t="shared" ref="AI50" si="47">SUM(AI51:AI64)</f>
        <v>6397</v>
      </c>
      <c r="AJ50" s="162">
        <f t="shared" ref="AJ50" si="48">SUM(AJ51:AJ64)</f>
        <v>6573</v>
      </c>
      <c r="AK50" s="151"/>
      <c r="AL50" s="168" t="s">
        <v>106</v>
      </c>
      <c r="AM50" s="329"/>
      <c r="AN50" s="268">
        <f>SUM(AN51:AN64)</f>
        <v>12557</v>
      </c>
      <c r="AO50" s="162">
        <f>SUM(AO51:AO64)</f>
        <v>6262</v>
      </c>
      <c r="AP50" s="162">
        <f>SUM(AP51:AP64)</f>
        <v>6295</v>
      </c>
      <c r="AQ50" s="162">
        <f>SUM(AQ51:AQ64)</f>
        <v>10259</v>
      </c>
      <c r="AR50" s="162">
        <f t="shared" ref="AR50" si="49">SUM(AR51:AR64)</f>
        <v>5501</v>
      </c>
      <c r="AS50" s="162">
        <f t="shared" ref="AS50" si="50">SUM(AS51:AS64)</f>
        <v>4758</v>
      </c>
      <c r="AT50" s="162">
        <f t="shared" ref="AT50" si="51">SUM(AT51:AT64)</f>
        <v>13183</v>
      </c>
      <c r="AU50" s="162">
        <f t="shared" ref="AU50" si="52">SUM(AU51:AU64)</f>
        <v>7211</v>
      </c>
      <c r="AV50" s="162">
        <f t="shared" ref="AV50" si="53">SUM(AV51:AV64)</f>
        <v>5972</v>
      </c>
    </row>
    <row r="51" spans="1:48" ht="12.75" customHeight="1">
      <c r="A51" s="151"/>
      <c r="B51" s="515" t="s">
        <v>98</v>
      </c>
      <c r="C51" s="517"/>
      <c r="D51" s="153">
        <v>962</v>
      </c>
      <c r="E51" s="166">
        <v>796</v>
      </c>
      <c r="F51" s="166">
        <v>166</v>
      </c>
      <c r="G51" s="301">
        <v>4</v>
      </c>
      <c r="H51" s="301">
        <v>4</v>
      </c>
      <c r="I51" s="154" t="s">
        <v>576</v>
      </c>
      <c r="J51" s="301">
        <v>59</v>
      </c>
      <c r="K51" s="301">
        <v>53</v>
      </c>
      <c r="L51" s="301">
        <v>6</v>
      </c>
      <c r="M51" s="151"/>
      <c r="N51" s="515" t="s">
        <v>98</v>
      </c>
      <c r="O51" s="514"/>
      <c r="P51" s="305">
        <v>81</v>
      </c>
      <c r="Q51" s="301">
        <v>64</v>
      </c>
      <c r="R51" s="301">
        <v>17</v>
      </c>
      <c r="S51" s="301">
        <v>74</v>
      </c>
      <c r="T51" s="301">
        <v>63</v>
      </c>
      <c r="U51" s="301">
        <v>11</v>
      </c>
      <c r="V51" s="301">
        <v>63</v>
      </c>
      <c r="W51" s="301">
        <v>47</v>
      </c>
      <c r="X51" s="301">
        <v>16</v>
      </c>
      <c r="Y51" s="151"/>
      <c r="Z51" s="515" t="s">
        <v>98</v>
      </c>
      <c r="AA51" s="514"/>
      <c r="AB51" s="269">
        <v>114</v>
      </c>
      <c r="AC51" s="163">
        <v>91</v>
      </c>
      <c r="AD51" s="163">
        <v>23</v>
      </c>
      <c r="AE51" s="163">
        <v>163</v>
      </c>
      <c r="AF51" s="163">
        <v>129</v>
      </c>
      <c r="AG51" s="163">
        <v>34</v>
      </c>
      <c r="AH51" s="396">
        <v>162</v>
      </c>
      <c r="AI51" s="163">
        <v>139</v>
      </c>
      <c r="AJ51" s="163">
        <v>23</v>
      </c>
      <c r="AK51" s="151"/>
      <c r="AL51" s="515" t="s">
        <v>98</v>
      </c>
      <c r="AM51" s="514"/>
      <c r="AN51" s="269">
        <v>130</v>
      </c>
      <c r="AO51" s="163">
        <v>114</v>
      </c>
      <c r="AP51" s="163">
        <v>16</v>
      </c>
      <c r="AQ51" s="163">
        <v>79</v>
      </c>
      <c r="AR51" s="163">
        <v>62</v>
      </c>
      <c r="AS51" s="163">
        <v>17</v>
      </c>
      <c r="AT51" s="163">
        <v>33</v>
      </c>
      <c r="AU51" s="163">
        <v>30</v>
      </c>
      <c r="AV51" s="163">
        <v>3</v>
      </c>
    </row>
    <row r="52" spans="1:48" ht="12.75" customHeight="1">
      <c r="A52" s="151"/>
      <c r="B52" s="515" t="s">
        <v>99</v>
      </c>
      <c r="C52" s="517"/>
      <c r="D52" s="153">
        <v>3754</v>
      </c>
      <c r="E52" s="166">
        <v>2601</v>
      </c>
      <c r="F52" s="166">
        <v>1153</v>
      </c>
      <c r="G52" s="301">
        <v>9</v>
      </c>
      <c r="H52" s="301">
        <v>5</v>
      </c>
      <c r="I52" s="301">
        <v>4</v>
      </c>
      <c r="J52" s="301">
        <v>245</v>
      </c>
      <c r="K52" s="301">
        <v>148</v>
      </c>
      <c r="L52" s="301">
        <v>97</v>
      </c>
      <c r="M52" s="151"/>
      <c r="N52" s="515" t="s">
        <v>99</v>
      </c>
      <c r="O52" s="514"/>
      <c r="P52" s="305">
        <v>377</v>
      </c>
      <c r="Q52" s="301">
        <v>231</v>
      </c>
      <c r="R52" s="301">
        <v>146</v>
      </c>
      <c r="S52" s="301">
        <v>355</v>
      </c>
      <c r="T52" s="301">
        <v>213</v>
      </c>
      <c r="U52" s="301">
        <v>142</v>
      </c>
      <c r="V52" s="301">
        <v>439</v>
      </c>
      <c r="W52" s="301">
        <v>280</v>
      </c>
      <c r="X52" s="301">
        <v>159</v>
      </c>
      <c r="Y52" s="151"/>
      <c r="Z52" s="515" t="s">
        <v>99</v>
      </c>
      <c r="AA52" s="514"/>
      <c r="AB52" s="269">
        <v>519</v>
      </c>
      <c r="AC52" s="163">
        <v>346</v>
      </c>
      <c r="AD52" s="163">
        <v>173</v>
      </c>
      <c r="AE52" s="163">
        <v>527</v>
      </c>
      <c r="AF52" s="163">
        <v>367</v>
      </c>
      <c r="AG52" s="163">
        <v>160</v>
      </c>
      <c r="AH52" s="396">
        <v>488</v>
      </c>
      <c r="AI52" s="163">
        <v>361</v>
      </c>
      <c r="AJ52" s="163">
        <v>127</v>
      </c>
      <c r="AK52" s="151"/>
      <c r="AL52" s="515" t="s">
        <v>99</v>
      </c>
      <c r="AM52" s="514"/>
      <c r="AN52" s="269">
        <v>403</v>
      </c>
      <c r="AO52" s="163">
        <v>329</v>
      </c>
      <c r="AP52" s="163">
        <v>74</v>
      </c>
      <c r="AQ52" s="163">
        <v>246</v>
      </c>
      <c r="AR52" s="163">
        <v>203</v>
      </c>
      <c r="AS52" s="163">
        <v>43</v>
      </c>
      <c r="AT52" s="163">
        <v>146</v>
      </c>
      <c r="AU52" s="163">
        <v>118</v>
      </c>
      <c r="AV52" s="163">
        <v>28</v>
      </c>
    </row>
    <row r="53" spans="1:48" ht="12.75" customHeight="1">
      <c r="A53" s="151"/>
      <c r="B53" s="513" t="s">
        <v>675</v>
      </c>
      <c r="C53" s="517"/>
      <c r="D53" s="153">
        <v>7456</v>
      </c>
      <c r="E53" s="166">
        <v>6250</v>
      </c>
      <c r="F53" s="166">
        <v>1206</v>
      </c>
      <c r="G53" s="301">
        <v>45</v>
      </c>
      <c r="H53" s="301">
        <v>32</v>
      </c>
      <c r="I53" s="301">
        <v>13</v>
      </c>
      <c r="J53" s="301">
        <v>252</v>
      </c>
      <c r="K53" s="301">
        <v>176</v>
      </c>
      <c r="L53" s="301">
        <v>76</v>
      </c>
      <c r="M53" s="151"/>
      <c r="N53" s="513" t="s">
        <v>675</v>
      </c>
      <c r="O53" s="514"/>
      <c r="P53" s="305">
        <v>517</v>
      </c>
      <c r="Q53" s="301">
        <v>380</v>
      </c>
      <c r="R53" s="301">
        <v>137</v>
      </c>
      <c r="S53" s="301">
        <v>619</v>
      </c>
      <c r="T53" s="301">
        <v>498</v>
      </c>
      <c r="U53" s="301">
        <v>121</v>
      </c>
      <c r="V53" s="301">
        <v>753</v>
      </c>
      <c r="W53" s="301">
        <v>629</v>
      </c>
      <c r="X53" s="301">
        <v>124</v>
      </c>
      <c r="Y53" s="151"/>
      <c r="Z53" s="513" t="s">
        <v>675</v>
      </c>
      <c r="AA53" s="514"/>
      <c r="AB53" s="269">
        <v>824</v>
      </c>
      <c r="AC53" s="163">
        <v>687</v>
      </c>
      <c r="AD53" s="163">
        <v>137</v>
      </c>
      <c r="AE53" s="163">
        <v>966</v>
      </c>
      <c r="AF53" s="163">
        <v>790</v>
      </c>
      <c r="AG53" s="163">
        <v>176</v>
      </c>
      <c r="AH53" s="396">
        <v>840</v>
      </c>
      <c r="AI53" s="163">
        <v>701</v>
      </c>
      <c r="AJ53" s="163">
        <v>139</v>
      </c>
      <c r="AK53" s="151"/>
      <c r="AL53" s="513" t="s">
        <v>675</v>
      </c>
      <c r="AM53" s="514"/>
      <c r="AN53" s="269">
        <v>961</v>
      </c>
      <c r="AO53" s="163">
        <v>845</v>
      </c>
      <c r="AP53" s="163">
        <v>116</v>
      </c>
      <c r="AQ53" s="163">
        <v>841</v>
      </c>
      <c r="AR53" s="163">
        <v>744</v>
      </c>
      <c r="AS53" s="163">
        <v>97</v>
      </c>
      <c r="AT53" s="163">
        <v>838</v>
      </c>
      <c r="AU53" s="163">
        <v>768</v>
      </c>
      <c r="AV53" s="163">
        <v>70</v>
      </c>
    </row>
    <row r="54" spans="1:48" ht="12.75" customHeight="1">
      <c r="A54" s="151"/>
      <c r="B54" s="513" t="s">
        <v>676</v>
      </c>
      <c r="C54" s="517"/>
      <c r="D54" s="153">
        <v>26397</v>
      </c>
      <c r="E54" s="166">
        <v>13412</v>
      </c>
      <c r="F54" s="166">
        <v>12985</v>
      </c>
      <c r="G54" s="301">
        <v>398</v>
      </c>
      <c r="H54" s="301">
        <v>191</v>
      </c>
      <c r="I54" s="301">
        <v>207</v>
      </c>
      <c r="J54" s="301">
        <v>1794</v>
      </c>
      <c r="K54" s="301">
        <v>887</v>
      </c>
      <c r="L54" s="301">
        <v>907</v>
      </c>
      <c r="M54" s="151"/>
      <c r="N54" s="513" t="s">
        <v>676</v>
      </c>
      <c r="O54" s="514"/>
      <c r="P54" s="305">
        <v>1976</v>
      </c>
      <c r="Q54" s="301">
        <v>1050</v>
      </c>
      <c r="R54" s="301">
        <v>926</v>
      </c>
      <c r="S54" s="301">
        <v>2258</v>
      </c>
      <c r="T54" s="301">
        <v>1168</v>
      </c>
      <c r="U54" s="301">
        <v>1090</v>
      </c>
      <c r="V54" s="301">
        <v>2604</v>
      </c>
      <c r="W54" s="301">
        <v>1388</v>
      </c>
      <c r="X54" s="301">
        <v>1216</v>
      </c>
      <c r="Y54" s="151"/>
      <c r="Z54" s="513" t="s">
        <v>676</v>
      </c>
      <c r="AA54" s="514"/>
      <c r="AB54" s="269">
        <v>3104</v>
      </c>
      <c r="AC54" s="163">
        <v>1622</v>
      </c>
      <c r="AD54" s="163">
        <v>1482</v>
      </c>
      <c r="AE54" s="163">
        <v>3581</v>
      </c>
      <c r="AF54" s="163">
        <v>1820</v>
      </c>
      <c r="AG54" s="163">
        <v>1761</v>
      </c>
      <c r="AH54" s="396">
        <v>2939</v>
      </c>
      <c r="AI54" s="163">
        <v>1446</v>
      </c>
      <c r="AJ54" s="163">
        <v>1493</v>
      </c>
      <c r="AK54" s="151"/>
      <c r="AL54" s="513" t="s">
        <v>676</v>
      </c>
      <c r="AM54" s="514"/>
      <c r="AN54" s="269">
        <v>2718</v>
      </c>
      <c r="AO54" s="163">
        <v>1275</v>
      </c>
      <c r="AP54" s="163">
        <v>1443</v>
      </c>
      <c r="AQ54" s="163">
        <v>2262</v>
      </c>
      <c r="AR54" s="163">
        <v>1109</v>
      </c>
      <c r="AS54" s="163">
        <v>1153</v>
      </c>
      <c r="AT54" s="163">
        <v>2763</v>
      </c>
      <c r="AU54" s="163">
        <v>1456</v>
      </c>
      <c r="AV54" s="163">
        <v>1307</v>
      </c>
    </row>
    <row r="55" spans="1:48" ht="12.75" customHeight="1">
      <c r="A55" s="151"/>
      <c r="B55" s="513" t="s">
        <v>677</v>
      </c>
      <c r="C55" s="517"/>
      <c r="D55" s="153">
        <v>4388</v>
      </c>
      <c r="E55" s="166">
        <v>2207</v>
      </c>
      <c r="F55" s="166">
        <v>2181</v>
      </c>
      <c r="G55" s="301">
        <v>12</v>
      </c>
      <c r="H55" s="301">
        <v>3</v>
      </c>
      <c r="I55" s="301">
        <v>9</v>
      </c>
      <c r="J55" s="301">
        <v>218</v>
      </c>
      <c r="K55" s="301">
        <v>96</v>
      </c>
      <c r="L55" s="301">
        <v>122</v>
      </c>
      <c r="M55" s="151"/>
      <c r="N55" s="513" t="s">
        <v>677</v>
      </c>
      <c r="O55" s="514"/>
      <c r="P55" s="305">
        <v>355</v>
      </c>
      <c r="Q55" s="301">
        <v>164</v>
      </c>
      <c r="R55" s="301">
        <v>191</v>
      </c>
      <c r="S55" s="301">
        <v>384</v>
      </c>
      <c r="T55" s="301">
        <v>197</v>
      </c>
      <c r="U55" s="301">
        <v>187</v>
      </c>
      <c r="V55" s="301">
        <v>383</v>
      </c>
      <c r="W55" s="301">
        <v>174</v>
      </c>
      <c r="X55" s="301">
        <v>209</v>
      </c>
      <c r="Y55" s="151"/>
      <c r="Z55" s="513" t="s">
        <v>677</v>
      </c>
      <c r="AA55" s="514"/>
      <c r="AB55" s="269">
        <v>460</v>
      </c>
      <c r="AC55" s="163">
        <v>229</v>
      </c>
      <c r="AD55" s="163">
        <v>231</v>
      </c>
      <c r="AE55" s="163">
        <v>705</v>
      </c>
      <c r="AF55" s="163">
        <v>346</v>
      </c>
      <c r="AG55" s="163">
        <v>359</v>
      </c>
      <c r="AH55" s="396">
        <v>673</v>
      </c>
      <c r="AI55" s="163">
        <v>353</v>
      </c>
      <c r="AJ55" s="163">
        <v>320</v>
      </c>
      <c r="AK55" s="151"/>
      <c r="AL55" s="513" t="s">
        <v>677</v>
      </c>
      <c r="AM55" s="515"/>
      <c r="AN55" s="269">
        <v>622</v>
      </c>
      <c r="AO55" s="163">
        <v>306</v>
      </c>
      <c r="AP55" s="163">
        <v>316</v>
      </c>
      <c r="AQ55" s="163">
        <v>361</v>
      </c>
      <c r="AR55" s="163">
        <v>212</v>
      </c>
      <c r="AS55" s="163">
        <v>149</v>
      </c>
      <c r="AT55" s="163">
        <v>215</v>
      </c>
      <c r="AU55" s="163">
        <v>127</v>
      </c>
      <c r="AV55" s="163">
        <v>88</v>
      </c>
    </row>
    <row r="56" spans="1:48" ht="12.75" customHeight="1">
      <c r="A56" s="151"/>
      <c r="B56" s="513" t="s">
        <v>678</v>
      </c>
      <c r="C56" s="517"/>
      <c r="D56" s="153">
        <v>3242</v>
      </c>
      <c r="E56" s="166">
        <v>1877</v>
      </c>
      <c r="F56" s="166">
        <v>1365</v>
      </c>
      <c r="G56" s="301">
        <v>7</v>
      </c>
      <c r="H56" s="301">
        <v>2</v>
      </c>
      <c r="I56" s="301">
        <v>5</v>
      </c>
      <c r="J56" s="301">
        <v>103</v>
      </c>
      <c r="K56" s="301">
        <v>56</v>
      </c>
      <c r="L56" s="301">
        <v>47</v>
      </c>
      <c r="M56" s="151"/>
      <c r="N56" s="513" t="s">
        <v>678</v>
      </c>
      <c r="O56" s="514"/>
      <c r="P56" s="305">
        <v>154</v>
      </c>
      <c r="Q56" s="301">
        <v>82</v>
      </c>
      <c r="R56" s="301">
        <v>72</v>
      </c>
      <c r="S56" s="301">
        <v>204</v>
      </c>
      <c r="T56" s="301">
        <v>107</v>
      </c>
      <c r="U56" s="301">
        <v>97</v>
      </c>
      <c r="V56" s="301">
        <v>221</v>
      </c>
      <c r="W56" s="301">
        <v>126</v>
      </c>
      <c r="X56" s="301">
        <v>95</v>
      </c>
      <c r="Y56" s="151"/>
      <c r="Z56" s="513" t="s">
        <v>678</v>
      </c>
      <c r="AA56" s="514"/>
      <c r="AB56" s="269">
        <v>301</v>
      </c>
      <c r="AC56" s="163">
        <v>177</v>
      </c>
      <c r="AD56" s="163">
        <v>124</v>
      </c>
      <c r="AE56" s="163">
        <v>331</v>
      </c>
      <c r="AF56" s="163">
        <v>183</v>
      </c>
      <c r="AG56" s="163">
        <v>148</v>
      </c>
      <c r="AH56" s="396">
        <v>301</v>
      </c>
      <c r="AI56" s="163">
        <v>165</v>
      </c>
      <c r="AJ56" s="163">
        <v>136</v>
      </c>
      <c r="AK56" s="151"/>
      <c r="AL56" s="513" t="s">
        <v>678</v>
      </c>
      <c r="AM56" s="515"/>
      <c r="AN56" s="269">
        <v>322</v>
      </c>
      <c r="AO56" s="163">
        <v>181</v>
      </c>
      <c r="AP56" s="163">
        <v>141</v>
      </c>
      <c r="AQ56" s="163">
        <v>334</v>
      </c>
      <c r="AR56" s="163">
        <v>224</v>
      </c>
      <c r="AS56" s="163">
        <v>110</v>
      </c>
      <c r="AT56" s="163">
        <v>964</v>
      </c>
      <c r="AU56" s="163">
        <v>574</v>
      </c>
      <c r="AV56" s="163">
        <v>390</v>
      </c>
    </row>
    <row r="57" spans="1:48" ht="12.75" customHeight="1">
      <c r="A57" s="151"/>
      <c r="B57" s="513" t="s">
        <v>679</v>
      </c>
      <c r="C57" s="517"/>
      <c r="D57" s="153">
        <v>4869</v>
      </c>
      <c r="E57" s="166">
        <v>3095</v>
      </c>
      <c r="F57" s="166">
        <v>1774</v>
      </c>
      <c r="G57" s="301">
        <v>13</v>
      </c>
      <c r="H57" s="301">
        <v>10</v>
      </c>
      <c r="I57" s="301">
        <v>3</v>
      </c>
      <c r="J57" s="301">
        <v>166</v>
      </c>
      <c r="K57" s="301">
        <v>92</v>
      </c>
      <c r="L57" s="301">
        <v>74</v>
      </c>
      <c r="M57" s="151"/>
      <c r="N57" s="513" t="s">
        <v>679</v>
      </c>
      <c r="O57" s="514"/>
      <c r="P57" s="305">
        <v>298</v>
      </c>
      <c r="Q57" s="301">
        <v>170</v>
      </c>
      <c r="R57" s="301">
        <v>128</v>
      </c>
      <c r="S57" s="301">
        <v>375</v>
      </c>
      <c r="T57" s="301">
        <v>212</v>
      </c>
      <c r="U57" s="301">
        <v>163</v>
      </c>
      <c r="V57" s="301">
        <v>433</v>
      </c>
      <c r="W57" s="301">
        <v>232</v>
      </c>
      <c r="X57" s="301">
        <v>201</v>
      </c>
      <c r="Y57" s="151"/>
      <c r="Z57" s="513" t="s">
        <v>679</v>
      </c>
      <c r="AA57" s="514"/>
      <c r="AB57" s="269">
        <v>605</v>
      </c>
      <c r="AC57" s="163">
        <v>332</v>
      </c>
      <c r="AD57" s="163">
        <v>273</v>
      </c>
      <c r="AE57" s="163">
        <v>725</v>
      </c>
      <c r="AF57" s="163">
        <v>436</v>
      </c>
      <c r="AG57" s="163">
        <v>289</v>
      </c>
      <c r="AH57" s="396">
        <v>534</v>
      </c>
      <c r="AI57" s="163">
        <v>342</v>
      </c>
      <c r="AJ57" s="163">
        <v>192</v>
      </c>
      <c r="AK57" s="151"/>
      <c r="AL57" s="513" t="s">
        <v>679</v>
      </c>
      <c r="AM57" s="515"/>
      <c r="AN57" s="269">
        <v>514</v>
      </c>
      <c r="AO57" s="163">
        <v>342</v>
      </c>
      <c r="AP57" s="163">
        <v>172</v>
      </c>
      <c r="AQ57" s="163">
        <v>468</v>
      </c>
      <c r="AR57" s="163">
        <v>352</v>
      </c>
      <c r="AS57" s="163">
        <v>116</v>
      </c>
      <c r="AT57" s="163">
        <v>738</v>
      </c>
      <c r="AU57" s="163">
        <v>575</v>
      </c>
      <c r="AV57" s="163">
        <v>163</v>
      </c>
    </row>
    <row r="58" spans="1:48" ht="12.75" customHeight="1">
      <c r="A58" s="151"/>
      <c r="B58" s="513" t="s">
        <v>680</v>
      </c>
      <c r="C58" s="517"/>
      <c r="D58" s="153">
        <v>8702</v>
      </c>
      <c r="E58" s="166">
        <v>3462</v>
      </c>
      <c r="F58" s="166">
        <v>5240</v>
      </c>
      <c r="G58" s="301">
        <v>546</v>
      </c>
      <c r="H58" s="301">
        <v>212</v>
      </c>
      <c r="I58" s="301">
        <v>334</v>
      </c>
      <c r="J58" s="301">
        <v>1262</v>
      </c>
      <c r="K58" s="301">
        <v>591</v>
      </c>
      <c r="L58" s="301">
        <v>671</v>
      </c>
      <c r="M58" s="151"/>
      <c r="N58" s="513" t="s">
        <v>680</v>
      </c>
      <c r="O58" s="514"/>
      <c r="P58" s="305">
        <v>547</v>
      </c>
      <c r="Q58" s="301">
        <v>227</v>
      </c>
      <c r="R58" s="301">
        <v>320</v>
      </c>
      <c r="S58" s="301">
        <v>543</v>
      </c>
      <c r="T58" s="301">
        <v>233</v>
      </c>
      <c r="U58" s="301">
        <v>310</v>
      </c>
      <c r="V58" s="301">
        <v>759</v>
      </c>
      <c r="W58" s="301">
        <v>297</v>
      </c>
      <c r="X58" s="301">
        <v>462</v>
      </c>
      <c r="Y58" s="151"/>
      <c r="Z58" s="513" t="s">
        <v>680</v>
      </c>
      <c r="AA58" s="514"/>
      <c r="AB58" s="269">
        <v>803</v>
      </c>
      <c r="AC58" s="163">
        <v>328</v>
      </c>
      <c r="AD58" s="163">
        <v>475</v>
      </c>
      <c r="AE58" s="163">
        <v>845</v>
      </c>
      <c r="AF58" s="163">
        <v>349</v>
      </c>
      <c r="AG58" s="163">
        <v>496</v>
      </c>
      <c r="AH58" s="396">
        <v>763</v>
      </c>
      <c r="AI58" s="163">
        <v>297</v>
      </c>
      <c r="AJ58" s="163">
        <v>466</v>
      </c>
      <c r="AK58" s="151"/>
      <c r="AL58" s="513" t="s">
        <v>680</v>
      </c>
      <c r="AM58" s="515"/>
      <c r="AN58" s="269">
        <v>713</v>
      </c>
      <c r="AO58" s="163">
        <v>247</v>
      </c>
      <c r="AP58" s="163">
        <v>466</v>
      </c>
      <c r="AQ58" s="163">
        <v>661</v>
      </c>
      <c r="AR58" s="163">
        <v>228</v>
      </c>
      <c r="AS58" s="163">
        <v>433</v>
      </c>
      <c r="AT58" s="163">
        <v>1260</v>
      </c>
      <c r="AU58" s="163">
        <v>453</v>
      </c>
      <c r="AV58" s="163">
        <v>807</v>
      </c>
    </row>
    <row r="59" spans="1:48" ht="12.75" customHeight="1">
      <c r="A59" s="151"/>
      <c r="B59" s="513" t="s">
        <v>681</v>
      </c>
      <c r="C59" s="517"/>
      <c r="D59" s="153">
        <v>5397</v>
      </c>
      <c r="E59" s="166">
        <v>2022</v>
      </c>
      <c r="F59" s="166">
        <v>3375</v>
      </c>
      <c r="G59" s="301">
        <v>65</v>
      </c>
      <c r="H59" s="301">
        <v>26</v>
      </c>
      <c r="I59" s="301">
        <v>39</v>
      </c>
      <c r="J59" s="301">
        <v>431</v>
      </c>
      <c r="K59" s="301">
        <v>143</v>
      </c>
      <c r="L59" s="301">
        <v>288</v>
      </c>
      <c r="M59" s="151"/>
      <c r="N59" s="513" t="s">
        <v>681</v>
      </c>
      <c r="O59" s="514"/>
      <c r="P59" s="305">
        <v>466</v>
      </c>
      <c r="Q59" s="301">
        <v>159</v>
      </c>
      <c r="R59" s="301">
        <v>307</v>
      </c>
      <c r="S59" s="301">
        <v>444</v>
      </c>
      <c r="T59" s="301">
        <v>176</v>
      </c>
      <c r="U59" s="301">
        <v>268</v>
      </c>
      <c r="V59" s="301">
        <v>564</v>
      </c>
      <c r="W59" s="301">
        <v>224</v>
      </c>
      <c r="X59" s="301">
        <v>340</v>
      </c>
      <c r="Y59" s="151"/>
      <c r="Z59" s="513" t="s">
        <v>681</v>
      </c>
      <c r="AA59" s="514"/>
      <c r="AB59" s="269">
        <v>585</v>
      </c>
      <c r="AC59" s="163">
        <v>242</v>
      </c>
      <c r="AD59" s="163">
        <v>343</v>
      </c>
      <c r="AE59" s="163">
        <v>526</v>
      </c>
      <c r="AF59" s="163">
        <v>195</v>
      </c>
      <c r="AG59" s="163">
        <v>331</v>
      </c>
      <c r="AH59" s="396">
        <v>494</v>
      </c>
      <c r="AI59" s="163">
        <v>177</v>
      </c>
      <c r="AJ59" s="163">
        <v>317</v>
      </c>
      <c r="AK59" s="151"/>
      <c r="AL59" s="513" t="s">
        <v>681</v>
      </c>
      <c r="AM59" s="514"/>
      <c r="AN59" s="269">
        <v>463</v>
      </c>
      <c r="AO59" s="163">
        <v>164</v>
      </c>
      <c r="AP59" s="163">
        <v>299</v>
      </c>
      <c r="AQ59" s="163">
        <v>433</v>
      </c>
      <c r="AR59" s="163">
        <v>156</v>
      </c>
      <c r="AS59" s="163">
        <v>277</v>
      </c>
      <c r="AT59" s="163">
        <v>926</v>
      </c>
      <c r="AU59" s="163">
        <v>360</v>
      </c>
      <c r="AV59" s="163">
        <v>566</v>
      </c>
    </row>
    <row r="60" spans="1:48" ht="12.75" customHeight="1">
      <c r="A60" s="151"/>
      <c r="B60" s="513" t="s">
        <v>697</v>
      </c>
      <c r="C60" s="517"/>
      <c r="D60" s="153">
        <v>9173</v>
      </c>
      <c r="E60" s="166">
        <v>4134</v>
      </c>
      <c r="F60" s="166">
        <v>5039</v>
      </c>
      <c r="G60" s="301">
        <v>100</v>
      </c>
      <c r="H60" s="301">
        <v>48</v>
      </c>
      <c r="I60" s="301">
        <v>52</v>
      </c>
      <c r="J60" s="301">
        <v>496</v>
      </c>
      <c r="K60" s="301">
        <v>235</v>
      </c>
      <c r="L60" s="301">
        <v>261</v>
      </c>
      <c r="M60" s="151"/>
      <c r="N60" s="513" t="s">
        <v>697</v>
      </c>
      <c r="O60" s="514"/>
      <c r="P60" s="305">
        <v>533</v>
      </c>
      <c r="Q60" s="301">
        <v>226</v>
      </c>
      <c r="R60" s="301">
        <v>307</v>
      </c>
      <c r="S60" s="301">
        <v>580</v>
      </c>
      <c r="T60" s="301">
        <v>209</v>
      </c>
      <c r="U60" s="301">
        <v>371</v>
      </c>
      <c r="V60" s="301">
        <v>804</v>
      </c>
      <c r="W60" s="301">
        <v>334</v>
      </c>
      <c r="X60" s="301">
        <v>470</v>
      </c>
      <c r="Y60" s="151"/>
      <c r="Z60" s="513" t="s">
        <v>697</v>
      </c>
      <c r="AA60" s="514"/>
      <c r="AB60" s="269">
        <v>1025</v>
      </c>
      <c r="AC60" s="163">
        <v>407</v>
      </c>
      <c r="AD60" s="163">
        <v>618</v>
      </c>
      <c r="AE60" s="163">
        <v>1343</v>
      </c>
      <c r="AF60" s="163">
        <v>548</v>
      </c>
      <c r="AG60" s="163">
        <v>795</v>
      </c>
      <c r="AH60" s="396">
        <v>1265</v>
      </c>
      <c r="AI60" s="163">
        <v>528</v>
      </c>
      <c r="AJ60" s="163">
        <v>737</v>
      </c>
      <c r="AK60" s="151"/>
      <c r="AL60" s="513" t="s">
        <v>697</v>
      </c>
      <c r="AM60" s="514"/>
      <c r="AN60" s="269">
        <v>1352</v>
      </c>
      <c r="AO60" s="163">
        <v>658</v>
      </c>
      <c r="AP60" s="163">
        <v>694</v>
      </c>
      <c r="AQ60" s="163">
        <v>947</v>
      </c>
      <c r="AR60" s="163">
        <v>521</v>
      </c>
      <c r="AS60" s="163">
        <v>426</v>
      </c>
      <c r="AT60" s="163">
        <v>728</v>
      </c>
      <c r="AU60" s="163">
        <v>420</v>
      </c>
      <c r="AV60" s="163">
        <v>308</v>
      </c>
    </row>
    <row r="61" spans="1:48" ht="12.75" customHeight="1">
      <c r="A61" s="151"/>
      <c r="B61" s="513" t="s">
        <v>698</v>
      </c>
      <c r="C61" s="517"/>
      <c r="D61" s="153">
        <v>23297</v>
      </c>
      <c r="E61" s="166">
        <v>6439</v>
      </c>
      <c r="F61" s="166">
        <v>16858</v>
      </c>
      <c r="G61" s="301">
        <v>58</v>
      </c>
      <c r="H61" s="301">
        <v>13</v>
      </c>
      <c r="I61" s="301">
        <v>45</v>
      </c>
      <c r="J61" s="301">
        <v>1212</v>
      </c>
      <c r="K61" s="301">
        <v>263</v>
      </c>
      <c r="L61" s="301">
        <v>949</v>
      </c>
      <c r="M61" s="151"/>
      <c r="N61" s="513" t="s">
        <v>698</v>
      </c>
      <c r="O61" s="514"/>
      <c r="P61" s="305">
        <v>2155</v>
      </c>
      <c r="Q61" s="301">
        <v>557</v>
      </c>
      <c r="R61" s="301">
        <v>1598</v>
      </c>
      <c r="S61" s="301">
        <v>2322</v>
      </c>
      <c r="T61" s="301">
        <v>661</v>
      </c>
      <c r="U61" s="301">
        <v>1661</v>
      </c>
      <c r="V61" s="301">
        <v>2621</v>
      </c>
      <c r="W61" s="301">
        <v>690</v>
      </c>
      <c r="X61" s="301">
        <v>1931</v>
      </c>
      <c r="Y61" s="151"/>
      <c r="Z61" s="513" t="s">
        <v>698</v>
      </c>
      <c r="AA61" s="514"/>
      <c r="AB61" s="269">
        <v>2916</v>
      </c>
      <c r="AC61" s="163">
        <v>750</v>
      </c>
      <c r="AD61" s="163">
        <v>2166</v>
      </c>
      <c r="AE61" s="163">
        <v>2807</v>
      </c>
      <c r="AF61" s="163">
        <v>657</v>
      </c>
      <c r="AG61" s="163">
        <v>2150</v>
      </c>
      <c r="AH61" s="396">
        <v>2395</v>
      </c>
      <c r="AI61" s="163">
        <v>571</v>
      </c>
      <c r="AJ61" s="163">
        <v>1824</v>
      </c>
      <c r="AK61" s="151"/>
      <c r="AL61" s="513" t="s">
        <v>698</v>
      </c>
      <c r="AM61" s="514"/>
      <c r="AN61" s="269">
        <v>2473</v>
      </c>
      <c r="AO61" s="163">
        <v>584</v>
      </c>
      <c r="AP61" s="163">
        <v>1889</v>
      </c>
      <c r="AQ61" s="163">
        <v>1983</v>
      </c>
      <c r="AR61" s="163">
        <v>635</v>
      </c>
      <c r="AS61" s="163">
        <v>1348</v>
      </c>
      <c r="AT61" s="163">
        <v>2355</v>
      </c>
      <c r="AU61" s="163">
        <v>1058</v>
      </c>
      <c r="AV61" s="163">
        <v>1297</v>
      </c>
    </row>
    <row r="62" spans="1:48" ht="12.75" customHeight="1">
      <c r="A62" s="151"/>
      <c r="B62" s="515" t="s">
        <v>100</v>
      </c>
      <c r="C62" s="517"/>
      <c r="D62" s="153">
        <v>905</v>
      </c>
      <c r="E62" s="166">
        <v>567</v>
      </c>
      <c r="F62" s="166">
        <v>338</v>
      </c>
      <c r="G62" s="301">
        <v>19</v>
      </c>
      <c r="H62" s="301">
        <v>4</v>
      </c>
      <c r="I62" s="154">
        <v>15</v>
      </c>
      <c r="J62" s="301">
        <v>65</v>
      </c>
      <c r="K62" s="301">
        <v>33</v>
      </c>
      <c r="L62" s="301">
        <v>32</v>
      </c>
      <c r="M62" s="151"/>
      <c r="N62" s="515" t="s">
        <v>100</v>
      </c>
      <c r="O62" s="514"/>
      <c r="P62" s="305">
        <v>55</v>
      </c>
      <c r="Q62" s="301">
        <v>30</v>
      </c>
      <c r="R62" s="301">
        <v>25</v>
      </c>
      <c r="S62" s="301">
        <v>83</v>
      </c>
      <c r="T62" s="301">
        <v>48</v>
      </c>
      <c r="U62" s="301">
        <v>35</v>
      </c>
      <c r="V62" s="301">
        <v>104</v>
      </c>
      <c r="W62" s="301">
        <v>65</v>
      </c>
      <c r="X62" s="301">
        <v>39</v>
      </c>
      <c r="Y62" s="151"/>
      <c r="Z62" s="515" t="s">
        <v>100</v>
      </c>
      <c r="AA62" s="514"/>
      <c r="AB62" s="269">
        <v>108</v>
      </c>
      <c r="AC62" s="163">
        <v>73</v>
      </c>
      <c r="AD62" s="163">
        <v>35</v>
      </c>
      <c r="AE62" s="163">
        <v>163</v>
      </c>
      <c r="AF62" s="163">
        <v>107</v>
      </c>
      <c r="AG62" s="163">
        <v>56</v>
      </c>
      <c r="AH62" s="396">
        <v>145</v>
      </c>
      <c r="AI62" s="163">
        <v>97</v>
      </c>
      <c r="AJ62" s="163">
        <v>48</v>
      </c>
      <c r="AK62" s="151"/>
      <c r="AL62" s="515" t="s">
        <v>100</v>
      </c>
      <c r="AM62" s="514"/>
      <c r="AN62" s="269">
        <v>79</v>
      </c>
      <c r="AO62" s="163">
        <v>57</v>
      </c>
      <c r="AP62" s="163">
        <v>22</v>
      </c>
      <c r="AQ62" s="163">
        <v>52</v>
      </c>
      <c r="AR62" s="163">
        <v>31</v>
      </c>
      <c r="AS62" s="163">
        <v>21</v>
      </c>
      <c r="AT62" s="163">
        <v>32</v>
      </c>
      <c r="AU62" s="163">
        <v>22</v>
      </c>
      <c r="AV62" s="163">
        <v>10</v>
      </c>
    </row>
    <row r="63" spans="1:48" ht="12.75" customHeight="1">
      <c r="A63" s="151"/>
      <c r="B63" s="515" t="s">
        <v>101</v>
      </c>
      <c r="C63" s="517"/>
      <c r="D63" s="153">
        <v>9189</v>
      </c>
      <c r="E63" s="166">
        <v>5208</v>
      </c>
      <c r="F63" s="166">
        <v>3981</v>
      </c>
      <c r="G63" s="154">
        <v>52</v>
      </c>
      <c r="H63" s="155">
        <v>32</v>
      </c>
      <c r="I63" s="165">
        <v>20</v>
      </c>
      <c r="J63" s="154">
        <v>298</v>
      </c>
      <c r="K63" s="165">
        <v>186</v>
      </c>
      <c r="L63" s="165">
        <v>112</v>
      </c>
      <c r="M63" s="151"/>
      <c r="N63" s="515" t="s">
        <v>101</v>
      </c>
      <c r="O63" s="514"/>
      <c r="P63" s="153">
        <v>482</v>
      </c>
      <c r="Q63" s="154">
        <v>280</v>
      </c>
      <c r="R63" s="166">
        <v>202</v>
      </c>
      <c r="S63" s="154">
        <v>566</v>
      </c>
      <c r="T63" s="165">
        <v>341</v>
      </c>
      <c r="U63" s="165">
        <v>225</v>
      </c>
      <c r="V63" s="154">
        <v>743</v>
      </c>
      <c r="W63" s="166">
        <v>449</v>
      </c>
      <c r="X63" s="166">
        <v>294</v>
      </c>
      <c r="Y63" s="151"/>
      <c r="Z63" s="515" t="s">
        <v>101</v>
      </c>
      <c r="AA63" s="514"/>
      <c r="AB63" s="153">
        <v>956</v>
      </c>
      <c r="AC63" s="166">
        <v>549</v>
      </c>
      <c r="AD63" s="166">
        <v>407</v>
      </c>
      <c r="AE63" s="154">
        <v>1055</v>
      </c>
      <c r="AF63" s="165">
        <v>596</v>
      </c>
      <c r="AG63" s="165">
        <v>459</v>
      </c>
      <c r="AH63" s="396">
        <v>958</v>
      </c>
      <c r="AI63" s="165">
        <v>471</v>
      </c>
      <c r="AJ63" s="165">
        <v>487</v>
      </c>
      <c r="AK63" s="151"/>
      <c r="AL63" s="515" t="s">
        <v>101</v>
      </c>
      <c r="AM63" s="514"/>
      <c r="AN63" s="153">
        <v>1020</v>
      </c>
      <c r="AO63" s="166">
        <v>550</v>
      </c>
      <c r="AP63" s="166">
        <v>470</v>
      </c>
      <c r="AQ63" s="154">
        <v>1137</v>
      </c>
      <c r="AR63" s="165">
        <v>692</v>
      </c>
      <c r="AS63" s="165">
        <v>445</v>
      </c>
      <c r="AT63" s="154">
        <v>1922</v>
      </c>
      <c r="AU63" s="165">
        <v>1062</v>
      </c>
      <c r="AV63" s="165">
        <v>860</v>
      </c>
    </row>
    <row r="64" spans="1:48" ht="12.75" customHeight="1">
      <c r="A64" s="151"/>
      <c r="B64" s="515" t="s">
        <v>102</v>
      </c>
      <c r="C64" s="517"/>
      <c r="D64" s="153">
        <v>7061</v>
      </c>
      <c r="E64" s="166">
        <v>4838</v>
      </c>
      <c r="F64" s="166">
        <v>2223</v>
      </c>
      <c r="G64" s="301">
        <v>46</v>
      </c>
      <c r="H64" s="301">
        <v>35</v>
      </c>
      <c r="I64" s="301">
        <v>11</v>
      </c>
      <c r="J64" s="301">
        <v>384</v>
      </c>
      <c r="K64" s="301">
        <v>259</v>
      </c>
      <c r="L64" s="301">
        <v>125</v>
      </c>
      <c r="M64" s="151"/>
      <c r="N64" s="515" t="s">
        <v>102</v>
      </c>
      <c r="O64" s="514"/>
      <c r="P64" s="305">
        <v>768</v>
      </c>
      <c r="Q64" s="301">
        <v>493</v>
      </c>
      <c r="R64" s="301">
        <v>275</v>
      </c>
      <c r="S64" s="301">
        <v>683</v>
      </c>
      <c r="T64" s="301">
        <v>450</v>
      </c>
      <c r="U64" s="301">
        <v>233</v>
      </c>
      <c r="V64" s="301">
        <v>705</v>
      </c>
      <c r="W64" s="301">
        <v>442</v>
      </c>
      <c r="X64" s="301">
        <v>263</v>
      </c>
      <c r="Y64" s="151"/>
      <c r="Z64" s="515" t="s">
        <v>102</v>
      </c>
      <c r="AA64" s="514"/>
      <c r="AB64" s="269">
        <v>885</v>
      </c>
      <c r="AC64" s="163">
        <v>572</v>
      </c>
      <c r="AD64" s="163">
        <v>313</v>
      </c>
      <c r="AE64" s="163">
        <v>1072</v>
      </c>
      <c r="AF64" s="163">
        <v>708</v>
      </c>
      <c r="AG64" s="163">
        <v>364</v>
      </c>
      <c r="AH64" s="396">
        <v>1013</v>
      </c>
      <c r="AI64" s="163">
        <v>749</v>
      </c>
      <c r="AJ64" s="163">
        <v>264</v>
      </c>
      <c r="AK64" s="151"/>
      <c r="AL64" s="515" t="s">
        <v>102</v>
      </c>
      <c r="AM64" s="514"/>
      <c r="AN64" s="269">
        <v>787</v>
      </c>
      <c r="AO64" s="163">
        <v>610</v>
      </c>
      <c r="AP64" s="163">
        <v>177</v>
      </c>
      <c r="AQ64" s="163">
        <v>455</v>
      </c>
      <c r="AR64" s="163">
        <v>332</v>
      </c>
      <c r="AS64" s="163">
        <v>123</v>
      </c>
      <c r="AT64" s="163">
        <v>263</v>
      </c>
      <c r="AU64" s="163">
        <v>188</v>
      </c>
      <c r="AV64" s="163">
        <v>75</v>
      </c>
    </row>
    <row r="65" spans="1:48" ht="7.5" customHeight="1">
      <c r="A65" s="151"/>
      <c r="B65" s="152"/>
      <c r="C65" s="151"/>
      <c r="D65" s="395"/>
      <c r="E65" s="154"/>
      <c r="F65" s="154"/>
      <c r="G65" s="155"/>
      <c r="H65" s="155"/>
      <c r="I65" s="155"/>
      <c r="J65" s="155"/>
      <c r="K65" s="155"/>
      <c r="L65" s="155"/>
      <c r="M65" s="151"/>
      <c r="N65" s="152"/>
      <c r="O65" s="151"/>
      <c r="P65" s="153"/>
      <c r="Q65" s="154"/>
      <c r="R65" s="154"/>
      <c r="S65" s="155"/>
      <c r="T65" s="155"/>
      <c r="U65" s="155"/>
      <c r="V65" s="154"/>
      <c r="W65" s="154"/>
      <c r="X65" s="154"/>
      <c r="Y65" s="151"/>
      <c r="Z65" s="152"/>
      <c r="AA65" s="266"/>
      <c r="AB65" s="153"/>
      <c r="AC65" s="154"/>
      <c r="AD65" s="154"/>
      <c r="AE65" s="155"/>
      <c r="AF65" s="155"/>
      <c r="AG65" s="155"/>
      <c r="AH65" s="396"/>
      <c r="AI65" s="155"/>
      <c r="AJ65" s="155"/>
      <c r="AK65" s="151"/>
      <c r="AL65" s="152"/>
      <c r="AM65" s="266"/>
      <c r="AN65" s="153"/>
      <c r="AO65" s="154"/>
      <c r="AP65" s="154"/>
      <c r="AQ65" s="155"/>
      <c r="AR65" s="155"/>
      <c r="AS65" s="155"/>
      <c r="AT65" s="155"/>
      <c r="AU65" s="178"/>
      <c r="AV65" s="178"/>
    </row>
    <row r="66" spans="1:48" s="158" customFormat="1" ht="11.25" customHeight="1">
      <c r="A66" s="169"/>
      <c r="B66" s="168" t="s">
        <v>103</v>
      </c>
      <c r="C66" s="160"/>
      <c r="D66" s="162">
        <v>3716</v>
      </c>
      <c r="E66" s="162">
        <v>1888</v>
      </c>
      <c r="F66" s="162">
        <v>1828</v>
      </c>
      <c r="G66" s="248">
        <v>89</v>
      </c>
      <c r="H66" s="248">
        <v>32</v>
      </c>
      <c r="I66" s="248">
        <v>57</v>
      </c>
      <c r="J66" s="248">
        <v>200</v>
      </c>
      <c r="K66" s="248">
        <v>99</v>
      </c>
      <c r="L66" s="248">
        <v>101</v>
      </c>
      <c r="M66" s="169"/>
      <c r="N66" s="168" t="s">
        <v>103</v>
      </c>
      <c r="O66" s="265"/>
      <c r="P66" s="268">
        <v>181</v>
      </c>
      <c r="Q66" s="162">
        <v>98</v>
      </c>
      <c r="R66" s="162">
        <v>83</v>
      </c>
      <c r="S66" s="248">
        <v>198</v>
      </c>
      <c r="T66" s="248">
        <v>111</v>
      </c>
      <c r="U66" s="248">
        <v>87</v>
      </c>
      <c r="V66" s="162">
        <v>247</v>
      </c>
      <c r="W66" s="162">
        <v>112</v>
      </c>
      <c r="X66" s="162">
        <v>135</v>
      </c>
      <c r="Y66" s="169"/>
      <c r="Z66" s="168" t="s">
        <v>103</v>
      </c>
      <c r="AA66" s="265"/>
      <c r="AB66" s="268">
        <v>327</v>
      </c>
      <c r="AC66" s="162">
        <v>179</v>
      </c>
      <c r="AD66" s="162">
        <v>148</v>
      </c>
      <c r="AE66" s="248">
        <v>319</v>
      </c>
      <c r="AF66" s="248">
        <v>179</v>
      </c>
      <c r="AG66" s="248">
        <v>140</v>
      </c>
      <c r="AH66" s="404">
        <v>294</v>
      </c>
      <c r="AI66" s="248">
        <v>143</v>
      </c>
      <c r="AJ66" s="248">
        <v>151</v>
      </c>
      <c r="AK66" s="169"/>
      <c r="AL66" s="168" t="s">
        <v>103</v>
      </c>
      <c r="AM66" s="265"/>
      <c r="AN66" s="268">
        <v>239</v>
      </c>
      <c r="AO66" s="162">
        <v>128</v>
      </c>
      <c r="AP66" s="162">
        <v>111</v>
      </c>
      <c r="AQ66" s="248">
        <v>308</v>
      </c>
      <c r="AR66" s="248">
        <v>155</v>
      </c>
      <c r="AS66" s="248">
        <v>153</v>
      </c>
      <c r="AT66" s="248">
        <v>1314</v>
      </c>
      <c r="AU66" s="276">
        <v>652</v>
      </c>
      <c r="AV66" s="276">
        <v>662</v>
      </c>
    </row>
    <row r="67" spans="1:48" ht="7.5" customHeight="1">
      <c r="A67" s="151"/>
      <c r="B67" s="152"/>
      <c r="C67" s="179"/>
      <c r="D67" s="36"/>
      <c r="E67" s="36"/>
      <c r="F67" s="36"/>
      <c r="G67" s="167"/>
      <c r="H67" s="167"/>
      <c r="I67" s="167"/>
      <c r="J67" s="167"/>
      <c r="K67" s="167"/>
      <c r="L67" s="167"/>
      <c r="M67" s="151"/>
      <c r="N67" s="152"/>
      <c r="O67" s="179"/>
      <c r="P67" s="167"/>
      <c r="Q67" s="167"/>
      <c r="R67" s="167"/>
      <c r="S67" s="167"/>
      <c r="T67" s="167"/>
      <c r="U67" s="167"/>
      <c r="V67" s="180"/>
      <c r="W67" s="180"/>
      <c r="X67" s="180"/>
      <c r="Y67" s="151"/>
      <c r="Z67" s="152"/>
      <c r="AA67" s="179"/>
      <c r="AB67" s="155"/>
      <c r="AC67" s="155"/>
      <c r="AD67" s="155"/>
      <c r="AE67" s="155"/>
      <c r="AF67" s="155"/>
      <c r="AG67" s="155"/>
      <c r="AH67" s="155"/>
      <c r="AI67" s="155"/>
      <c r="AJ67" s="155"/>
      <c r="AK67" s="151"/>
      <c r="AL67" s="152"/>
      <c r="AM67" s="273"/>
      <c r="AN67" s="274"/>
      <c r="AO67" s="275"/>
      <c r="AP67" s="275"/>
      <c r="AQ67" s="155"/>
      <c r="AR67" s="155"/>
      <c r="AS67" s="155"/>
      <c r="AT67" s="155"/>
      <c r="AU67" s="181"/>
      <c r="AV67" s="181"/>
    </row>
    <row r="68" spans="1:48" s="31" customFormat="1" ht="14.25" customHeight="1">
      <c r="A68" s="432" t="s">
        <v>770</v>
      </c>
      <c r="B68" s="37"/>
      <c r="C68" s="37"/>
      <c r="D68" s="38"/>
      <c r="E68" s="38"/>
      <c r="F68" s="38"/>
      <c r="G68" s="38"/>
      <c r="H68" s="38"/>
      <c r="I68" s="38"/>
      <c r="J68" s="38"/>
      <c r="K68" s="38"/>
      <c r="L68" s="38"/>
      <c r="M68" s="432" t="s">
        <v>770</v>
      </c>
      <c r="N68" s="37"/>
      <c r="O68" s="37"/>
      <c r="P68" s="38"/>
      <c r="Q68" s="38"/>
      <c r="R68" s="38"/>
      <c r="S68" s="38"/>
      <c r="T68" s="38"/>
      <c r="U68" s="38"/>
      <c r="V68" s="38"/>
      <c r="W68" s="38"/>
      <c r="X68" s="38"/>
      <c r="Y68" s="432" t="s">
        <v>770</v>
      </c>
      <c r="Z68" s="37"/>
      <c r="AA68" s="37"/>
      <c r="AB68" s="38"/>
      <c r="AC68" s="38"/>
      <c r="AD68" s="38"/>
      <c r="AE68" s="38"/>
      <c r="AF68" s="38"/>
      <c r="AG68" s="38"/>
      <c r="AH68" s="38"/>
      <c r="AI68" s="38"/>
      <c r="AJ68" s="38"/>
      <c r="AK68" s="432" t="s">
        <v>770</v>
      </c>
      <c r="AL68" s="37"/>
      <c r="AM68" s="37"/>
      <c r="AN68" s="38"/>
      <c r="AO68" s="38"/>
      <c r="AP68" s="38"/>
      <c r="AQ68" s="38"/>
      <c r="AR68" s="38"/>
      <c r="AS68" s="38"/>
      <c r="AT68" s="38"/>
      <c r="AU68" s="32"/>
      <c r="AV68" s="32"/>
    </row>
    <row r="69" spans="1:48" s="31" customFormat="1" ht="14.25" customHeight="1">
      <c r="A69" s="381" t="s">
        <v>702</v>
      </c>
      <c r="D69" s="32"/>
      <c r="E69" s="32"/>
      <c r="F69" s="32"/>
      <c r="G69" s="32"/>
      <c r="H69" s="32"/>
      <c r="I69" s="32"/>
      <c r="J69" s="32"/>
      <c r="K69" s="32"/>
      <c r="L69" s="32"/>
      <c r="M69" s="381" t="s">
        <v>702</v>
      </c>
      <c r="P69" s="32"/>
      <c r="Q69" s="32"/>
      <c r="R69" s="32"/>
      <c r="S69" s="32"/>
      <c r="T69" s="32"/>
      <c r="U69" s="32"/>
      <c r="V69" s="32"/>
      <c r="W69" s="32"/>
      <c r="X69" s="33"/>
      <c r="Y69" s="381" t="s">
        <v>702</v>
      </c>
      <c r="AB69" s="32"/>
      <c r="AC69" s="32"/>
      <c r="AD69" s="32"/>
      <c r="AE69" s="32"/>
      <c r="AF69" s="32"/>
      <c r="AG69" s="32"/>
      <c r="AH69" s="32"/>
      <c r="AI69" s="32"/>
      <c r="AJ69" s="32"/>
      <c r="AK69" s="381" t="s">
        <v>702</v>
      </c>
      <c r="AN69" s="32"/>
      <c r="AO69" s="32"/>
      <c r="AP69" s="32"/>
      <c r="AQ69" s="32"/>
      <c r="AR69" s="32"/>
      <c r="AS69" s="32"/>
      <c r="AT69" s="32"/>
      <c r="AU69" s="32"/>
      <c r="AV69" s="32"/>
    </row>
    <row r="70" spans="1:48" s="31" customFormat="1" ht="14.25" customHeight="1">
      <c r="A70" s="381"/>
      <c r="D70" s="32"/>
      <c r="E70" s="32"/>
      <c r="F70" s="32"/>
      <c r="G70" s="32"/>
      <c r="H70" s="32"/>
      <c r="I70" s="32"/>
      <c r="J70" s="32"/>
      <c r="K70" s="32"/>
      <c r="L70" s="32"/>
      <c r="M70" s="381"/>
      <c r="P70" s="32"/>
      <c r="Q70" s="32"/>
      <c r="R70" s="32"/>
      <c r="S70" s="32"/>
      <c r="T70" s="32"/>
      <c r="U70" s="32"/>
      <c r="V70" s="32"/>
      <c r="W70" s="32"/>
      <c r="X70" s="33"/>
      <c r="Y70" s="381"/>
      <c r="AB70" s="32"/>
      <c r="AC70" s="32"/>
      <c r="AD70" s="32"/>
      <c r="AE70" s="32"/>
      <c r="AF70" s="32"/>
      <c r="AG70" s="32"/>
      <c r="AH70" s="32"/>
      <c r="AI70" s="32"/>
      <c r="AJ70" s="32"/>
      <c r="AK70" s="381"/>
      <c r="AN70" s="32"/>
      <c r="AO70" s="32"/>
      <c r="AP70" s="32"/>
      <c r="AQ70" s="32"/>
      <c r="AR70" s="32"/>
      <c r="AS70" s="32"/>
      <c r="AT70" s="32"/>
      <c r="AU70" s="32"/>
      <c r="AV70" s="32"/>
    </row>
  </sheetData>
  <mergeCells count="136">
    <mergeCell ref="B21:C21"/>
    <mergeCell ref="Z21:AA21"/>
    <mergeCell ref="V4:X4"/>
    <mergeCell ref="Y4:AA5"/>
    <mergeCell ref="AB4:AD4"/>
    <mergeCell ref="A4:C5"/>
    <mergeCell ref="D4:F4"/>
    <mergeCell ref="G4:I4"/>
    <mergeCell ref="J4:L4"/>
    <mergeCell ref="P4:R4"/>
    <mergeCell ref="S4:U4"/>
    <mergeCell ref="N21:O21"/>
    <mergeCell ref="AQ4:AS4"/>
    <mergeCell ref="AT4:AV4"/>
    <mergeCell ref="B15:C15"/>
    <mergeCell ref="B20:C20"/>
    <mergeCell ref="Z20:AA20"/>
    <mergeCell ref="AE4:AG4"/>
    <mergeCell ref="AH4:AJ4"/>
    <mergeCell ref="AN4:AP4"/>
    <mergeCell ref="M4:O5"/>
    <mergeCell ref="N15:O15"/>
    <mergeCell ref="N20:O20"/>
    <mergeCell ref="B22:C22"/>
    <mergeCell ref="Z22:AA22"/>
    <mergeCell ref="B23:C23"/>
    <mergeCell ref="Z23:AA23"/>
    <mergeCell ref="B24:C24"/>
    <mergeCell ref="Z24:AA24"/>
    <mergeCell ref="N22:O22"/>
    <mergeCell ref="N23:O23"/>
    <mergeCell ref="N24:O24"/>
    <mergeCell ref="B25:C25"/>
    <mergeCell ref="Z25:AA25"/>
    <mergeCell ref="B26:C26"/>
    <mergeCell ref="Z26:AA26"/>
    <mergeCell ref="B27:C27"/>
    <mergeCell ref="Z27:AA27"/>
    <mergeCell ref="N25:O25"/>
    <mergeCell ref="N26:O26"/>
    <mergeCell ref="N27:O27"/>
    <mergeCell ref="N33:O33"/>
    <mergeCell ref="B28:C28"/>
    <mergeCell ref="Z28:AA28"/>
    <mergeCell ref="B29:C29"/>
    <mergeCell ref="Z29:AA29"/>
    <mergeCell ref="B30:C30"/>
    <mergeCell ref="Z30:AA30"/>
    <mergeCell ref="N28:O28"/>
    <mergeCell ref="N29:O29"/>
    <mergeCell ref="N30:O30"/>
    <mergeCell ref="B51:C51"/>
    <mergeCell ref="Z51:AA51"/>
    <mergeCell ref="B52:C52"/>
    <mergeCell ref="Z52:AA52"/>
    <mergeCell ref="B53:C53"/>
    <mergeCell ref="Z53:AA53"/>
    <mergeCell ref="N51:O51"/>
    <mergeCell ref="N52:O52"/>
    <mergeCell ref="N53:O53"/>
    <mergeCell ref="B54:C54"/>
    <mergeCell ref="Z54:AA54"/>
    <mergeCell ref="B55:C55"/>
    <mergeCell ref="Z55:AA55"/>
    <mergeCell ref="B56:C56"/>
    <mergeCell ref="Z56:AA56"/>
    <mergeCell ref="N54:O54"/>
    <mergeCell ref="N55:O55"/>
    <mergeCell ref="N56:O56"/>
    <mergeCell ref="B57:C57"/>
    <mergeCell ref="Z57:AA57"/>
    <mergeCell ref="B58:C58"/>
    <mergeCell ref="Z58:AA58"/>
    <mergeCell ref="B59:C59"/>
    <mergeCell ref="Z59:AA59"/>
    <mergeCell ref="N57:O57"/>
    <mergeCell ref="N58:O58"/>
    <mergeCell ref="N59:O59"/>
    <mergeCell ref="B63:C63"/>
    <mergeCell ref="Z63:AA63"/>
    <mergeCell ref="B64:C64"/>
    <mergeCell ref="Z64:AA64"/>
    <mergeCell ref="B60:C60"/>
    <mergeCell ref="Z60:AA60"/>
    <mergeCell ref="B61:C61"/>
    <mergeCell ref="Z61:AA61"/>
    <mergeCell ref="B62:C62"/>
    <mergeCell ref="Z62:AA62"/>
    <mergeCell ref="N60:O60"/>
    <mergeCell ref="N61:O61"/>
    <mergeCell ref="N62:O62"/>
    <mergeCell ref="N63:O63"/>
    <mergeCell ref="N64:O64"/>
    <mergeCell ref="B46:C46"/>
    <mergeCell ref="N46:O46"/>
    <mergeCell ref="Z15:AA15"/>
    <mergeCell ref="Z46:AA46"/>
    <mergeCell ref="AK4:AM5"/>
    <mergeCell ref="AL15:AM15"/>
    <mergeCell ref="AL20:AM20"/>
    <mergeCell ref="AL21:AM21"/>
    <mergeCell ref="AL22:AM22"/>
    <mergeCell ref="AL23:AM23"/>
    <mergeCell ref="AL24:AM24"/>
    <mergeCell ref="AL25:AM25"/>
    <mergeCell ref="AL26:AM26"/>
    <mergeCell ref="AL27:AM27"/>
    <mergeCell ref="AL28:AM28"/>
    <mergeCell ref="AL29:AM29"/>
    <mergeCell ref="B31:C31"/>
    <mergeCell ref="Z31:AA31"/>
    <mergeCell ref="B32:C32"/>
    <mergeCell ref="Z32:AA32"/>
    <mergeCell ref="B33:C33"/>
    <mergeCell ref="Z33:AA33"/>
    <mergeCell ref="N31:O31"/>
    <mergeCell ref="N32:O32"/>
    <mergeCell ref="AL51:AM51"/>
    <mergeCell ref="AL52:AM52"/>
    <mergeCell ref="AL53:AM53"/>
    <mergeCell ref="AL54:AM54"/>
    <mergeCell ref="AL55:AM55"/>
    <mergeCell ref="AL30:AM30"/>
    <mergeCell ref="AL31:AM31"/>
    <mergeCell ref="AL32:AM32"/>
    <mergeCell ref="AL33:AM33"/>
    <mergeCell ref="AL46:AM46"/>
    <mergeCell ref="AL61:AM61"/>
    <mergeCell ref="AL62:AM62"/>
    <mergeCell ref="AL63:AM63"/>
    <mergeCell ref="AL64:AM64"/>
    <mergeCell ref="AL56:AM56"/>
    <mergeCell ref="AL57:AM57"/>
    <mergeCell ref="AL58:AM58"/>
    <mergeCell ref="AL59:AM59"/>
    <mergeCell ref="AL60:AM60"/>
  </mergeCells>
  <phoneticPr fontId="3"/>
  <printOptions horizontalCentered="1"/>
  <pageMargins left="0.78740157480314965" right="0.78740157480314965" top="0.78740157480314965" bottom="0.59055118110236227" header="0.59055118110236227" footer="0.39370078740157483"/>
  <pageSetup paperSize="9" scale="90" orientation="portrait" r:id="rId1"/>
  <headerFooter differentOddEven="1" scaleWithDoc="0">
    <oddHeader>&amp;R&amp;"ＭＳ 明朝,標準"&amp;9第&amp;"Times New Roman,標準" 3 &amp;"ＭＳ 明朝,標準"章　国勢調査</oddHeader>
    <evenHeader>&amp;L&amp;"ＭＳ 明朝,標準"&amp;9第&amp;"Times New Roman,標準" 3 &amp;"ＭＳ 明朝,標準"章　国勢調査</evenHeader>
  </headerFooter>
  <colBreaks count="1" manualBreakCount="1">
    <brk id="2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71"/>
  <sheetViews>
    <sheetView showGridLines="0" view="pageLayout" zoomScaleNormal="100" zoomScaleSheetLayoutView="100" workbookViewId="0">
      <selection activeCell="J24" sqref="J24"/>
    </sheetView>
  </sheetViews>
  <sheetFormatPr defaultColWidth="10.625" defaultRowHeight="18.95" customHeight="1"/>
  <cols>
    <col min="1" max="1" width="2.5" style="1" customWidth="1"/>
    <col min="2" max="2" width="12.5" style="1" customWidth="1"/>
    <col min="3" max="3" width="7.5" style="1" customWidth="1"/>
    <col min="4" max="12" width="7.125" style="39" customWidth="1"/>
    <col min="13" max="13" width="2.5" style="1" customWidth="1"/>
    <col min="14" max="14" width="12.5" style="1" customWidth="1"/>
    <col min="15" max="15" width="7.5" style="1" customWidth="1"/>
    <col min="16" max="24" width="7.125" style="39" customWidth="1"/>
    <col min="25" max="27" width="13.375" style="1" customWidth="1"/>
    <col min="28" max="236" width="10.625" style="1"/>
    <col min="237" max="237" width="2.5" style="1" customWidth="1"/>
    <col min="238" max="238" width="12.5" style="1" customWidth="1"/>
    <col min="239" max="239" width="7.5" style="1" customWidth="1"/>
    <col min="240" max="248" width="8.125" style="1" customWidth="1"/>
    <col min="249" max="249" width="6.25" style="1" customWidth="1"/>
    <col min="250" max="260" width="8.125" style="1" customWidth="1"/>
    <col min="261" max="283" width="13.375" style="1" customWidth="1"/>
    <col min="284" max="492" width="10.625" style="1"/>
    <col min="493" max="493" width="2.5" style="1" customWidth="1"/>
    <col min="494" max="494" width="12.5" style="1" customWidth="1"/>
    <col min="495" max="495" width="7.5" style="1" customWidth="1"/>
    <col min="496" max="504" width="8.125" style="1" customWidth="1"/>
    <col min="505" max="505" width="6.25" style="1" customWidth="1"/>
    <col min="506" max="516" width="8.125" style="1" customWidth="1"/>
    <col min="517" max="539" width="13.375" style="1" customWidth="1"/>
    <col min="540" max="748" width="10.625" style="1"/>
    <col min="749" max="749" width="2.5" style="1" customWidth="1"/>
    <col min="750" max="750" width="12.5" style="1" customWidth="1"/>
    <col min="751" max="751" width="7.5" style="1" customWidth="1"/>
    <col min="752" max="760" width="8.125" style="1" customWidth="1"/>
    <col min="761" max="761" width="6.25" style="1" customWidth="1"/>
    <col min="762" max="772" width="8.125" style="1" customWidth="1"/>
    <col min="773" max="795" width="13.375" style="1" customWidth="1"/>
    <col min="796" max="1004" width="10.625" style="1"/>
    <col min="1005" max="1005" width="2.5" style="1" customWidth="1"/>
    <col min="1006" max="1006" width="12.5" style="1" customWidth="1"/>
    <col min="1007" max="1007" width="7.5" style="1" customWidth="1"/>
    <col min="1008" max="1016" width="8.125" style="1" customWidth="1"/>
    <col min="1017" max="1017" width="6.25" style="1" customWidth="1"/>
    <col min="1018" max="1028" width="8.125" style="1" customWidth="1"/>
    <col min="1029" max="1051" width="13.375" style="1" customWidth="1"/>
    <col min="1052" max="1260" width="10.625" style="1"/>
    <col min="1261" max="1261" width="2.5" style="1" customWidth="1"/>
    <col min="1262" max="1262" width="12.5" style="1" customWidth="1"/>
    <col min="1263" max="1263" width="7.5" style="1" customWidth="1"/>
    <col min="1264" max="1272" width="8.125" style="1" customWidth="1"/>
    <col min="1273" max="1273" width="6.25" style="1" customWidth="1"/>
    <col min="1274" max="1284" width="8.125" style="1" customWidth="1"/>
    <col min="1285" max="1307" width="13.375" style="1" customWidth="1"/>
    <col min="1308" max="1516" width="10.625" style="1"/>
    <col min="1517" max="1517" width="2.5" style="1" customWidth="1"/>
    <col min="1518" max="1518" width="12.5" style="1" customWidth="1"/>
    <col min="1519" max="1519" width="7.5" style="1" customWidth="1"/>
    <col min="1520" max="1528" width="8.125" style="1" customWidth="1"/>
    <col min="1529" max="1529" width="6.25" style="1" customWidth="1"/>
    <col min="1530" max="1540" width="8.125" style="1" customWidth="1"/>
    <col min="1541" max="1563" width="13.375" style="1" customWidth="1"/>
    <col min="1564" max="1772" width="10.625" style="1"/>
    <col min="1773" max="1773" width="2.5" style="1" customWidth="1"/>
    <col min="1774" max="1774" width="12.5" style="1" customWidth="1"/>
    <col min="1775" max="1775" width="7.5" style="1" customWidth="1"/>
    <col min="1776" max="1784" width="8.125" style="1" customWidth="1"/>
    <col min="1785" max="1785" width="6.25" style="1" customWidth="1"/>
    <col min="1786" max="1796" width="8.125" style="1" customWidth="1"/>
    <col min="1797" max="1819" width="13.375" style="1" customWidth="1"/>
    <col min="1820" max="2028" width="10.625" style="1"/>
    <col min="2029" max="2029" width="2.5" style="1" customWidth="1"/>
    <col min="2030" max="2030" width="12.5" style="1" customWidth="1"/>
    <col min="2031" max="2031" width="7.5" style="1" customWidth="1"/>
    <col min="2032" max="2040" width="8.125" style="1" customWidth="1"/>
    <col min="2041" max="2041" width="6.25" style="1" customWidth="1"/>
    <col min="2042" max="2052" width="8.125" style="1" customWidth="1"/>
    <col min="2053" max="2075" width="13.375" style="1" customWidth="1"/>
    <col min="2076" max="2284" width="10.625" style="1"/>
    <col min="2285" max="2285" width="2.5" style="1" customWidth="1"/>
    <col min="2286" max="2286" width="12.5" style="1" customWidth="1"/>
    <col min="2287" max="2287" width="7.5" style="1" customWidth="1"/>
    <col min="2288" max="2296" width="8.125" style="1" customWidth="1"/>
    <col min="2297" max="2297" width="6.25" style="1" customWidth="1"/>
    <col min="2298" max="2308" width="8.125" style="1" customWidth="1"/>
    <col min="2309" max="2331" width="13.375" style="1" customWidth="1"/>
    <col min="2332" max="2540" width="10.625" style="1"/>
    <col min="2541" max="2541" width="2.5" style="1" customWidth="1"/>
    <col min="2542" max="2542" width="12.5" style="1" customWidth="1"/>
    <col min="2543" max="2543" width="7.5" style="1" customWidth="1"/>
    <col min="2544" max="2552" width="8.125" style="1" customWidth="1"/>
    <col min="2553" max="2553" width="6.25" style="1" customWidth="1"/>
    <col min="2554" max="2564" width="8.125" style="1" customWidth="1"/>
    <col min="2565" max="2587" width="13.375" style="1" customWidth="1"/>
    <col min="2588" max="2796" width="10.625" style="1"/>
    <col min="2797" max="2797" width="2.5" style="1" customWidth="1"/>
    <col min="2798" max="2798" width="12.5" style="1" customWidth="1"/>
    <col min="2799" max="2799" width="7.5" style="1" customWidth="1"/>
    <col min="2800" max="2808" width="8.125" style="1" customWidth="1"/>
    <col min="2809" max="2809" width="6.25" style="1" customWidth="1"/>
    <col min="2810" max="2820" width="8.125" style="1" customWidth="1"/>
    <col min="2821" max="2843" width="13.375" style="1" customWidth="1"/>
    <col min="2844" max="3052" width="10.625" style="1"/>
    <col min="3053" max="3053" width="2.5" style="1" customWidth="1"/>
    <col min="3054" max="3054" width="12.5" style="1" customWidth="1"/>
    <col min="3055" max="3055" width="7.5" style="1" customWidth="1"/>
    <col min="3056" max="3064" width="8.125" style="1" customWidth="1"/>
    <col min="3065" max="3065" width="6.25" style="1" customWidth="1"/>
    <col min="3066" max="3076" width="8.125" style="1" customWidth="1"/>
    <col min="3077" max="3099" width="13.375" style="1" customWidth="1"/>
    <col min="3100" max="3308" width="10.625" style="1"/>
    <col min="3309" max="3309" width="2.5" style="1" customWidth="1"/>
    <col min="3310" max="3310" width="12.5" style="1" customWidth="1"/>
    <col min="3311" max="3311" width="7.5" style="1" customWidth="1"/>
    <col min="3312" max="3320" width="8.125" style="1" customWidth="1"/>
    <col min="3321" max="3321" width="6.25" style="1" customWidth="1"/>
    <col min="3322" max="3332" width="8.125" style="1" customWidth="1"/>
    <col min="3333" max="3355" width="13.375" style="1" customWidth="1"/>
    <col min="3356" max="3564" width="10.625" style="1"/>
    <col min="3565" max="3565" width="2.5" style="1" customWidth="1"/>
    <col min="3566" max="3566" width="12.5" style="1" customWidth="1"/>
    <col min="3567" max="3567" width="7.5" style="1" customWidth="1"/>
    <col min="3568" max="3576" width="8.125" style="1" customWidth="1"/>
    <col min="3577" max="3577" width="6.25" style="1" customWidth="1"/>
    <col min="3578" max="3588" width="8.125" style="1" customWidth="1"/>
    <col min="3589" max="3611" width="13.375" style="1" customWidth="1"/>
    <col min="3612" max="3820" width="10.625" style="1"/>
    <col min="3821" max="3821" width="2.5" style="1" customWidth="1"/>
    <col min="3822" max="3822" width="12.5" style="1" customWidth="1"/>
    <col min="3823" max="3823" width="7.5" style="1" customWidth="1"/>
    <col min="3824" max="3832" width="8.125" style="1" customWidth="1"/>
    <col min="3833" max="3833" width="6.25" style="1" customWidth="1"/>
    <col min="3834" max="3844" width="8.125" style="1" customWidth="1"/>
    <col min="3845" max="3867" width="13.375" style="1" customWidth="1"/>
    <col min="3868" max="4076" width="10.625" style="1"/>
    <col min="4077" max="4077" width="2.5" style="1" customWidth="1"/>
    <col min="4078" max="4078" width="12.5" style="1" customWidth="1"/>
    <col min="4079" max="4079" width="7.5" style="1" customWidth="1"/>
    <col min="4080" max="4088" width="8.125" style="1" customWidth="1"/>
    <col min="4089" max="4089" width="6.25" style="1" customWidth="1"/>
    <col min="4090" max="4100" width="8.125" style="1" customWidth="1"/>
    <col min="4101" max="4123" width="13.375" style="1" customWidth="1"/>
    <col min="4124" max="4332" width="10.625" style="1"/>
    <col min="4333" max="4333" width="2.5" style="1" customWidth="1"/>
    <col min="4334" max="4334" width="12.5" style="1" customWidth="1"/>
    <col min="4335" max="4335" width="7.5" style="1" customWidth="1"/>
    <col min="4336" max="4344" width="8.125" style="1" customWidth="1"/>
    <col min="4345" max="4345" width="6.25" style="1" customWidth="1"/>
    <col min="4346" max="4356" width="8.125" style="1" customWidth="1"/>
    <col min="4357" max="4379" width="13.375" style="1" customWidth="1"/>
    <col min="4380" max="4588" width="10.625" style="1"/>
    <col min="4589" max="4589" width="2.5" style="1" customWidth="1"/>
    <col min="4590" max="4590" width="12.5" style="1" customWidth="1"/>
    <col min="4591" max="4591" width="7.5" style="1" customWidth="1"/>
    <col min="4592" max="4600" width="8.125" style="1" customWidth="1"/>
    <col min="4601" max="4601" width="6.25" style="1" customWidth="1"/>
    <col min="4602" max="4612" width="8.125" style="1" customWidth="1"/>
    <col min="4613" max="4635" width="13.375" style="1" customWidth="1"/>
    <col min="4636" max="4844" width="10.625" style="1"/>
    <col min="4845" max="4845" width="2.5" style="1" customWidth="1"/>
    <col min="4846" max="4846" width="12.5" style="1" customWidth="1"/>
    <col min="4847" max="4847" width="7.5" style="1" customWidth="1"/>
    <col min="4848" max="4856" width="8.125" style="1" customWidth="1"/>
    <col min="4857" max="4857" width="6.25" style="1" customWidth="1"/>
    <col min="4858" max="4868" width="8.125" style="1" customWidth="1"/>
    <col min="4869" max="4891" width="13.375" style="1" customWidth="1"/>
    <col min="4892" max="5100" width="10.625" style="1"/>
    <col min="5101" max="5101" width="2.5" style="1" customWidth="1"/>
    <col min="5102" max="5102" width="12.5" style="1" customWidth="1"/>
    <col min="5103" max="5103" width="7.5" style="1" customWidth="1"/>
    <col min="5104" max="5112" width="8.125" style="1" customWidth="1"/>
    <col min="5113" max="5113" width="6.25" style="1" customWidth="1"/>
    <col min="5114" max="5124" width="8.125" style="1" customWidth="1"/>
    <col min="5125" max="5147" width="13.375" style="1" customWidth="1"/>
    <col min="5148" max="5356" width="10.625" style="1"/>
    <col min="5357" max="5357" width="2.5" style="1" customWidth="1"/>
    <col min="5358" max="5358" width="12.5" style="1" customWidth="1"/>
    <col min="5359" max="5359" width="7.5" style="1" customWidth="1"/>
    <col min="5360" max="5368" width="8.125" style="1" customWidth="1"/>
    <col min="5369" max="5369" width="6.25" style="1" customWidth="1"/>
    <col min="5370" max="5380" width="8.125" style="1" customWidth="1"/>
    <col min="5381" max="5403" width="13.375" style="1" customWidth="1"/>
    <col min="5404" max="5612" width="10.625" style="1"/>
    <col min="5613" max="5613" width="2.5" style="1" customWidth="1"/>
    <col min="5614" max="5614" width="12.5" style="1" customWidth="1"/>
    <col min="5615" max="5615" width="7.5" style="1" customWidth="1"/>
    <col min="5616" max="5624" width="8.125" style="1" customWidth="1"/>
    <col min="5625" max="5625" width="6.25" style="1" customWidth="1"/>
    <col min="5626" max="5636" width="8.125" style="1" customWidth="1"/>
    <col min="5637" max="5659" width="13.375" style="1" customWidth="1"/>
    <col min="5660" max="5868" width="10.625" style="1"/>
    <col min="5869" max="5869" width="2.5" style="1" customWidth="1"/>
    <col min="5870" max="5870" width="12.5" style="1" customWidth="1"/>
    <col min="5871" max="5871" width="7.5" style="1" customWidth="1"/>
    <col min="5872" max="5880" width="8.125" style="1" customWidth="1"/>
    <col min="5881" max="5881" width="6.25" style="1" customWidth="1"/>
    <col min="5882" max="5892" width="8.125" style="1" customWidth="1"/>
    <col min="5893" max="5915" width="13.375" style="1" customWidth="1"/>
    <col min="5916" max="6124" width="10.625" style="1"/>
    <col min="6125" max="6125" width="2.5" style="1" customWidth="1"/>
    <col min="6126" max="6126" width="12.5" style="1" customWidth="1"/>
    <col min="6127" max="6127" width="7.5" style="1" customWidth="1"/>
    <col min="6128" max="6136" width="8.125" style="1" customWidth="1"/>
    <col min="6137" max="6137" width="6.25" style="1" customWidth="1"/>
    <col min="6138" max="6148" width="8.125" style="1" customWidth="1"/>
    <col min="6149" max="6171" width="13.375" style="1" customWidth="1"/>
    <col min="6172" max="6380" width="10.625" style="1"/>
    <col min="6381" max="6381" width="2.5" style="1" customWidth="1"/>
    <col min="6382" max="6382" width="12.5" style="1" customWidth="1"/>
    <col min="6383" max="6383" width="7.5" style="1" customWidth="1"/>
    <col min="6384" max="6392" width="8.125" style="1" customWidth="1"/>
    <col min="6393" max="6393" width="6.25" style="1" customWidth="1"/>
    <col min="6394" max="6404" width="8.125" style="1" customWidth="1"/>
    <col min="6405" max="6427" width="13.375" style="1" customWidth="1"/>
    <col min="6428" max="6636" width="10.625" style="1"/>
    <col min="6637" max="6637" width="2.5" style="1" customWidth="1"/>
    <col min="6638" max="6638" width="12.5" style="1" customWidth="1"/>
    <col min="6639" max="6639" width="7.5" style="1" customWidth="1"/>
    <col min="6640" max="6648" width="8.125" style="1" customWidth="1"/>
    <col min="6649" max="6649" width="6.25" style="1" customWidth="1"/>
    <col min="6650" max="6660" width="8.125" style="1" customWidth="1"/>
    <col min="6661" max="6683" width="13.375" style="1" customWidth="1"/>
    <col min="6684" max="6892" width="10.625" style="1"/>
    <col min="6893" max="6893" width="2.5" style="1" customWidth="1"/>
    <col min="6894" max="6894" width="12.5" style="1" customWidth="1"/>
    <col min="6895" max="6895" width="7.5" style="1" customWidth="1"/>
    <col min="6896" max="6904" width="8.125" style="1" customWidth="1"/>
    <col min="6905" max="6905" width="6.25" style="1" customWidth="1"/>
    <col min="6906" max="6916" width="8.125" style="1" customWidth="1"/>
    <col min="6917" max="6939" width="13.375" style="1" customWidth="1"/>
    <col min="6940" max="7148" width="10.625" style="1"/>
    <col min="7149" max="7149" width="2.5" style="1" customWidth="1"/>
    <col min="7150" max="7150" width="12.5" style="1" customWidth="1"/>
    <col min="7151" max="7151" width="7.5" style="1" customWidth="1"/>
    <col min="7152" max="7160" width="8.125" style="1" customWidth="1"/>
    <col min="7161" max="7161" width="6.25" style="1" customWidth="1"/>
    <col min="7162" max="7172" width="8.125" style="1" customWidth="1"/>
    <col min="7173" max="7195" width="13.375" style="1" customWidth="1"/>
    <col min="7196" max="7404" width="10.625" style="1"/>
    <col min="7405" max="7405" width="2.5" style="1" customWidth="1"/>
    <col min="7406" max="7406" width="12.5" style="1" customWidth="1"/>
    <col min="7407" max="7407" width="7.5" style="1" customWidth="1"/>
    <col min="7408" max="7416" width="8.125" style="1" customWidth="1"/>
    <col min="7417" max="7417" width="6.25" style="1" customWidth="1"/>
    <col min="7418" max="7428" width="8.125" style="1" customWidth="1"/>
    <col min="7429" max="7451" width="13.375" style="1" customWidth="1"/>
    <col min="7452" max="7660" width="10.625" style="1"/>
    <col min="7661" max="7661" width="2.5" style="1" customWidth="1"/>
    <col min="7662" max="7662" width="12.5" style="1" customWidth="1"/>
    <col min="7663" max="7663" width="7.5" style="1" customWidth="1"/>
    <col min="7664" max="7672" width="8.125" style="1" customWidth="1"/>
    <col min="7673" max="7673" width="6.25" style="1" customWidth="1"/>
    <col min="7674" max="7684" width="8.125" style="1" customWidth="1"/>
    <col min="7685" max="7707" width="13.375" style="1" customWidth="1"/>
    <col min="7708" max="7916" width="10.625" style="1"/>
    <col min="7917" max="7917" width="2.5" style="1" customWidth="1"/>
    <col min="7918" max="7918" width="12.5" style="1" customWidth="1"/>
    <col min="7919" max="7919" width="7.5" style="1" customWidth="1"/>
    <col min="7920" max="7928" width="8.125" style="1" customWidth="1"/>
    <col min="7929" max="7929" width="6.25" style="1" customWidth="1"/>
    <col min="7930" max="7940" width="8.125" style="1" customWidth="1"/>
    <col min="7941" max="7963" width="13.375" style="1" customWidth="1"/>
    <col min="7964" max="8172" width="10.625" style="1"/>
    <col min="8173" max="8173" width="2.5" style="1" customWidth="1"/>
    <col min="8174" max="8174" width="12.5" style="1" customWidth="1"/>
    <col min="8175" max="8175" width="7.5" style="1" customWidth="1"/>
    <col min="8176" max="8184" width="8.125" style="1" customWidth="1"/>
    <col min="8185" max="8185" width="6.25" style="1" customWidth="1"/>
    <col min="8186" max="8196" width="8.125" style="1" customWidth="1"/>
    <col min="8197" max="8219" width="13.375" style="1" customWidth="1"/>
    <col min="8220" max="8428" width="10.625" style="1"/>
    <col min="8429" max="8429" width="2.5" style="1" customWidth="1"/>
    <col min="8430" max="8430" width="12.5" style="1" customWidth="1"/>
    <col min="8431" max="8431" width="7.5" style="1" customWidth="1"/>
    <col min="8432" max="8440" width="8.125" style="1" customWidth="1"/>
    <col min="8441" max="8441" width="6.25" style="1" customWidth="1"/>
    <col min="8442" max="8452" width="8.125" style="1" customWidth="1"/>
    <col min="8453" max="8475" width="13.375" style="1" customWidth="1"/>
    <col min="8476" max="8684" width="10.625" style="1"/>
    <col min="8685" max="8685" width="2.5" style="1" customWidth="1"/>
    <col min="8686" max="8686" width="12.5" style="1" customWidth="1"/>
    <col min="8687" max="8687" width="7.5" style="1" customWidth="1"/>
    <col min="8688" max="8696" width="8.125" style="1" customWidth="1"/>
    <col min="8697" max="8697" width="6.25" style="1" customWidth="1"/>
    <col min="8698" max="8708" width="8.125" style="1" customWidth="1"/>
    <col min="8709" max="8731" width="13.375" style="1" customWidth="1"/>
    <col min="8732" max="8940" width="10.625" style="1"/>
    <col min="8941" max="8941" width="2.5" style="1" customWidth="1"/>
    <col min="8942" max="8942" width="12.5" style="1" customWidth="1"/>
    <col min="8943" max="8943" width="7.5" style="1" customWidth="1"/>
    <col min="8944" max="8952" width="8.125" style="1" customWidth="1"/>
    <col min="8953" max="8953" width="6.25" style="1" customWidth="1"/>
    <col min="8954" max="8964" width="8.125" style="1" customWidth="1"/>
    <col min="8965" max="8987" width="13.375" style="1" customWidth="1"/>
    <col min="8988" max="9196" width="10.625" style="1"/>
    <col min="9197" max="9197" width="2.5" style="1" customWidth="1"/>
    <col min="9198" max="9198" width="12.5" style="1" customWidth="1"/>
    <col min="9199" max="9199" width="7.5" style="1" customWidth="1"/>
    <col min="9200" max="9208" width="8.125" style="1" customWidth="1"/>
    <col min="9209" max="9209" width="6.25" style="1" customWidth="1"/>
    <col min="9210" max="9220" width="8.125" style="1" customWidth="1"/>
    <col min="9221" max="9243" width="13.375" style="1" customWidth="1"/>
    <col min="9244" max="9452" width="10.625" style="1"/>
    <col min="9453" max="9453" width="2.5" style="1" customWidth="1"/>
    <col min="9454" max="9454" width="12.5" style="1" customWidth="1"/>
    <col min="9455" max="9455" width="7.5" style="1" customWidth="1"/>
    <col min="9456" max="9464" width="8.125" style="1" customWidth="1"/>
    <col min="9465" max="9465" width="6.25" style="1" customWidth="1"/>
    <col min="9466" max="9476" width="8.125" style="1" customWidth="1"/>
    <col min="9477" max="9499" width="13.375" style="1" customWidth="1"/>
    <col min="9500" max="9708" width="10.625" style="1"/>
    <col min="9709" max="9709" width="2.5" style="1" customWidth="1"/>
    <col min="9710" max="9710" width="12.5" style="1" customWidth="1"/>
    <col min="9711" max="9711" width="7.5" style="1" customWidth="1"/>
    <col min="9712" max="9720" width="8.125" style="1" customWidth="1"/>
    <col min="9721" max="9721" width="6.25" style="1" customWidth="1"/>
    <col min="9722" max="9732" width="8.125" style="1" customWidth="1"/>
    <col min="9733" max="9755" width="13.375" style="1" customWidth="1"/>
    <col min="9756" max="9964" width="10.625" style="1"/>
    <col min="9965" max="9965" width="2.5" style="1" customWidth="1"/>
    <col min="9966" max="9966" width="12.5" style="1" customWidth="1"/>
    <col min="9967" max="9967" width="7.5" style="1" customWidth="1"/>
    <col min="9968" max="9976" width="8.125" style="1" customWidth="1"/>
    <col min="9977" max="9977" width="6.25" style="1" customWidth="1"/>
    <col min="9978" max="9988" width="8.125" style="1" customWidth="1"/>
    <col min="9989" max="10011" width="13.375" style="1" customWidth="1"/>
    <col min="10012" max="10220" width="10.625" style="1"/>
    <col min="10221" max="10221" width="2.5" style="1" customWidth="1"/>
    <col min="10222" max="10222" width="12.5" style="1" customWidth="1"/>
    <col min="10223" max="10223" width="7.5" style="1" customWidth="1"/>
    <col min="10224" max="10232" width="8.125" style="1" customWidth="1"/>
    <col min="10233" max="10233" width="6.25" style="1" customWidth="1"/>
    <col min="10234" max="10244" width="8.125" style="1" customWidth="1"/>
    <col min="10245" max="10267" width="13.375" style="1" customWidth="1"/>
    <col min="10268" max="10476" width="10.625" style="1"/>
    <col min="10477" max="10477" width="2.5" style="1" customWidth="1"/>
    <col min="10478" max="10478" width="12.5" style="1" customWidth="1"/>
    <col min="10479" max="10479" width="7.5" style="1" customWidth="1"/>
    <col min="10480" max="10488" width="8.125" style="1" customWidth="1"/>
    <col min="10489" max="10489" width="6.25" style="1" customWidth="1"/>
    <col min="10490" max="10500" width="8.125" style="1" customWidth="1"/>
    <col min="10501" max="10523" width="13.375" style="1" customWidth="1"/>
    <col min="10524" max="10732" width="10.625" style="1"/>
    <col min="10733" max="10733" width="2.5" style="1" customWidth="1"/>
    <col min="10734" max="10734" width="12.5" style="1" customWidth="1"/>
    <col min="10735" max="10735" width="7.5" style="1" customWidth="1"/>
    <col min="10736" max="10744" width="8.125" style="1" customWidth="1"/>
    <col min="10745" max="10745" width="6.25" style="1" customWidth="1"/>
    <col min="10746" max="10756" width="8.125" style="1" customWidth="1"/>
    <col min="10757" max="10779" width="13.375" style="1" customWidth="1"/>
    <col min="10780" max="10988" width="10.625" style="1"/>
    <col min="10989" max="10989" width="2.5" style="1" customWidth="1"/>
    <col min="10990" max="10990" width="12.5" style="1" customWidth="1"/>
    <col min="10991" max="10991" width="7.5" style="1" customWidth="1"/>
    <col min="10992" max="11000" width="8.125" style="1" customWidth="1"/>
    <col min="11001" max="11001" width="6.25" style="1" customWidth="1"/>
    <col min="11002" max="11012" width="8.125" style="1" customWidth="1"/>
    <col min="11013" max="11035" width="13.375" style="1" customWidth="1"/>
    <col min="11036" max="11244" width="10.625" style="1"/>
    <col min="11245" max="11245" width="2.5" style="1" customWidth="1"/>
    <col min="11246" max="11246" width="12.5" style="1" customWidth="1"/>
    <col min="11247" max="11247" width="7.5" style="1" customWidth="1"/>
    <col min="11248" max="11256" width="8.125" style="1" customWidth="1"/>
    <col min="11257" max="11257" width="6.25" style="1" customWidth="1"/>
    <col min="11258" max="11268" width="8.125" style="1" customWidth="1"/>
    <col min="11269" max="11291" width="13.375" style="1" customWidth="1"/>
    <col min="11292" max="11500" width="10.625" style="1"/>
    <col min="11501" max="11501" width="2.5" style="1" customWidth="1"/>
    <col min="11502" max="11502" width="12.5" style="1" customWidth="1"/>
    <col min="11503" max="11503" width="7.5" style="1" customWidth="1"/>
    <col min="11504" max="11512" width="8.125" style="1" customWidth="1"/>
    <col min="11513" max="11513" width="6.25" style="1" customWidth="1"/>
    <col min="11514" max="11524" width="8.125" style="1" customWidth="1"/>
    <col min="11525" max="11547" width="13.375" style="1" customWidth="1"/>
    <col min="11548" max="11756" width="10.625" style="1"/>
    <col min="11757" max="11757" width="2.5" style="1" customWidth="1"/>
    <col min="11758" max="11758" width="12.5" style="1" customWidth="1"/>
    <col min="11759" max="11759" width="7.5" style="1" customWidth="1"/>
    <col min="11760" max="11768" width="8.125" style="1" customWidth="1"/>
    <col min="11769" max="11769" width="6.25" style="1" customWidth="1"/>
    <col min="11770" max="11780" width="8.125" style="1" customWidth="1"/>
    <col min="11781" max="11803" width="13.375" style="1" customWidth="1"/>
    <col min="11804" max="12012" width="10.625" style="1"/>
    <col min="12013" max="12013" width="2.5" style="1" customWidth="1"/>
    <col min="12014" max="12014" width="12.5" style="1" customWidth="1"/>
    <col min="12015" max="12015" width="7.5" style="1" customWidth="1"/>
    <col min="12016" max="12024" width="8.125" style="1" customWidth="1"/>
    <col min="12025" max="12025" width="6.25" style="1" customWidth="1"/>
    <col min="12026" max="12036" width="8.125" style="1" customWidth="1"/>
    <col min="12037" max="12059" width="13.375" style="1" customWidth="1"/>
    <col min="12060" max="12268" width="10.625" style="1"/>
    <col min="12269" max="12269" width="2.5" style="1" customWidth="1"/>
    <col min="12270" max="12270" width="12.5" style="1" customWidth="1"/>
    <col min="12271" max="12271" width="7.5" style="1" customWidth="1"/>
    <col min="12272" max="12280" width="8.125" style="1" customWidth="1"/>
    <col min="12281" max="12281" width="6.25" style="1" customWidth="1"/>
    <col min="12282" max="12292" width="8.125" style="1" customWidth="1"/>
    <col min="12293" max="12315" width="13.375" style="1" customWidth="1"/>
    <col min="12316" max="12524" width="10.625" style="1"/>
    <col min="12525" max="12525" width="2.5" style="1" customWidth="1"/>
    <col min="12526" max="12526" width="12.5" style="1" customWidth="1"/>
    <col min="12527" max="12527" width="7.5" style="1" customWidth="1"/>
    <col min="12528" max="12536" width="8.125" style="1" customWidth="1"/>
    <col min="12537" max="12537" width="6.25" style="1" customWidth="1"/>
    <col min="12538" max="12548" width="8.125" style="1" customWidth="1"/>
    <col min="12549" max="12571" width="13.375" style="1" customWidth="1"/>
    <col min="12572" max="12780" width="10.625" style="1"/>
    <col min="12781" max="12781" width="2.5" style="1" customWidth="1"/>
    <col min="12782" max="12782" width="12.5" style="1" customWidth="1"/>
    <col min="12783" max="12783" width="7.5" style="1" customWidth="1"/>
    <col min="12784" max="12792" width="8.125" style="1" customWidth="1"/>
    <col min="12793" max="12793" width="6.25" style="1" customWidth="1"/>
    <col min="12794" max="12804" width="8.125" style="1" customWidth="1"/>
    <col min="12805" max="12827" width="13.375" style="1" customWidth="1"/>
    <col min="12828" max="13036" width="10.625" style="1"/>
    <col min="13037" max="13037" width="2.5" style="1" customWidth="1"/>
    <col min="13038" max="13038" width="12.5" style="1" customWidth="1"/>
    <col min="13039" max="13039" width="7.5" style="1" customWidth="1"/>
    <col min="13040" max="13048" width="8.125" style="1" customWidth="1"/>
    <col min="13049" max="13049" width="6.25" style="1" customWidth="1"/>
    <col min="13050" max="13060" width="8.125" style="1" customWidth="1"/>
    <col min="13061" max="13083" width="13.375" style="1" customWidth="1"/>
    <col min="13084" max="13292" width="10.625" style="1"/>
    <col min="13293" max="13293" width="2.5" style="1" customWidth="1"/>
    <col min="13294" max="13294" width="12.5" style="1" customWidth="1"/>
    <col min="13295" max="13295" width="7.5" style="1" customWidth="1"/>
    <col min="13296" max="13304" width="8.125" style="1" customWidth="1"/>
    <col min="13305" max="13305" width="6.25" style="1" customWidth="1"/>
    <col min="13306" max="13316" width="8.125" style="1" customWidth="1"/>
    <col min="13317" max="13339" width="13.375" style="1" customWidth="1"/>
    <col min="13340" max="13548" width="10.625" style="1"/>
    <col min="13549" max="13549" width="2.5" style="1" customWidth="1"/>
    <col min="13550" max="13550" width="12.5" style="1" customWidth="1"/>
    <col min="13551" max="13551" width="7.5" style="1" customWidth="1"/>
    <col min="13552" max="13560" width="8.125" style="1" customWidth="1"/>
    <col min="13561" max="13561" width="6.25" style="1" customWidth="1"/>
    <col min="13562" max="13572" width="8.125" style="1" customWidth="1"/>
    <col min="13573" max="13595" width="13.375" style="1" customWidth="1"/>
    <col min="13596" max="13804" width="10.625" style="1"/>
    <col min="13805" max="13805" width="2.5" style="1" customWidth="1"/>
    <col min="13806" max="13806" width="12.5" style="1" customWidth="1"/>
    <col min="13807" max="13807" width="7.5" style="1" customWidth="1"/>
    <col min="13808" max="13816" width="8.125" style="1" customWidth="1"/>
    <col min="13817" max="13817" width="6.25" style="1" customWidth="1"/>
    <col min="13818" max="13828" width="8.125" style="1" customWidth="1"/>
    <col min="13829" max="13851" width="13.375" style="1" customWidth="1"/>
    <col min="13852" max="14060" width="10.625" style="1"/>
    <col min="14061" max="14061" width="2.5" style="1" customWidth="1"/>
    <col min="14062" max="14062" width="12.5" style="1" customWidth="1"/>
    <col min="14063" max="14063" width="7.5" style="1" customWidth="1"/>
    <col min="14064" max="14072" width="8.125" style="1" customWidth="1"/>
    <col min="14073" max="14073" width="6.25" style="1" customWidth="1"/>
    <col min="14074" max="14084" width="8.125" style="1" customWidth="1"/>
    <col min="14085" max="14107" width="13.375" style="1" customWidth="1"/>
    <col min="14108" max="14316" width="10.625" style="1"/>
    <col min="14317" max="14317" width="2.5" style="1" customWidth="1"/>
    <col min="14318" max="14318" width="12.5" style="1" customWidth="1"/>
    <col min="14319" max="14319" width="7.5" style="1" customWidth="1"/>
    <col min="14320" max="14328" width="8.125" style="1" customWidth="1"/>
    <col min="14329" max="14329" width="6.25" style="1" customWidth="1"/>
    <col min="14330" max="14340" width="8.125" style="1" customWidth="1"/>
    <col min="14341" max="14363" width="13.375" style="1" customWidth="1"/>
    <col min="14364" max="14572" width="10.625" style="1"/>
    <col min="14573" max="14573" width="2.5" style="1" customWidth="1"/>
    <col min="14574" max="14574" width="12.5" style="1" customWidth="1"/>
    <col min="14575" max="14575" width="7.5" style="1" customWidth="1"/>
    <col min="14576" max="14584" width="8.125" style="1" customWidth="1"/>
    <col min="14585" max="14585" width="6.25" style="1" customWidth="1"/>
    <col min="14586" max="14596" width="8.125" style="1" customWidth="1"/>
    <col min="14597" max="14619" width="13.375" style="1" customWidth="1"/>
    <col min="14620" max="14828" width="10.625" style="1"/>
    <col min="14829" max="14829" width="2.5" style="1" customWidth="1"/>
    <col min="14830" max="14830" width="12.5" style="1" customWidth="1"/>
    <col min="14831" max="14831" width="7.5" style="1" customWidth="1"/>
    <col min="14832" max="14840" width="8.125" style="1" customWidth="1"/>
    <col min="14841" max="14841" width="6.25" style="1" customWidth="1"/>
    <col min="14842" max="14852" width="8.125" style="1" customWidth="1"/>
    <col min="14853" max="14875" width="13.375" style="1" customWidth="1"/>
    <col min="14876" max="15084" width="10.625" style="1"/>
    <col min="15085" max="15085" width="2.5" style="1" customWidth="1"/>
    <col min="15086" max="15086" width="12.5" style="1" customWidth="1"/>
    <col min="15087" max="15087" width="7.5" style="1" customWidth="1"/>
    <col min="15088" max="15096" width="8.125" style="1" customWidth="1"/>
    <col min="15097" max="15097" width="6.25" style="1" customWidth="1"/>
    <col min="15098" max="15108" width="8.125" style="1" customWidth="1"/>
    <col min="15109" max="15131" width="13.375" style="1" customWidth="1"/>
    <col min="15132" max="15340" width="10.625" style="1"/>
    <col min="15341" max="15341" width="2.5" style="1" customWidth="1"/>
    <col min="15342" max="15342" width="12.5" style="1" customWidth="1"/>
    <col min="15343" max="15343" width="7.5" style="1" customWidth="1"/>
    <col min="15344" max="15352" width="8.125" style="1" customWidth="1"/>
    <col min="15353" max="15353" width="6.25" style="1" customWidth="1"/>
    <col min="15354" max="15364" width="8.125" style="1" customWidth="1"/>
    <col min="15365" max="15387" width="13.375" style="1" customWidth="1"/>
    <col min="15388" max="15596" width="10.625" style="1"/>
    <col min="15597" max="15597" width="2.5" style="1" customWidth="1"/>
    <col min="15598" max="15598" width="12.5" style="1" customWidth="1"/>
    <col min="15599" max="15599" width="7.5" style="1" customWidth="1"/>
    <col min="15600" max="15608" width="8.125" style="1" customWidth="1"/>
    <col min="15609" max="15609" width="6.25" style="1" customWidth="1"/>
    <col min="15610" max="15620" width="8.125" style="1" customWidth="1"/>
    <col min="15621" max="15643" width="13.375" style="1" customWidth="1"/>
    <col min="15644" max="15852" width="10.625" style="1"/>
    <col min="15853" max="15853" width="2.5" style="1" customWidth="1"/>
    <col min="15854" max="15854" width="12.5" style="1" customWidth="1"/>
    <col min="15855" max="15855" width="7.5" style="1" customWidth="1"/>
    <col min="15856" max="15864" width="8.125" style="1" customWidth="1"/>
    <col min="15865" max="15865" width="6.25" style="1" customWidth="1"/>
    <col min="15866" max="15876" width="8.125" style="1" customWidth="1"/>
    <col min="15877" max="15899" width="13.375" style="1" customWidth="1"/>
    <col min="15900" max="16108" width="10.625" style="1"/>
    <col min="16109" max="16109" width="2.5" style="1" customWidth="1"/>
    <col min="16110" max="16110" width="12.5" style="1" customWidth="1"/>
    <col min="16111" max="16111" width="7.5" style="1" customWidth="1"/>
    <col min="16112" max="16120" width="8.125" style="1" customWidth="1"/>
    <col min="16121" max="16121" width="6.25" style="1" customWidth="1"/>
    <col min="16122" max="16132" width="8.125" style="1" customWidth="1"/>
    <col min="16133" max="16155" width="13.375" style="1" customWidth="1"/>
    <col min="16156" max="16384" width="10.625" style="1"/>
  </cols>
  <sheetData>
    <row r="1" spans="1:24" ht="12.75" customHeight="1"/>
    <row r="2" spans="1:24" ht="12.75" customHeight="1">
      <c r="A2" s="27" t="s">
        <v>662</v>
      </c>
      <c r="B2" s="27"/>
      <c r="C2" s="27"/>
      <c r="D2" s="28"/>
      <c r="E2" s="28"/>
      <c r="F2" s="28"/>
      <c r="G2" s="28"/>
      <c r="H2" s="28"/>
      <c r="I2" s="28"/>
      <c r="J2" s="28"/>
      <c r="K2" s="28"/>
      <c r="L2" s="28"/>
      <c r="M2" s="27" t="s">
        <v>663</v>
      </c>
      <c r="N2" s="27"/>
      <c r="O2" s="27"/>
      <c r="P2" s="28"/>
      <c r="Q2" s="41"/>
      <c r="R2" s="41"/>
    </row>
    <row r="3" spans="1:24" ht="12.75" customHeight="1">
      <c r="L3" s="42" t="s">
        <v>2</v>
      </c>
      <c r="X3" s="42" t="s">
        <v>2</v>
      </c>
    </row>
    <row r="4" spans="1:24" ht="12.75" customHeight="1">
      <c r="A4" s="478" t="s">
        <v>108</v>
      </c>
      <c r="B4" s="478"/>
      <c r="C4" s="479"/>
      <c r="D4" s="520" t="s">
        <v>83</v>
      </c>
      <c r="E4" s="521"/>
      <c r="F4" s="522"/>
      <c r="G4" s="524" t="s">
        <v>109</v>
      </c>
      <c r="H4" s="525"/>
      <c r="I4" s="526"/>
      <c r="J4" s="520" t="s">
        <v>110</v>
      </c>
      <c r="K4" s="521"/>
      <c r="L4" s="521"/>
      <c r="M4" s="478" t="s">
        <v>108</v>
      </c>
      <c r="N4" s="478"/>
      <c r="O4" s="478"/>
      <c r="P4" s="524" t="s">
        <v>570</v>
      </c>
      <c r="Q4" s="525"/>
      <c r="R4" s="526"/>
      <c r="S4" s="524" t="s">
        <v>571</v>
      </c>
      <c r="T4" s="525"/>
      <c r="U4" s="526"/>
      <c r="V4" s="520" t="s">
        <v>111</v>
      </c>
      <c r="W4" s="521"/>
      <c r="X4" s="521"/>
    </row>
    <row r="5" spans="1:24" ht="12.75" customHeight="1">
      <c r="A5" s="480"/>
      <c r="B5" s="480"/>
      <c r="C5" s="481"/>
      <c r="D5" s="182" t="s">
        <v>95</v>
      </c>
      <c r="E5" s="182" t="s">
        <v>54</v>
      </c>
      <c r="F5" s="182" t="s">
        <v>55</v>
      </c>
      <c r="G5" s="182" t="s">
        <v>95</v>
      </c>
      <c r="H5" s="182" t="s">
        <v>54</v>
      </c>
      <c r="I5" s="182" t="s">
        <v>55</v>
      </c>
      <c r="J5" s="182" t="s">
        <v>95</v>
      </c>
      <c r="K5" s="182" t="s">
        <v>54</v>
      </c>
      <c r="L5" s="324" t="s">
        <v>55</v>
      </c>
      <c r="M5" s="480"/>
      <c r="N5" s="480"/>
      <c r="O5" s="480"/>
      <c r="P5" s="182" t="s">
        <v>95</v>
      </c>
      <c r="Q5" s="182" t="s">
        <v>54</v>
      </c>
      <c r="R5" s="182" t="s">
        <v>55</v>
      </c>
      <c r="S5" s="182" t="s">
        <v>95</v>
      </c>
      <c r="T5" s="182" t="s">
        <v>54</v>
      </c>
      <c r="U5" s="182" t="s">
        <v>55</v>
      </c>
      <c r="V5" s="182" t="s">
        <v>95</v>
      </c>
      <c r="W5" s="182" t="s">
        <v>54</v>
      </c>
      <c r="X5" s="324" t="s">
        <v>55</v>
      </c>
    </row>
    <row r="6" spans="1:24" s="4" customFormat="1" ht="5.0999999999999996" customHeight="1">
      <c r="A6" s="327"/>
      <c r="B6" s="327"/>
      <c r="C6" s="327"/>
      <c r="D6" s="183"/>
      <c r="E6" s="184"/>
      <c r="F6" s="184"/>
      <c r="G6" s="70"/>
      <c r="H6" s="70"/>
      <c r="I6" s="70"/>
      <c r="J6" s="70"/>
      <c r="K6" s="70"/>
      <c r="L6" s="70"/>
      <c r="M6" s="327"/>
      <c r="N6" s="327"/>
      <c r="O6" s="327"/>
      <c r="P6" s="185"/>
      <c r="Q6" s="166"/>
      <c r="R6" s="166"/>
      <c r="S6" s="166"/>
      <c r="T6" s="166"/>
      <c r="U6" s="166"/>
      <c r="V6" s="166"/>
      <c r="W6" s="166"/>
      <c r="X6" s="166"/>
    </row>
    <row r="7" spans="1:24" ht="12.75" customHeight="1">
      <c r="A7" s="158" t="s">
        <v>107</v>
      </c>
      <c r="B7" s="159"/>
      <c r="C7" s="160"/>
      <c r="D7" s="172">
        <v>143723</v>
      </c>
      <c r="E7" s="172">
        <v>77863</v>
      </c>
      <c r="F7" s="172">
        <v>65860</v>
      </c>
      <c r="G7" s="172">
        <v>120167</v>
      </c>
      <c r="H7" s="172">
        <v>63289</v>
      </c>
      <c r="I7" s="172">
        <v>56878</v>
      </c>
      <c r="J7" s="172">
        <v>6365</v>
      </c>
      <c r="K7" s="172">
        <v>4740</v>
      </c>
      <c r="L7" s="172">
        <v>1625</v>
      </c>
      <c r="M7" s="158" t="s">
        <v>107</v>
      </c>
      <c r="N7" s="159"/>
      <c r="O7" s="265"/>
      <c r="P7" s="186">
        <v>2607</v>
      </c>
      <c r="Q7" s="172">
        <v>2088</v>
      </c>
      <c r="R7" s="172">
        <v>519</v>
      </c>
      <c r="S7" s="172">
        <v>8186</v>
      </c>
      <c r="T7" s="172">
        <v>5662</v>
      </c>
      <c r="U7" s="172">
        <v>2524</v>
      </c>
      <c r="V7" s="172">
        <v>4199</v>
      </c>
      <c r="W7" s="172">
        <v>866</v>
      </c>
      <c r="X7" s="172">
        <v>3333</v>
      </c>
    </row>
    <row r="8" spans="1:24" ht="6" customHeight="1">
      <c r="A8" s="151"/>
      <c r="B8" s="152"/>
      <c r="C8" s="151"/>
      <c r="D8" s="185"/>
      <c r="E8" s="166"/>
      <c r="F8" s="166"/>
      <c r="G8" s="166"/>
      <c r="H8" s="166"/>
      <c r="I8" s="166"/>
      <c r="J8" s="166"/>
      <c r="K8" s="166"/>
      <c r="L8" s="166"/>
      <c r="M8" s="151"/>
      <c r="N8" s="152"/>
      <c r="O8" s="151"/>
      <c r="P8" s="185"/>
      <c r="Q8" s="166"/>
      <c r="R8" s="166"/>
      <c r="S8" s="165"/>
      <c r="T8" s="165"/>
      <c r="U8" s="165"/>
      <c r="V8" s="165"/>
      <c r="W8" s="165"/>
      <c r="X8" s="165"/>
    </row>
    <row r="9" spans="1:24" ht="12.75" customHeight="1">
      <c r="A9" s="151"/>
      <c r="B9" s="168" t="s">
        <v>104</v>
      </c>
      <c r="C9" s="329"/>
      <c r="D9" s="186">
        <v>4797</v>
      </c>
      <c r="E9" s="172">
        <v>2669</v>
      </c>
      <c r="F9" s="172">
        <v>2128</v>
      </c>
      <c r="G9" s="172">
        <v>1154</v>
      </c>
      <c r="H9" s="172">
        <v>705</v>
      </c>
      <c r="I9" s="172">
        <v>449</v>
      </c>
      <c r="J9" s="172">
        <v>78</v>
      </c>
      <c r="K9" s="172">
        <v>52</v>
      </c>
      <c r="L9" s="172">
        <v>26</v>
      </c>
      <c r="M9" s="151"/>
      <c r="N9" s="168" t="s">
        <v>104</v>
      </c>
      <c r="O9" s="329"/>
      <c r="P9" s="186">
        <v>211</v>
      </c>
      <c r="Q9" s="172">
        <v>196</v>
      </c>
      <c r="R9" s="172">
        <v>15</v>
      </c>
      <c r="S9" s="172">
        <v>1632</v>
      </c>
      <c r="T9" s="172">
        <v>1347</v>
      </c>
      <c r="U9" s="172">
        <v>285</v>
      </c>
      <c r="V9" s="172">
        <v>1709</v>
      </c>
      <c r="W9" s="172">
        <v>360</v>
      </c>
      <c r="X9" s="172">
        <v>1349</v>
      </c>
    </row>
    <row r="10" spans="1:24" ht="12.75" customHeight="1">
      <c r="A10" s="151"/>
      <c r="B10" s="329" t="s">
        <v>572</v>
      </c>
      <c r="C10" s="329"/>
      <c r="D10" s="185">
        <v>4544</v>
      </c>
      <c r="E10" s="166">
        <v>2470</v>
      </c>
      <c r="F10" s="166">
        <v>2074</v>
      </c>
      <c r="G10" s="166">
        <v>949</v>
      </c>
      <c r="H10" s="163">
        <v>543</v>
      </c>
      <c r="I10" s="163">
        <v>406</v>
      </c>
      <c r="J10" s="166">
        <v>59</v>
      </c>
      <c r="K10" s="163">
        <v>39</v>
      </c>
      <c r="L10" s="163">
        <v>20</v>
      </c>
      <c r="M10" s="151"/>
      <c r="N10" s="329" t="s">
        <v>572</v>
      </c>
      <c r="O10" s="329"/>
      <c r="P10" s="185">
        <v>201</v>
      </c>
      <c r="Q10" s="163">
        <v>187</v>
      </c>
      <c r="R10" s="163">
        <v>14</v>
      </c>
      <c r="S10" s="166">
        <v>1621</v>
      </c>
      <c r="T10" s="163">
        <v>1337</v>
      </c>
      <c r="U10" s="163">
        <v>284</v>
      </c>
      <c r="V10" s="166">
        <v>1702</v>
      </c>
      <c r="W10" s="163">
        <v>356</v>
      </c>
      <c r="X10" s="163">
        <v>1346</v>
      </c>
    </row>
    <row r="11" spans="1:24" ht="12.75" customHeight="1">
      <c r="A11" s="151"/>
      <c r="B11" s="329" t="s">
        <v>573</v>
      </c>
      <c r="C11" s="329"/>
      <c r="D11" s="185">
        <v>231</v>
      </c>
      <c r="E11" s="166">
        <v>185</v>
      </c>
      <c r="F11" s="166">
        <v>46</v>
      </c>
      <c r="G11" s="166">
        <v>193</v>
      </c>
      <c r="H11" s="163">
        <v>156</v>
      </c>
      <c r="I11" s="163">
        <v>37</v>
      </c>
      <c r="J11" s="166">
        <v>14</v>
      </c>
      <c r="K11" s="163">
        <v>9</v>
      </c>
      <c r="L11" s="163">
        <v>5</v>
      </c>
      <c r="M11" s="151"/>
      <c r="N11" s="329" t="s">
        <v>573</v>
      </c>
      <c r="O11" s="329"/>
      <c r="P11" s="185">
        <v>9</v>
      </c>
      <c r="Q11" s="163">
        <v>8</v>
      </c>
      <c r="R11" s="164">
        <v>1</v>
      </c>
      <c r="S11" s="166">
        <v>8</v>
      </c>
      <c r="T11" s="163">
        <v>7</v>
      </c>
      <c r="U11" s="164">
        <v>1</v>
      </c>
      <c r="V11" s="166">
        <v>6</v>
      </c>
      <c r="W11" s="163">
        <v>4</v>
      </c>
      <c r="X11" s="163">
        <v>2</v>
      </c>
    </row>
    <row r="12" spans="1:24" ht="12.75" customHeight="1">
      <c r="A12" s="151"/>
      <c r="B12" s="329" t="s">
        <v>574</v>
      </c>
      <c r="C12" s="329"/>
      <c r="D12" s="185">
        <v>22</v>
      </c>
      <c r="E12" s="166">
        <v>14</v>
      </c>
      <c r="F12" s="166">
        <v>8</v>
      </c>
      <c r="G12" s="166">
        <v>12</v>
      </c>
      <c r="H12" s="163">
        <v>6</v>
      </c>
      <c r="I12" s="164">
        <v>6</v>
      </c>
      <c r="J12" s="166">
        <v>5</v>
      </c>
      <c r="K12" s="163">
        <v>4</v>
      </c>
      <c r="L12" s="163">
        <v>1</v>
      </c>
      <c r="M12" s="151"/>
      <c r="N12" s="329" t="s">
        <v>574</v>
      </c>
      <c r="O12" s="329"/>
      <c r="P12" s="270">
        <v>1</v>
      </c>
      <c r="Q12" s="164">
        <v>1</v>
      </c>
      <c r="R12" s="164" t="s">
        <v>575</v>
      </c>
      <c r="S12" s="166">
        <v>3</v>
      </c>
      <c r="T12" s="163">
        <v>3</v>
      </c>
      <c r="U12" s="164" t="s">
        <v>575</v>
      </c>
      <c r="V12" s="164">
        <v>1</v>
      </c>
      <c r="W12" s="164" t="s">
        <v>575</v>
      </c>
      <c r="X12" s="164">
        <v>1</v>
      </c>
    </row>
    <row r="13" spans="1:24" ht="6" customHeight="1">
      <c r="A13" s="151"/>
      <c r="B13" s="329"/>
      <c r="C13" s="329"/>
      <c r="D13" s="185"/>
      <c r="E13" s="166"/>
      <c r="F13" s="166"/>
      <c r="G13" s="166"/>
      <c r="H13" s="166"/>
      <c r="I13" s="166"/>
      <c r="J13" s="166"/>
      <c r="K13" s="166"/>
      <c r="L13" s="166"/>
      <c r="M13" s="151"/>
      <c r="N13" s="329"/>
      <c r="O13" s="329"/>
      <c r="P13" s="185"/>
      <c r="Q13" s="166"/>
      <c r="R13" s="166"/>
      <c r="S13" s="166"/>
      <c r="T13" s="166"/>
      <c r="U13" s="166"/>
      <c r="V13" s="166"/>
      <c r="W13" s="166"/>
      <c r="X13" s="166"/>
    </row>
    <row r="14" spans="1:24" ht="12.75" customHeight="1">
      <c r="A14" s="151"/>
      <c r="B14" s="168" t="s">
        <v>105</v>
      </c>
      <c r="C14" s="329"/>
      <c r="D14" s="186">
        <v>20013</v>
      </c>
      <c r="E14" s="172">
        <v>14936</v>
      </c>
      <c r="F14" s="172">
        <v>5077</v>
      </c>
      <c r="G14" s="172">
        <v>16133</v>
      </c>
      <c r="H14" s="172">
        <v>11876</v>
      </c>
      <c r="I14" s="172">
        <v>4257</v>
      </c>
      <c r="J14" s="172">
        <v>1577</v>
      </c>
      <c r="K14" s="172">
        <v>1275</v>
      </c>
      <c r="L14" s="172">
        <v>302</v>
      </c>
      <c r="M14" s="151"/>
      <c r="N14" s="168" t="s">
        <v>105</v>
      </c>
      <c r="O14" s="329"/>
      <c r="P14" s="186">
        <v>403</v>
      </c>
      <c r="Q14" s="172">
        <v>383</v>
      </c>
      <c r="R14" s="172">
        <v>20</v>
      </c>
      <c r="S14" s="172">
        <v>1353</v>
      </c>
      <c r="T14" s="172">
        <v>1204</v>
      </c>
      <c r="U14" s="172">
        <v>149</v>
      </c>
      <c r="V14" s="172">
        <v>376</v>
      </c>
      <c r="W14" s="172">
        <v>125</v>
      </c>
      <c r="X14" s="172">
        <v>251</v>
      </c>
    </row>
    <row r="15" spans="1:24" ht="12.75" customHeight="1">
      <c r="A15" s="151"/>
      <c r="B15" s="516" t="s">
        <v>696</v>
      </c>
      <c r="C15" s="517"/>
      <c r="D15" s="185">
        <v>39</v>
      </c>
      <c r="E15" s="166">
        <v>33</v>
      </c>
      <c r="F15" s="166">
        <v>6</v>
      </c>
      <c r="G15" s="166">
        <v>32</v>
      </c>
      <c r="H15" s="163">
        <v>26</v>
      </c>
      <c r="I15" s="163">
        <v>6</v>
      </c>
      <c r="J15" s="166">
        <v>7</v>
      </c>
      <c r="K15" s="163">
        <v>7</v>
      </c>
      <c r="L15" s="164" t="s">
        <v>575</v>
      </c>
      <c r="M15" s="151"/>
      <c r="N15" s="516" t="s">
        <v>696</v>
      </c>
      <c r="O15" s="517"/>
      <c r="P15" s="270" t="s">
        <v>575</v>
      </c>
      <c r="Q15" s="164" t="s">
        <v>575</v>
      </c>
      <c r="R15" s="164" t="s">
        <v>575</v>
      </c>
      <c r="S15" s="164" t="s">
        <v>575</v>
      </c>
      <c r="T15" s="164" t="s">
        <v>575</v>
      </c>
      <c r="U15" s="164" t="s">
        <v>575</v>
      </c>
      <c r="V15" s="164" t="s">
        <v>575</v>
      </c>
      <c r="W15" s="164" t="s">
        <v>575</v>
      </c>
      <c r="X15" s="164" t="s">
        <v>575</v>
      </c>
    </row>
    <row r="16" spans="1:24" ht="12.75" customHeight="1">
      <c r="A16" s="151"/>
      <c r="B16" s="329" t="s">
        <v>96</v>
      </c>
      <c r="C16" s="329"/>
      <c r="D16" s="185">
        <v>10848</v>
      </c>
      <c r="E16" s="166">
        <v>9118</v>
      </c>
      <c r="F16" s="166">
        <v>1730</v>
      </c>
      <c r="G16" s="166">
        <v>8085</v>
      </c>
      <c r="H16" s="163">
        <v>6754</v>
      </c>
      <c r="I16" s="163">
        <v>1331</v>
      </c>
      <c r="J16" s="166">
        <v>1141</v>
      </c>
      <c r="K16" s="163">
        <v>936</v>
      </c>
      <c r="L16" s="163">
        <v>205</v>
      </c>
      <c r="M16" s="151"/>
      <c r="N16" s="329" t="s">
        <v>96</v>
      </c>
      <c r="O16" s="329"/>
      <c r="P16" s="185">
        <v>331</v>
      </c>
      <c r="Q16" s="163">
        <v>326</v>
      </c>
      <c r="R16" s="163">
        <v>5</v>
      </c>
      <c r="S16" s="166">
        <v>969</v>
      </c>
      <c r="T16" s="163">
        <v>962</v>
      </c>
      <c r="U16" s="163">
        <v>7</v>
      </c>
      <c r="V16" s="166">
        <v>276</v>
      </c>
      <c r="W16" s="163">
        <v>98</v>
      </c>
      <c r="X16" s="163">
        <v>178</v>
      </c>
    </row>
    <row r="17" spans="1:24" ht="12.75" customHeight="1">
      <c r="A17" s="151"/>
      <c r="B17" s="329" t="s">
        <v>97</v>
      </c>
      <c r="C17" s="329"/>
      <c r="D17" s="185">
        <v>9126</v>
      </c>
      <c r="E17" s="166">
        <v>5785</v>
      </c>
      <c r="F17" s="166">
        <v>3341</v>
      </c>
      <c r="G17" s="166">
        <v>8016</v>
      </c>
      <c r="H17" s="163">
        <v>5096</v>
      </c>
      <c r="I17" s="163">
        <v>2920</v>
      </c>
      <c r="J17" s="166">
        <v>429</v>
      </c>
      <c r="K17" s="163">
        <v>332</v>
      </c>
      <c r="L17" s="163">
        <v>97</v>
      </c>
      <c r="M17" s="151"/>
      <c r="N17" s="329" t="s">
        <v>97</v>
      </c>
      <c r="O17" s="329"/>
      <c r="P17" s="185">
        <v>72</v>
      </c>
      <c r="Q17" s="163">
        <v>57</v>
      </c>
      <c r="R17" s="163">
        <v>15</v>
      </c>
      <c r="S17" s="166">
        <v>384</v>
      </c>
      <c r="T17" s="163">
        <v>242</v>
      </c>
      <c r="U17" s="163">
        <v>142</v>
      </c>
      <c r="V17" s="166">
        <v>100</v>
      </c>
      <c r="W17" s="163">
        <v>27</v>
      </c>
      <c r="X17" s="163">
        <v>73</v>
      </c>
    </row>
    <row r="18" spans="1:24" ht="6" customHeight="1">
      <c r="A18" s="151"/>
      <c r="B18" s="329"/>
      <c r="C18" s="329"/>
      <c r="D18" s="185"/>
      <c r="E18" s="166"/>
      <c r="F18" s="166"/>
      <c r="G18" s="166"/>
      <c r="H18" s="166"/>
      <c r="I18" s="166"/>
      <c r="J18" s="166"/>
      <c r="K18" s="166"/>
      <c r="L18" s="166"/>
      <c r="M18" s="151"/>
      <c r="N18" s="329"/>
      <c r="O18" s="329"/>
      <c r="P18" s="185"/>
      <c r="Q18" s="166"/>
      <c r="R18" s="166"/>
      <c r="S18" s="166"/>
      <c r="T18" s="166"/>
      <c r="U18" s="166"/>
      <c r="V18" s="166"/>
      <c r="W18" s="166"/>
      <c r="X18" s="166"/>
    </row>
    <row r="19" spans="1:24" ht="12.75" customHeight="1">
      <c r="A19" s="151"/>
      <c r="B19" s="168" t="s">
        <v>106</v>
      </c>
      <c r="C19" s="329"/>
      <c r="D19" s="186">
        <v>115081</v>
      </c>
      <c r="E19" s="172">
        <v>58231</v>
      </c>
      <c r="F19" s="172">
        <v>56850</v>
      </c>
      <c r="G19" s="172">
        <v>101366</v>
      </c>
      <c r="H19" s="172">
        <v>49983</v>
      </c>
      <c r="I19" s="172">
        <v>51383</v>
      </c>
      <c r="J19" s="172">
        <v>4678</v>
      </c>
      <c r="K19" s="172">
        <v>3393</v>
      </c>
      <c r="L19" s="172">
        <v>1285</v>
      </c>
      <c r="M19" s="151"/>
      <c r="N19" s="168" t="s">
        <v>106</v>
      </c>
      <c r="O19" s="329"/>
      <c r="P19" s="186">
        <v>1954</v>
      </c>
      <c r="Q19" s="172">
        <v>1478</v>
      </c>
      <c r="R19" s="172">
        <v>476</v>
      </c>
      <c r="S19" s="172">
        <v>4776</v>
      </c>
      <c r="T19" s="172">
        <v>2857</v>
      </c>
      <c r="U19" s="172">
        <v>1919</v>
      </c>
      <c r="V19" s="172">
        <v>1953</v>
      </c>
      <c r="W19" s="172">
        <v>338</v>
      </c>
      <c r="X19" s="172">
        <v>1615</v>
      </c>
    </row>
    <row r="20" spans="1:24" ht="12.75" customHeight="1">
      <c r="A20" s="151"/>
      <c r="B20" s="515" t="s">
        <v>98</v>
      </c>
      <c r="C20" s="514"/>
      <c r="D20" s="185">
        <v>986</v>
      </c>
      <c r="E20" s="166">
        <v>851</v>
      </c>
      <c r="F20" s="166">
        <v>135</v>
      </c>
      <c r="G20" s="166">
        <v>971</v>
      </c>
      <c r="H20" s="163">
        <v>837</v>
      </c>
      <c r="I20" s="163">
        <v>134</v>
      </c>
      <c r="J20" s="166">
        <v>13</v>
      </c>
      <c r="K20" s="163">
        <v>12</v>
      </c>
      <c r="L20" s="163">
        <v>1</v>
      </c>
      <c r="M20" s="151"/>
      <c r="N20" s="515" t="s">
        <v>98</v>
      </c>
      <c r="O20" s="514"/>
      <c r="P20" s="270" t="s">
        <v>575</v>
      </c>
      <c r="Q20" s="164" t="s">
        <v>575</v>
      </c>
      <c r="R20" s="164" t="s">
        <v>575</v>
      </c>
      <c r="S20" s="164" t="s">
        <v>575</v>
      </c>
      <c r="T20" s="164" t="s">
        <v>575</v>
      </c>
      <c r="U20" s="164" t="s">
        <v>575</v>
      </c>
      <c r="V20" s="164" t="s">
        <v>575</v>
      </c>
      <c r="W20" s="164" t="s">
        <v>575</v>
      </c>
      <c r="X20" s="164" t="s">
        <v>575</v>
      </c>
    </row>
    <row r="21" spans="1:24" ht="12.75" customHeight="1">
      <c r="A21" s="151"/>
      <c r="B21" s="515" t="s">
        <v>99</v>
      </c>
      <c r="C21" s="517"/>
      <c r="D21" s="185">
        <v>3793</v>
      </c>
      <c r="E21" s="166">
        <v>2588</v>
      </c>
      <c r="F21" s="166">
        <v>1205</v>
      </c>
      <c r="G21" s="166">
        <v>3403</v>
      </c>
      <c r="H21" s="163">
        <v>2276</v>
      </c>
      <c r="I21" s="163">
        <v>1127</v>
      </c>
      <c r="J21" s="166">
        <v>195</v>
      </c>
      <c r="K21" s="163">
        <v>169</v>
      </c>
      <c r="L21" s="163">
        <v>26</v>
      </c>
      <c r="M21" s="151"/>
      <c r="N21" s="515" t="s">
        <v>99</v>
      </c>
      <c r="O21" s="514"/>
      <c r="P21" s="185">
        <v>18</v>
      </c>
      <c r="Q21" s="163">
        <v>16</v>
      </c>
      <c r="R21" s="163">
        <v>2</v>
      </c>
      <c r="S21" s="166">
        <v>154</v>
      </c>
      <c r="T21" s="163">
        <v>121</v>
      </c>
      <c r="U21" s="163">
        <v>33</v>
      </c>
      <c r="V21" s="166">
        <v>16</v>
      </c>
      <c r="W21" s="163">
        <v>2</v>
      </c>
      <c r="X21" s="163">
        <v>14</v>
      </c>
    </row>
    <row r="22" spans="1:24" ht="12.75" customHeight="1">
      <c r="A22" s="151"/>
      <c r="B22" s="513" t="s">
        <v>675</v>
      </c>
      <c r="C22" s="517"/>
      <c r="D22" s="185">
        <v>7721</v>
      </c>
      <c r="E22" s="166">
        <v>6635</v>
      </c>
      <c r="F22" s="166">
        <v>1086</v>
      </c>
      <c r="G22" s="166">
        <v>7256</v>
      </c>
      <c r="H22" s="163">
        <v>6240</v>
      </c>
      <c r="I22" s="163">
        <v>1016</v>
      </c>
      <c r="J22" s="166">
        <v>174</v>
      </c>
      <c r="K22" s="163">
        <v>144</v>
      </c>
      <c r="L22" s="163">
        <v>30</v>
      </c>
      <c r="M22" s="151"/>
      <c r="N22" s="513" t="s">
        <v>675</v>
      </c>
      <c r="O22" s="514"/>
      <c r="P22" s="185">
        <v>25</v>
      </c>
      <c r="Q22" s="163">
        <v>25</v>
      </c>
      <c r="R22" s="164" t="s">
        <v>575</v>
      </c>
      <c r="S22" s="166">
        <v>188</v>
      </c>
      <c r="T22" s="163">
        <v>175</v>
      </c>
      <c r="U22" s="163">
        <v>13</v>
      </c>
      <c r="V22" s="166">
        <v>35</v>
      </c>
      <c r="W22" s="163">
        <v>8</v>
      </c>
      <c r="X22" s="163">
        <v>27</v>
      </c>
    </row>
    <row r="23" spans="1:24" ht="12.75" customHeight="1">
      <c r="A23" s="151"/>
      <c r="B23" s="513" t="s">
        <v>676</v>
      </c>
      <c r="C23" s="517"/>
      <c r="D23" s="185">
        <v>27433</v>
      </c>
      <c r="E23" s="166">
        <v>13953</v>
      </c>
      <c r="F23" s="166">
        <v>13480</v>
      </c>
      <c r="G23" s="166">
        <v>23920</v>
      </c>
      <c r="H23" s="163">
        <v>11755</v>
      </c>
      <c r="I23" s="163">
        <v>12165</v>
      </c>
      <c r="J23" s="166">
        <v>1575</v>
      </c>
      <c r="K23" s="163">
        <v>1146</v>
      </c>
      <c r="L23" s="163">
        <v>429</v>
      </c>
      <c r="M23" s="151"/>
      <c r="N23" s="513" t="s">
        <v>676</v>
      </c>
      <c r="O23" s="514"/>
      <c r="P23" s="185">
        <v>360</v>
      </c>
      <c r="Q23" s="163">
        <v>282</v>
      </c>
      <c r="R23" s="163">
        <v>78</v>
      </c>
      <c r="S23" s="166">
        <v>917</v>
      </c>
      <c r="T23" s="163">
        <v>593</v>
      </c>
      <c r="U23" s="163">
        <v>324</v>
      </c>
      <c r="V23" s="166">
        <v>572</v>
      </c>
      <c r="W23" s="163">
        <v>130</v>
      </c>
      <c r="X23" s="163">
        <v>442</v>
      </c>
    </row>
    <row r="24" spans="1:24" ht="12.75" customHeight="1">
      <c r="A24" s="151"/>
      <c r="B24" s="513" t="s">
        <v>677</v>
      </c>
      <c r="C24" s="517"/>
      <c r="D24" s="185">
        <v>4636</v>
      </c>
      <c r="E24" s="166">
        <v>2397</v>
      </c>
      <c r="F24" s="166">
        <v>2239</v>
      </c>
      <c r="G24" s="166">
        <v>4338</v>
      </c>
      <c r="H24" s="163">
        <v>2177</v>
      </c>
      <c r="I24" s="163">
        <v>2161</v>
      </c>
      <c r="J24" s="166">
        <v>157</v>
      </c>
      <c r="K24" s="163">
        <v>135</v>
      </c>
      <c r="L24" s="163">
        <v>22</v>
      </c>
      <c r="M24" s="151"/>
      <c r="N24" s="513" t="s">
        <v>677</v>
      </c>
      <c r="O24" s="514"/>
      <c r="P24" s="185">
        <v>19</v>
      </c>
      <c r="Q24" s="163">
        <v>14</v>
      </c>
      <c r="R24" s="163">
        <v>5</v>
      </c>
      <c r="S24" s="166">
        <v>105</v>
      </c>
      <c r="T24" s="163">
        <v>69</v>
      </c>
      <c r="U24" s="163">
        <v>36</v>
      </c>
      <c r="V24" s="166">
        <v>9</v>
      </c>
      <c r="W24" s="164" t="s">
        <v>575</v>
      </c>
      <c r="X24" s="163">
        <v>9</v>
      </c>
    </row>
    <row r="25" spans="1:24" ht="12.75" customHeight="1">
      <c r="A25" s="151"/>
      <c r="B25" s="513" t="s">
        <v>678</v>
      </c>
      <c r="C25" s="517"/>
      <c r="D25" s="185">
        <v>3361</v>
      </c>
      <c r="E25" s="166">
        <v>2031</v>
      </c>
      <c r="F25" s="166">
        <v>1330</v>
      </c>
      <c r="G25" s="166">
        <v>2188</v>
      </c>
      <c r="H25" s="163">
        <v>1303</v>
      </c>
      <c r="I25" s="163">
        <v>885</v>
      </c>
      <c r="J25" s="166">
        <v>549</v>
      </c>
      <c r="K25" s="163">
        <v>371</v>
      </c>
      <c r="L25" s="163">
        <v>178</v>
      </c>
      <c r="M25" s="151"/>
      <c r="N25" s="513" t="s">
        <v>678</v>
      </c>
      <c r="O25" s="514"/>
      <c r="P25" s="185">
        <v>48</v>
      </c>
      <c r="Q25" s="163">
        <v>37</v>
      </c>
      <c r="R25" s="163">
        <v>11</v>
      </c>
      <c r="S25" s="166">
        <v>452</v>
      </c>
      <c r="T25" s="163">
        <v>294</v>
      </c>
      <c r="U25" s="163">
        <v>158</v>
      </c>
      <c r="V25" s="166">
        <v>115</v>
      </c>
      <c r="W25" s="163">
        <v>20</v>
      </c>
      <c r="X25" s="163">
        <v>95</v>
      </c>
    </row>
    <row r="26" spans="1:24" ht="12.75" customHeight="1">
      <c r="A26" s="151"/>
      <c r="B26" s="513" t="s">
        <v>679</v>
      </c>
      <c r="C26" s="517"/>
      <c r="D26" s="185">
        <v>5020</v>
      </c>
      <c r="E26" s="166">
        <v>3281</v>
      </c>
      <c r="F26" s="166">
        <v>1739</v>
      </c>
      <c r="G26" s="166">
        <v>3661</v>
      </c>
      <c r="H26" s="163">
        <v>2313</v>
      </c>
      <c r="I26" s="163">
        <v>1348</v>
      </c>
      <c r="J26" s="166">
        <v>430</v>
      </c>
      <c r="K26" s="163">
        <v>339</v>
      </c>
      <c r="L26" s="163">
        <v>91</v>
      </c>
      <c r="M26" s="151"/>
      <c r="N26" s="513" t="s">
        <v>679</v>
      </c>
      <c r="O26" s="514"/>
      <c r="P26" s="185">
        <v>200</v>
      </c>
      <c r="Q26" s="163">
        <v>178</v>
      </c>
      <c r="R26" s="163">
        <v>22</v>
      </c>
      <c r="S26" s="166">
        <v>561</v>
      </c>
      <c r="T26" s="163">
        <v>427</v>
      </c>
      <c r="U26" s="163">
        <v>134</v>
      </c>
      <c r="V26" s="166">
        <v>162</v>
      </c>
      <c r="W26" s="163">
        <v>18</v>
      </c>
      <c r="X26" s="163">
        <v>144</v>
      </c>
    </row>
    <row r="27" spans="1:24" ht="12.75" customHeight="1">
      <c r="A27" s="151"/>
      <c r="B27" s="513" t="s">
        <v>680</v>
      </c>
      <c r="C27" s="517"/>
      <c r="D27" s="185">
        <v>9056</v>
      </c>
      <c r="E27" s="166">
        <v>3593</v>
      </c>
      <c r="F27" s="166">
        <v>5463</v>
      </c>
      <c r="G27" s="166">
        <v>7328</v>
      </c>
      <c r="H27" s="163">
        <v>2687</v>
      </c>
      <c r="I27" s="163">
        <v>4641</v>
      </c>
      <c r="J27" s="166">
        <v>319</v>
      </c>
      <c r="K27" s="163">
        <v>227</v>
      </c>
      <c r="L27" s="163">
        <v>92</v>
      </c>
      <c r="M27" s="151"/>
      <c r="N27" s="513" t="s">
        <v>680</v>
      </c>
      <c r="O27" s="514"/>
      <c r="P27" s="185">
        <v>451</v>
      </c>
      <c r="Q27" s="163">
        <v>296</v>
      </c>
      <c r="R27" s="163">
        <v>155</v>
      </c>
      <c r="S27" s="166">
        <v>531</v>
      </c>
      <c r="T27" s="163">
        <v>298</v>
      </c>
      <c r="U27" s="163">
        <v>233</v>
      </c>
      <c r="V27" s="166">
        <v>393</v>
      </c>
      <c r="W27" s="163">
        <v>68</v>
      </c>
      <c r="X27" s="163">
        <v>325</v>
      </c>
    </row>
    <row r="28" spans="1:24" ht="12.75" customHeight="1">
      <c r="A28" s="151"/>
      <c r="B28" s="513" t="s">
        <v>681</v>
      </c>
      <c r="C28" s="517"/>
      <c r="D28" s="185">
        <v>5684</v>
      </c>
      <c r="E28" s="166">
        <v>2107</v>
      </c>
      <c r="F28" s="166">
        <v>3577</v>
      </c>
      <c r="G28" s="166">
        <v>4316</v>
      </c>
      <c r="H28" s="163">
        <v>1558</v>
      </c>
      <c r="I28" s="163">
        <v>2758</v>
      </c>
      <c r="J28" s="166">
        <v>214</v>
      </c>
      <c r="K28" s="163">
        <v>136</v>
      </c>
      <c r="L28" s="163">
        <v>78</v>
      </c>
      <c r="M28" s="151"/>
      <c r="N28" s="513" t="s">
        <v>681</v>
      </c>
      <c r="O28" s="514"/>
      <c r="P28" s="185">
        <v>208</v>
      </c>
      <c r="Q28" s="163">
        <v>124</v>
      </c>
      <c r="R28" s="163">
        <v>84</v>
      </c>
      <c r="S28" s="166">
        <v>677</v>
      </c>
      <c r="T28" s="163">
        <v>238</v>
      </c>
      <c r="U28" s="163">
        <v>439</v>
      </c>
      <c r="V28" s="166">
        <v>238</v>
      </c>
      <c r="W28" s="163">
        <v>41</v>
      </c>
      <c r="X28" s="163">
        <v>197</v>
      </c>
    </row>
    <row r="29" spans="1:24" ht="12.75" customHeight="1">
      <c r="A29" s="151"/>
      <c r="B29" s="513" t="s">
        <v>697</v>
      </c>
      <c r="C29" s="517"/>
      <c r="D29" s="185">
        <v>8795</v>
      </c>
      <c r="E29" s="166">
        <v>4128</v>
      </c>
      <c r="F29" s="166">
        <v>4667</v>
      </c>
      <c r="G29" s="166">
        <v>8172</v>
      </c>
      <c r="H29" s="163">
        <v>3935</v>
      </c>
      <c r="I29" s="163">
        <v>4237</v>
      </c>
      <c r="J29" s="166">
        <v>91</v>
      </c>
      <c r="K29" s="163">
        <v>58</v>
      </c>
      <c r="L29" s="163">
        <v>33</v>
      </c>
      <c r="M29" s="151"/>
      <c r="N29" s="513" t="s">
        <v>697</v>
      </c>
      <c r="O29" s="514"/>
      <c r="P29" s="185">
        <v>71</v>
      </c>
      <c r="Q29" s="163">
        <v>16</v>
      </c>
      <c r="R29" s="164">
        <v>55</v>
      </c>
      <c r="S29" s="166">
        <v>414</v>
      </c>
      <c r="T29" s="163">
        <v>106</v>
      </c>
      <c r="U29" s="163">
        <v>308</v>
      </c>
      <c r="V29" s="166">
        <v>36</v>
      </c>
      <c r="W29" s="163">
        <v>9</v>
      </c>
      <c r="X29" s="163">
        <v>27</v>
      </c>
    </row>
    <row r="30" spans="1:24" ht="12.75" customHeight="1">
      <c r="A30" s="151"/>
      <c r="B30" s="513" t="s">
        <v>698</v>
      </c>
      <c r="C30" s="517"/>
      <c r="D30" s="185">
        <v>21924</v>
      </c>
      <c r="E30" s="166">
        <v>6075</v>
      </c>
      <c r="F30" s="166">
        <v>15849</v>
      </c>
      <c r="G30" s="166">
        <v>20407</v>
      </c>
      <c r="H30" s="163">
        <v>5177</v>
      </c>
      <c r="I30" s="163">
        <v>15230</v>
      </c>
      <c r="J30" s="166">
        <v>504</v>
      </c>
      <c r="K30" s="163">
        <v>298</v>
      </c>
      <c r="L30" s="163">
        <v>206</v>
      </c>
      <c r="M30" s="151"/>
      <c r="N30" s="513" t="s">
        <v>698</v>
      </c>
      <c r="O30" s="514"/>
      <c r="P30" s="185">
        <v>464</v>
      </c>
      <c r="Q30" s="163">
        <v>416</v>
      </c>
      <c r="R30" s="163">
        <v>48</v>
      </c>
      <c r="S30" s="166">
        <v>222</v>
      </c>
      <c r="T30" s="163">
        <v>160</v>
      </c>
      <c r="U30" s="163">
        <v>62</v>
      </c>
      <c r="V30" s="166">
        <v>271</v>
      </c>
      <c r="W30" s="163">
        <v>11</v>
      </c>
      <c r="X30" s="163">
        <v>260</v>
      </c>
    </row>
    <row r="31" spans="1:24" ht="12.75" customHeight="1">
      <c r="A31" s="151"/>
      <c r="B31" s="515" t="s">
        <v>100</v>
      </c>
      <c r="C31" s="517"/>
      <c r="D31" s="185">
        <v>911</v>
      </c>
      <c r="E31" s="166">
        <v>605</v>
      </c>
      <c r="F31" s="166">
        <v>306</v>
      </c>
      <c r="G31" s="166">
        <v>893</v>
      </c>
      <c r="H31" s="163">
        <v>594</v>
      </c>
      <c r="I31" s="163">
        <v>299</v>
      </c>
      <c r="J31" s="164">
        <v>7</v>
      </c>
      <c r="K31" s="164">
        <v>7</v>
      </c>
      <c r="L31" s="164" t="s">
        <v>575</v>
      </c>
      <c r="M31" s="151"/>
      <c r="N31" s="515" t="s">
        <v>100</v>
      </c>
      <c r="O31" s="514"/>
      <c r="P31" s="270">
        <v>3</v>
      </c>
      <c r="Q31" s="164">
        <v>1</v>
      </c>
      <c r="R31" s="164">
        <v>2</v>
      </c>
      <c r="S31" s="164">
        <v>1</v>
      </c>
      <c r="T31" s="164" t="s">
        <v>575</v>
      </c>
      <c r="U31" s="164">
        <v>1</v>
      </c>
      <c r="V31" s="164" t="s">
        <v>575</v>
      </c>
      <c r="W31" s="164" t="s">
        <v>575</v>
      </c>
      <c r="X31" s="164" t="s">
        <v>575</v>
      </c>
    </row>
    <row r="32" spans="1:24" ht="12.75" customHeight="1">
      <c r="A32" s="151"/>
      <c r="B32" s="515" t="s">
        <v>101</v>
      </c>
      <c r="C32" s="517"/>
      <c r="D32" s="185">
        <v>8753</v>
      </c>
      <c r="E32" s="166">
        <v>4972</v>
      </c>
      <c r="F32" s="166">
        <v>3781</v>
      </c>
      <c r="G32" s="166">
        <v>7505</v>
      </c>
      <c r="H32" s="163">
        <v>4116</v>
      </c>
      <c r="I32" s="163">
        <v>3389</v>
      </c>
      <c r="J32" s="164">
        <v>450</v>
      </c>
      <c r="K32" s="164">
        <v>351</v>
      </c>
      <c r="L32" s="164">
        <v>99</v>
      </c>
      <c r="M32" s="151"/>
      <c r="N32" s="515" t="s">
        <v>101</v>
      </c>
      <c r="O32" s="514"/>
      <c r="P32" s="270">
        <v>87</v>
      </c>
      <c r="Q32" s="164">
        <v>73</v>
      </c>
      <c r="R32" s="164">
        <v>14</v>
      </c>
      <c r="S32" s="164">
        <v>554</v>
      </c>
      <c r="T32" s="164">
        <v>376</v>
      </c>
      <c r="U32" s="164">
        <v>178</v>
      </c>
      <c r="V32" s="164">
        <v>106</v>
      </c>
      <c r="W32" s="164">
        <v>31</v>
      </c>
      <c r="X32" s="164">
        <v>75</v>
      </c>
    </row>
    <row r="33" spans="1:24" ht="12.75" customHeight="1">
      <c r="A33" s="151"/>
      <c r="B33" s="515" t="s">
        <v>102</v>
      </c>
      <c r="C33" s="517"/>
      <c r="D33" s="185">
        <v>7008</v>
      </c>
      <c r="E33" s="166">
        <v>5015</v>
      </c>
      <c r="F33" s="166">
        <v>1993</v>
      </c>
      <c r="G33" s="166">
        <v>7008</v>
      </c>
      <c r="H33" s="163">
        <v>5015</v>
      </c>
      <c r="I33" s="163">
        <v>1993</v>
      </c>
      <c r="J33" s="164" t="s">
        <v>575</v>
      </c>
      <c r="K33" s="164" t="s">
        <v>575</v>
      </c>
      <c r="L33" s="164" t="s">
        <v>575</v>
      </c>
      <c r="M33" s="151"/>
      <c r="N33" s="515" t="s">
        <v>102</v>
      </c>
      <c r="O33" s="514"/>
      <c r="P33" s="270" t="s">
        <v>575</v>
      </c>
      <c r="Q33" s="164" t="s">
        <v>575</v>
      </c>
      <c r="R33" s="164" t="s">
        <v>575</v>
      </c>
      <c r="S33" s="164" t="s">
        <v>575</v>
      </c>
      <c r="T33" s="164" t="s">
        <v>575</v>
      </c>
      <c r="U33" s="164" t="s">
        <v>575</v>
      </c>
      <c r="V33" s="164" t="s">
        <v>575</v>
      </c>
      <c r="W33" s="164" t="s">
        <v>575</v>
      </c>
      <c r="X33" s="164" t="s">
        <v>575</v>
      </c>
    </row>
    <row r="34" spans="1:24" ht="6" customHeight="1">
      <c r="A34" s="151"/>
      <c r="B34" s="152"/>
      <c r="C34" s="151"/>
      <c r="D34" s="185"/>
      <c r="E34" s="166"/>
      <c r="F34" s="166"/>
      <c r="G34" s="166"/>
      <c r="H34" s="166"/>
      <c r="I34" s="166"/>
      <c r="J34" s="166"/>
      <c r="K34" s="166"/>
      <c r="L34" s="162"/>
      <c r="M34" s="151"/>
      <c r="N34" s="152"/>
      <c r="O34" s="151"/>
      <c r="P34" s="185"/>
      <c r="Q34" s="166"/>
      <c r="R34" s="166"/>
      <c r="S34" s="166"/>
      <c r="T34" s="166"/>
      <c r="U34" s="166"/>
      <c r="V34" s="166"/>
      <c r="W34" s="166"/>
      <c r="X34" s="166"/>
    </row>
    <row r="35" spans="1:24" ht="12.75" customHeight="1">
      <c r="A35" s="151"/>
      <c r="B35" s="168" t="s">
        <v>103</v>
      </c>
      <c r="C35" s="160"/>
      <c r="D35" s="172">
        <v>3832</v>
      </c>
      <c r="E35" s="172">
        <v>2027</v>
      </c>
      <c r="F35" s="172">
        <v>1805</v>
      </c>
      <c r="G35" s="172">
        <v>1514</v>
      </c>
      <c r="H35" s="187">
        <v>725</v>
      </c>
      <c r="I35" s="187">
        <v>789</v>
      </c>
      <c r="J35" s="172">
        <v>32</v>
      </c>
      <c r="K35" s="187">
        <v>20</v>
      </c>
      <c r="L35" s="187">
        <v>12</v>
      </c>
      <c r="M35" s="151"/>
      <c r="N35" s="168" t="s">
        <v>103</v>
      </c>
      <c r="O35" s="169"/>
      <c r="P35" s="186">
        <v>39</v>
      </c>
      <c r="Q35" s="187">
        <v>31</v>
      </c>
      <c r="R35" s="187">
        <v>8</v>
      </c>
      <c r="S35" s="172">
        <v>425</v>
      </c>
      <c r="T35" s="187">
        <v>254</v>
      </c>
      <c r="U35" s="187">
        <v>171</v>
      </c>
      <c r="V35" s="172">
        <v>161</v>
      </c>
      <c r="W35" s="187">
        <v>43</v>
      </c>
      <c r="X35" s="187">
        <v>118</v>
      </c>
    </row>
    <row r="36" spans="1:24" ht="5.0999999999999996" customHeight="1">
      <c r="A36" s="151"/>
      <c r="B36" s="168"/>
      <c r="C36" s="169"/>
      <c r="D36" s="186"/>
      <c r="E36" s="172"/>
      <c r="F36" s="172"/>
      <c r="G36" s="172"/>
      <c r="H36" s="172"/>
      <c r="I36" s="172"/>
      <c r="J36" s="172"/>
      <c r="K36" s="172"/>
      <c r="L36" s="162"/>
      <c r="M36" s="151"/>
      <c r="N36" s="168"/>
      <c r="O36" s="169"/>
      <c r="P36" s="186"/>
      <c r="Q36" s="172"/>
      <c r="R36" s="162"/>
      <c r="S36" s="172"/>
      <c r="T36" s="172"/>
      <c r="U36" s="172"/>
      <c r="V36" s="172"/>
      <c r="W36" s="154"/>
      <c r="X36" s="172"/>
    </row>
    <row r="37" spans="1:24" ht="5.0999999999999996" customHeight="1">
      <c r="A37" s="173"/>
      <c r="B37" s="174"/>
      <c r="C37" s="175"/>
      <c r="D37" s="188"/>
      <c r="E37" s="177"/>
      <c r="F37" s="177"/>
      <c r="G37" s="177"/>
      <c r="H37" s="177"/>
      <c r="I37" s="177"/>
      <c r="J37" s="177"/>
      <c r="K37" s="177"/>
      <c r="L37" s="176"/>
      <c r="M37" s="173"/>
      <c r="N37" s="174"/>
      <c r="O37" s="175"/>
      <c r="P37" s="188"/>
      <c r="Q37" s="177"/>
      <c r="R37" s="176"/>
      <c r="S37" s="177"/>
      <c r="T37" s="177"/>
      <c r="U37" s="177"/>
      <c r="V37" s="177"/>
      <c r="W37" s="189"/>
      <c r="X37" s="177"/>
    </row>
    <row r="38" spans="1:24" ht="12.75" customHeight="1">
      <c r="A38" s="394" t="s">
        <v>701</v>
      </c>
      <c r="B38" s="159"/>
      <c r="C38" s="160"/>
      <c r="D38" s="172">
        <v>141690</v>
      </c>
      <c r="E38" s="172">
        <v>75283</v>
      </c>
      <c r="F38" s="172">
        <v>66407</v>
      </c>
      <c r="G38" s="172">
        <v>118518</v>
      </c>
      <c r="H38" s="172">
        <v>60845</v>
      </c>
      <c r="I38" s="172">
        <v>57673</v>
      </c>
      <c r="J38" s="172">
        <v>7064</v>
      </c>
      <c r="K38" s="172">
        <v>5286</v>
      </c>
      <c r="L38" s="172">
        <v>1778</v>
      </c>
      <c r="M38" s="394" t="s">
        <v>701</v>
      </c>
      <c r="N38" s="159"/>
      <c r="O38" s="265"/>
      <c r="P38" s="186">
        <v>2432</v>
      </c>
      <c r="Q38" s="172">
        <v>1921</v>
      </c>
      <c r="R38" s="172">
        <v>511</v>
      </c>
      <c r="S38" s="172">
        <v>7804</v>
      </c>
      <c r="T38" s="172">
        <v>5250</v>
      </c>
      <c r="U38" s="172">
        <v>2554</v>
      </c>
      <c r="V38" s="172">
        <v>3419</v>
      </c>
      <c r="W38" s="172">
        <v>690</v>
      </c>
      <c r="X38" s="172">
        <v>2729</v>
      </c>
    </row>
    <row r="39" spans="1:24" ht="6" customHeight="1">
      <c r="A39" s="151"/>
      <c r="B39" s="152"/>
      <c r="C39" s="151"/>
      <c r="D39" s="185"/>
      <c r="E39" s="166"/>
      <c r="F39" s="166"/>
      <c r="G39" s="166"/>
      <c r="H39" s="166"/>
      <c r="I39" s="166"/>
      <c r="J39" s="166"/>
      <c r="K39" s="166"/>
      <c r="L39" s="166"/>
      <c r="M39" s="151"/>
      <c r="N39" s="152"/>
      <c r="O39" s="151"/>
      <c r="P39" s="185"/>
      <c r="Q39" s="166"/>
      <c r="R39" s="166"/>
      <c r="S39" s="165"/>
      <c r="T39" s="165"/>
      <c r="U39" s="165"/>
      <c r="V39" s="165"/>
      <c r="W39" s="165"/>
      <c r="X39" s="165"/>
    </row>
    <row r="40" spans="1:24" ht="12.75" customHeight="1">
      <c r="A40" s="151"/>
      <c r="B40" s="168" t="s">
        <v>104</v>
      </c>
      <c r="C40" s="329"/>
      <c r="D40" s="186">
        <f>SUM(D41:D43)</f>
        <v>4280</v>
      </c>
      <c r="E40" s="172">
        <f>SUM(E41:E43)</f>
        <v>2463</v>
      </c>
      <c r="F40" s="172">
        <f t="shared" ref="F40:L40" si="0">SUM(F41:F43)</f>
        <v>1817</v>
      </c>
      <c r="G40" s="172">
        <f t="shared" si="0"/>
        <v>1275</v>
      </c>
      <c r="H40" s="172">
        <f t="shared" si="0"/>
        <v>780</v>
      </c>
      <c r="I40" s="172">
        <f t="shared" si="0"/>
        <v>495</v>
      </c>
      <c r="J40" s="172">
        <f t="shared" si="0"/>
        <v>96</v>
      </c>
      <c r="K40" s="172">
        <f t="shared" si="0"/>
        <v>74</v>
      </c>
      <c r="L40" s="172">
        <f t="shared" si="0"/>
        <v>22</v>
      </c>
      <c r="M40" s="151"/>
      <c r="N40" s="168" t="s">
        <v>104</v>
      </c>
      <c r="O40" s="329"/>
      <c r="P40" s="186">
        <f>SUM(P41:P43)</f>
        <v>219</v>
      </c>
      <c r="Q40" s="172">
        <f>SUM(Q41:Q43)</f>
        <v>191</v>
      </c>
      <c r="R40" s="172">
        <f t="shared" ref="R40" si="1">SUM(R41:R43)</f>
        <v>28</v>
      </c>
      <c r="S40" s="172">
        <f t="shared" ref="S40" si="2">SUM(S41:S43)</f>
        <v>1376</v>
      </c>
      <c r="T40" s="172">
        <f t="shared" ref="T40" si="3">SUM(T41:T43)</f>
        <v>1139</v>
      </c>
      <c r="U40" s="172">
        <f t="shared" ref="U40" si="4">SUM(U41:U43)</f>
        <v>237</v>
      </c>
      <c r="V40" s="172">
        <f t="shared" ref="V40" si="5">SUM(V41:V43)</f>
        <v>1304</v>
      </c>
      <c r="W40" s="172">
        <f t="shared" ref="W40" si="6">SUM(W41:W43)</f>
        <v>269</v>
      </c>
      <c r="X40" s="172">
        <f t="shared" ref="X40" si="7">SUM(X41:X43)</f>
        <v>1035</v>
      </c>
    </row>
    <row r="41" spans="1:24" ht="12.75" customHeight="1">
      <c r="A41" s="151"/>
      <c r="B41" s="329" t="s">
        <v>572</v>
      </c>
      <c r="C41" s="329"/>
      <c r="D41" s="185">
        <v>4027</v>
      </c>
      <c r="E41" s="166">
        <v>2255</v>
      </c>
      <c r="F41" s="166">
        <v>1772</v>
      </c>
      <c r="G41" s="166">
        <v>1075</v>
      </c>
      <c r="H41" s="163">
        <v>619</v>
      </c>
      <c r="I41" s="163">
        <v>456</v>
      </c>
      <c r="J41" s="166">
        <v>68</v>
      </c>
      <c r="K41" s="163">
        <v>49</v>
      </c>
      <c r="L41" s="163">
        <v>19</v>
      </c>
      <c r="M41" s="151"/>
      <c r="N41" s="329" t="s">
        <v>572</v>
      </c>
      <c r="O41" s="329"/>
      <c r="P41" s="185">
        <v>207</v>
      </c>
      <c r="Q41" s="163">
        <v>180</v>
      </c>
      <c r="R41" s="163">
        <v>27</v>
      </c>
      <c r="S41" s="166">
        <v>1369</v>
      </c>
      <c r="T41" s="163">
        <v>1132</v>
      </c>
      <c r="U41" s="163">
        <v>237</v>
      </c>
      <c r="V41" s="166">
        <v>1299</v>
      </c>
      <c r="W41" s="163">
        <v>266</v>
      </c>
      <c r="X41" s="163">
        <v>1033</v>
      </c>
    </row>
    <row r="42" spans="1:24" ht="12.75" customHeight="1">
      <c r="A42" s="151"/>
      <c r="B42" s="329" t="s">
        <v>573</v>
      </c>
      <c r="C42" s="329"/>
      <c r="D42" s="185">
        <v>231</v>
      </c>
      <c r="E42" s="166">
        <v>189</v>
      </c>
      <c r="F42" s="166">
        <v>42</v>
      </c>
      <c r="G42" s="166">
        <v>188</v>
      </c>
      <c r="H42" s="163">
        <v>152</v>
      </c>
      <c r="I42" s="163">
        <v>36</v>
      </c>
      <c r="J42" s="166">
        <v>22</v>
      </c>
      <c r="K42" s="163">
        <v>19</v>
      </c>
      <c r="L42" s="163">
        <v>3</v>
      </c>
      <c r="M42" s="151"/>
      <c r="N42" s="329" t="s">
        <v>573</v>
      </c>
      <c r="O42" s="329"/>
      <c r="P42" s="185">
        <v>11</v>
      </c>
      <c r="Q42" s="163">
        <v>10</v>
      </c>
      <c r="R42" s="164">
        <v>1</v>
      </c>
      <c r="S42" s="166">
        <v>5</v>
      </c>
      <c r="T42" s="163">
        <v>5</v>
      </c>
      <c r="U42" s="164" t="s">
        <v>575</v>
      </c>
      <c r="V42" s="166">
        <v>4</v>
      </c>
      <c r="W42" s="163">
        <v>2</v>
      </c>
      <c r="X42" s="163">
        <v>2</v>
      </c>
    </row>
    <row r="43" spans="1:24" ht="12.75" customHeight="1">
      <c r="A43" s="151"/>
      <c r="B43" s="329" t="s">
        <v>574</v>
      </c>
      <c r="C43" s="329"/>
      <c r="D43" s="185">
        <v>22</v>
      </c>
      <c r="E43" s="166">
        <v>19</v>
      </c>
      <c r="F43" s="166">
        <v>3</v>
      </c>
      <c r="G43" s="166">
        <v>12</v>
      </c>
      <c r="H43" s="163">
        <v>9</v>
      </c>
      <c r="I43" s="164">
        <v>3</v>
      </c>
      <c r="J43" s="166">
        <v>6</v>
      </c>
      <c r="K43" s="163">
        <v>6</v>
      </c>
      <c r="L43" s="164" t="s">
        <v>575</v>
      </c>
      <c r="M43" s="151"/>
      <c r="N43" s="329" t="s">
        <v>574</v>
      </c>
      <c r="O43" s="329"/>
      <c r="P43" s="270">
        <v>1</v>
      </c>
      <c r="Q43" s="164">
        <v>1</v>
      </c>
      <c r="R43" s="164" t="s">
        <v>575</v>
      </c>
      <c r="S43" s="166">
        <v>2</v>
      </c>
      <c r="T43" s="163">
        <v>2</v>
      </c>
      <c r="U43" s="164" t="s">
        <v>575</v>
      </c>
      <c r="V43" s="164">
        <v>1</v>
      </c>
      <c r="W43" s="164">
        <v>1</v>
      </c>
      <c r="X43" s="164" t="s">
        <v>575</v>
      </c>
    </row>
    <row r="44" spans="1:24" ht="6" customHeight="1">
      <c r="A44" s="151"/>
      <c r="B44" s="329"/>
      <c r="C44" s="329"/>
      <c r="D44" s="185"/>
      <c r="E44" s="166"/>
      <c r="F44" s="166"/>
      <c r="G44" s="166"/>
      <c r="H44" s="166"/>
      <c r="I44" s="166"/>
      <c r="J44" s="166"/>
      <c r="K44" s="166"/>
      <c r="L44" s="166"/>
      <c r="M44" s="151"/>
      <c r="N44" s="329"/>
      <c r="O44" s="329"/>
      <c r="P44" s="185"/>
      <c r="Q44" s="166"/>
      <c r="R44" s="166"/>
      <c r="S44" s="166"/>
      <c r="T44" s="166"/>
      <c r="U44" s="166"/>
      <c r="V44" s="166"/>
      <c r="W44" s="166"/>
      <c r="X44" s="166"/>
    </row>
    <row r="45" spans="1:24" ht="12.75" customHeight="1">
      <c r="A45" s="151"/>
      <c r="B45" s="168" t="s">
        <v>105</v>
      </c>
      <c r="C45" s="329"/>
      <c r="D45" s="186">
        <f>SUM(D46:D48)</f>
        <v>18902</v>
      </c>
      <c r="E45" s="172">
        <f>SUM(E46:E48)</f>
        <v>14024</v>
      </c>
      <c r="F45" s="172">
        <f t="shared" ref="F45" si="8">SUM(F46:F48)</f>
        <v>4878</v>
      </c>
      <c r="G45" s="172">
        <f t="shared" ref="G45" si="9">SUM(G46:G48)</f>
        <v>15068</v>
      </c>
      <c r="H45" s="172">
        <f t="shared" ref="H45" si="10">SUM(H46:H48)</f>
        <v>10992</v>
      </c>
      <c r="I45" s="172">
        <f t="shared" ref="I45" si="11">SUM(I46:I48)</f>
        <v>4076</v>
      </c>
      <c r="J45" s="172">
        <f t="shared" ref="J45" si="12">SUM(J46:J48)</f>
        <v>1705</v>
      </c>
      <c r="K45" s="172">
        <f t="shared" ref="K45" si="13">SUM(K46:K48)</f>
        <v>1364</v>
      </c>
      <c r="L45" s="172">
        <f t="shared" ref="L45" si="14">SUM(L46:L48)</f>
        <v>341</v>
      </c>
      <c r="M45" s="151"/>
      <c r="N45" s="168" t="s">
        <v>105</v>
      </c>
      <c r="O45" s="329"/>
      <c r="P45" s="186">
        <f>SUM(P46:P48)</f>
        <v>336</v>
      </c>
      <c r="Q45" s="172">
        <f>SUM(Q46:Q48)</f>
        <v>320</v>
      </c>
      <c r="R45" s="172">
        <f t="shared" ref="R45" si="15">SUM(R46:R48)</f>
        <v>16</v>
      </c>
      <c r="S45" s="172">
        <f t="shared" ref="S45" si="16">SUM(S46:S48)</f>
        <v>1247</v>
      </c>
      <c r="T45" s="172">
        <f t="shared" ref="T45" si="17">SUM(T46:T48)</f>
        <v>1109</v>
      </c>
      <c r="U45" s="172">
        <f t="shared" ref="U45" si="18">SUM(U46:U48)</f>
        <v>138</v>
      </c>
      <c r="V45" s="172">
        <f t="shared" ref="V45" si="19">SUM(V46:V48)</f>
        <v>301</v>
      </c>
      <c r="W45" s="172">
        <f t="shared" ref="W45" si="20">SUM(W46:W48)</f>
        <v>98</v>
      </c>
      <c r="X45" s="172">
        <f t="shared" ref="X45" si="21">SUM(X46:X48)</f>
        <v>203</v>
      </c>
    </row>
    <row r="46" spans="1:24" ht="12.75" customHeight="1">
      <c r="A46" s="151"/>
      <c r="B46" s="516" t="s">
        <v>696</v>
      </c>
      <c r="C46" s="517"/>
      <c r="D46" s="185">
        <v>46</v>
      </c>
      <c r="E46" s="166">
        <v>37</v>
      </c>
      <c r="F46" s="166">
        <v>9</v>
      </c>
      <c r="G46" s="166">
        <v>34</v>
      </c>
      <c r="H46" s="163">
        <v>27</v>
      </c>
      <c r="I46" s="163">
        <v>7</v>
      </c>
      <c r="J46" s="166">
        <v>6</v>
      </c>
      <c r="K46" s="163">
        <v>5</v>
      </c>
      <c r="L46" s="163">
        <v>1</v>
      </c>
      <c r="M46" s="151"/>
      <c r="N46" s="516" t="s">
        <v>696</v>
      </c>
      <c r="O46" s="514"/>
      <c r="P46" s="270" t="s">
        <v>575</v>
      </c>
      <c r="Q46" s="164" t="s">
        <v>575</v>
      </c>
      <c r="R46" s="164" t="s">
        <v>575</v>
      </c>
      <c r="S46" s="166">
        <v>2</v>
      </c>
      <c r="T46" s="163">
        <v>2</v>
      </c>
      <c r="U46" s="164" t="s">
        <v>575</v>
      </c>
      <c r="V46" s="164">
        <v>3</v>
      </c>
      <c r="W46" s="164">
        <v>2</v>
      </c>
      <c r="X46" s="164">
        <v>1</v>
      </c>
    </row>
    <row r="47" spans="1:24" ht="12.75" customHeight="1">
      <c r="A47" s="151"/>
      <c r="B47" s="329" t="s">
        <v>96</v>
      </c>
      <c r="C47" s="329"/>
      <c r="D47" s="185">
        <v>10546</v>
      </c>
      <c r="E47" s="166">
        <v>8721</v>
      </c>
      <c r="F47" s="166">
        <v>1825</v>
      </c>
      <c r="G47" s="166">
        <v>7746</v>
      </c>
      <c r="H47" s="163">
        <v>6334</v>
      </c>
      <c r="I47" s="163">
        <v>1412</v>
      </c>
      <c r="J47" s="166">
        <v>1283</v>
      </c>
      <c r="K47" s="163">
        <v>1046</v>
      </c>
      <c r="L47" s="163">
        <v>237</v>
      </c>
      <c r="M47" s="151"/>
      <c r="N47" s="329" t="s">
        <v>96</v>
      </c>
      <c r="O47" s="329"/>
      <c r="P47" s="185">
        <v>283</v>
      </c>
      <c r="Q47" s="163">
        <v>278</v>
      </c>
      <c r="R47" s="163">
        <v>5</v>
      </c>
      <c r="S47" s="166">
        <v>903</v>
      </c>
      <c r="T47" s="163">
        <v>897</v>
      </c>
      <c r="U47" s="163">
        <v>6</v>
      </c>
      <c r="V47" s="166">
        <v>230</v>
      </c>
      <c r="W47" s="163">
        <v>76</v>
      </c>
      <c r="X47" s="163">
        <v>154</v>
      </c>
    </row>
    <row r="48" spans="1:24" ht="12.75" customHeight="1">
      <c r="A48" s="151"/>
      <c r="B48" s="329" t="s">
        <v>97</v>
      </c>
      <c r="C48" s="329"/>
      <c r="D48" s="185">
        <v>8310</v>
      </c>
      <c r="E48" s="166">
        <v>5266</v>
      </c>
      <c r="F48" s="166">
        <v>3044</v>
      </c>
      <c r="G48" s="166">
        <v>7288</v>
      </c>
      <c r="H48" s="163">
        <v>4631</v>
      </c>
      <c r="I48" s="163">
        <v>2657</v>
      </c>
      <c r="J48" s="166">
        <v>416</v>
      </c>
      <c r="K48" s="163">
        <v>313</v>
      </c>
      <c r="L48" s="163">
        <v>103</v>
      </c>
      <c r="M48" s="151"/>
      <c r="N48" s="329" t="s">
        <v>97</v>
      </c>
      <c r="O48" s="329"/>
      <c r="P48" s="185">
        <v>53</v>
      </c>
      <c r="Q48" s="163">
        <v>42</v>
      </c>
      <c r="R48" s="163">
        <v>11</v>
      </c>
      <c r="S48" s="166">
        <v>342</v>
      </c>
      <c r="T48" s="163">
        <v>210</v>
      </c>
      <c r="U48" s="163">
        <v>132</v>
      </c>
      <c r="V48" s="166">
        <v>68</v>
      </c>
      <c r="W48" s="163">
        <v>20</v>
      </c>
      <c r="X48" s="163">
        <v>48</v>
      </c>
    </row>
    <row r="49" spans="1:24" ht="6" customHeight="1">
      <c r="A49" s="151"/>
      <c r="B49" s="329"/>
      <c r="C49" s="329"/>
      <c r="D49" s="185"/>
      <c r="E49" s="166"/>
      <c r="F49" s="166"/>
      <c r="G49" s="166"/>
      <c r="H49" s="166"/>
      <c r="I49" s="166"/>
      <c r="J49" s="166"/>
      <c r="K49" s="166"/>
      <c r="L49" s="166"/>
      <c r="M49" s="151"/>
      <c r="N49" s="329"/>
      <c r="O49" s="329"/>
      <c r="P49" s="185"/>
      <c r="Q49" s="166"/>
      <c r="R49" s="166"/>
      <c r="S49" s="166"/>
      <c r="T49" s="166"/>
      <c r="U49" s="166"/>
      <c r="V49" s="166"/>
      <c r="W49" s="166"/>
      <c r="X49" s="166"/>
    </row>
    <row r="50" spans="1:24" ht="12.75" customHeight="1">
      <c r="A50" s="151"/>
      <c r="B50" s="168" t="s">
        <v>106</v>
      </c>
      <c r="C50" s="329"/>
      <c r="D50" s="186">
        <f>SUM(D51:D64)</f>
        <v>114792</v>
      </c>
      <c r="E50" s="172">
        <f>SUM(E51:E64)</f>
        <v>56908</v>
      </c>
      <c r="F50" s="172">
        <f t="shared" ref="F50:L50" si="22">SUM(F51:F64)</f>
        <v>57884</v>
      </c>
      <c r="G50" s="172">
        <f t="shared" si="22"/>
        <v>100715</v>
      </c>
      <c r="H50" s="172">
        <f t="shared" si="22"/>
        <v>48371</v>
      </c>
      <c r="I50" s="172">
        <f t="shared" si="22"/>
        <v>52344</v>
      </c>
      <c r="J50" s="172">
        <f t="shared" si="22"/>
        <v>5225</v>
      </c>
      <c r="K50" s="172">
        <f t="shared" si="22"/>
        <v>3820</v>
      </c>
      <c r="L50" s="172">
        <f t="shared" si="22"/>
        <v>1405</v>
      </c>
      <c r="M50" s="151"/>
      <c r="N50" s="168" t="s">
        <v>106</v>
      </c>
      <c r="O50" s="329"/>
      <c r="P50" s="186">
        <f>SUM(P51:P64)</f>
        <v>1829</v>
      </c>
      <c r="Q50" s="172">
        <f>SUM(Q51:Q64)</f>
        <v>1379</v>
      </c>
      <c r="R50" s="172">
        <f t="shared" ref="R50" si="23">SUM(R51:R64)</f>
        <v>450</v>
      </c>
      <c r="S50" s="172">
        <f t="shared" ref="S50" si="24">SUM(S51:S64)</f>
        <v>4675</v>
      </c>
      <c r="T50" s="172">
        <f t="shared" ref="T50" si="25">SUM(T51:T64)</f>
        <v>2685</v>
      </c>
      <c r="U50" s="172">
        <f t="shared" ref="U50" si="26">SUM(U51:U64)</f>
        <v>1990</v>
      </c>
      <c r="V50" s="172">
        <f t="shared" ref="V50" si="27">SUM(V51:V64)</f>
        <v>1619</v>
      </c>
      <c r="W50" s="172">
        <f t="shared" ref="W50" si="28">SUM(W51:W64)</f>
        <v>281</v>
      </c>
      <c r="X50" s="172">
        <f t="shared" ref="X50" si="29">SUM(X51:X64)</f>
        <v>1338</v>
      </c>
    </row>
    <row r="51" spans="1:24" ht="12.75" customHeight="1">
      <c r="A51" s="329"/>
      <c r="B51" s="515" t="s">
        <v>98</v>
      </c>
      <c r="C51" s="517"/>
      <c r="D51" s="185">
        <v>962</v>
      </c>
      <c r="E51" s="166">
        <v>796</v>
      </c>
      <c r="F51" s="166">
        <v>166</v>
      </c>
      <c r="G51" s="166">
        <v>937</v>
      </c>
      <c r="H51" s="163">
        <v>773</v>
      </c>
      <c r="I51" s="163">
        <v>164</v>
      </c>
      <c r="J51" s="166">
        <v>18</v>
      </c>
      <c r="K51" s="163">
        <v>16</v>
      </c>
      <c r="L51" s="163">
        <v>2</v>
      </c>
      <c r="M51" s="329"/>
      <c r="N51" s="515" t="s">
        <v>98</v>
      </c>
      <c r="O51" s="514"/>
      <c r="P51" s="270" t="s">
        <v>575</v>
      </c>
      <c r="Q51" s="164" t="s">
        <v>575</v>
      </c>
      <c r="R51" s="164" t="s">
        <v>575</v>
      </c>
      <c r="S51" s="164">
        <v>1</v>
      </c>
      <c r="T51" s="164">
        <v>1</v>
      </c>
      <c r="U51" s="164" t="s">
        <v>575</v>
      </c>
      <c r="V51" s="164" t="s">
        <v>575</v>
      </c>
      <c r="W51" s="164" t="s">
        <v>575</v>
      </c>
      <c r="X51" s="164" t="s">
        <v>575</v>
      </c>
    </row>
    <row r="52" spans="1:24" ht="12.75" customHeight="1">
      <c r="A52" s="329"/>
      <c r="B52" s="515" t="s">
        <v>99</v>
      </c>
      <c r="C52" s="517"/>
      <c r="D52" s="185">
        <v>3754</v>
      </c>
      <c r="E52" s="166">
        <v>2601</v>
      </c>
      <c r="F52" s="166">
        <v>1153</v>
      </c>
      <c r="G52" s="166">
        <v>3321</v>
      </c>
      <c r="H52" s="163">
        <v>2263</v>
      </c>
      <c r="I52" s="163">
        <v>1058</v>
      </c>
      <c r="J52" s="166">
        <v>205</v>
      </c>
      <c r="K52" s="163">
        <v>177</v>
      </c>
      <c r="L52" s="163">
        <v>28</v>
      </c>
      <c r="M52" s="329"/>
      <c r="N52" s="515" t="s">
        <v>99</v>
      </c>
      <c r="O52" s="514"/>
      <c r="P52" s="185">
        <v>18</v>
      </c>
      <c r="Q52" s="163">
        <v>16</v>
      </c>
      <c r="R52" s="163">
        <v>2</v>
      </c>
      <c r="S52" s="166">
        <v>180</v>
      </c>
      <c r="T52" s="163">
        <v>129</v>
      </c>
      <c r="U52" s="163">
        <v>51</v>
      </c>
      <c r="V52" s="166">
        <v>15</v>
      </c>
      <c r="W52" s="163">
        <v>4</v>
      </c>
      <c r="X52" s="163">
        <v>11</v>
      </c>
    </row>
    <row r="53" spans="1:24" ht="12.75" customHeight="1">
      <c r="A53" s="329"/>
      <c r="B53" s="513" t="s">
        <v>675</v>
      </c>
      <c r="C53" s="517"/>
      <c r="D53" s="185">
        <v>7456</v>
      </c>
      <c r="E53" s="166">
        <v>6250</v>
      </c>
      <c r="F53" s="166">
        <v>1206</v>
      </c>
      <c r="G53" s="166">
        <v>6947</v>
      </c>
      <c r="H53" s="163">
        <v>5808</v>
      </c>
      <c r="I53" s="163">
        <v>1139</v>
      </c>
      <c r="J53" s="166">
        <v>213</v>
      </c>
      <c r="K53" s="163">
        <v>184</v>
      </c>
      <c r="L53" s="163">
        <v>29</v>
      </c>
      <c r="M53" s="329"/>
      <c r="N53" s="513" t="s">
        <v>675</v>
      </c>
      <c r="O53" s="514"/>
      <c r="P53" s="185">
        <v>21</v>
      </c>
      <c r="Q53" s="163">
        <v>21</v>
      </c>
      <c r="R53" s="164" t="s">
        <v>575</v>
      </c>
      <c r="S53" s="166">
        <v>175</v>
      </c>
      <c r="T53" s="163">
        <v>164</v>
      </c>
      <c r="U53" s="163">
        <v>11</v>
      </c>
      <c r="V53" s="166">
        <v>28</v>
      </c>
      <c r="W53" s="163">
        <v>5</v>
      </c>
      <c r="X53" s="163">
        <v>23</v>
      </c>
    </row>
    <row r="54" spans="1:24" ht="12.75" customHeight="1">
      <c r="A54" s="329"/>
      <c r="B54" s="513" t="s">
        <v>676</v>
      </c>
      <c r="C54" s="517"/>
      <c r="D54" s="185">
        <v>26397</v>
      </c>
      <c r="E54" s="166">
        <v>13412</v>
      </c>
      <c r="F54" s="166">
        <v>12985</v>
      </c>
      <c r="G54" s="166">
        <v>23181</v>
      </c>
      <c r="H54" s="163">
        <v>11354</v>
      </c>
      <c r="I54" s="163">
        <v>11827</v>
      </c>
      <c r="J54" s="166">
        <v>1583</v>
      </c>
      <c r="K54" s="163">
        <v>1168</v>
      </c>
      <c r="L54" s="163">
        <v>415</v>
      </c>
      <c r="M54" s="329"/>
      <c r="N54" s="513" t="s">
        <v>676</v>
      </c>
      <c r="O54" s="514"/>
      <c r="P54" s="185">
        <v>314</v>
      </c>
      <c r="Q54" s="163">
        <v>244</v>
      </c>
      <c r="R54" s="163">
        <v>70</v>
      </c>
      <c r="S54" s="166">
        <v>722</v>
      </c>
      <c r="T54" s="163">
        <v>452</v>
      </c>
      <c r="U54" s="163">
        <v>270</v>
      </c>
      <c r="V54" s="166">
        <v>434</v>
      </c>
      <c r="W54" s="163">
        <v>100</v>
      </c>
      <c r="X54" s="163">
        <v>334</v>
      </c>
    </row>
    <row r="55" spans="1:24" ht="12.75" customHeight="1">
      <c r="A55" s="329"/>
      <c r="B55" s="513" t="s">
        <v>677</v>
      </c>
      <c r="C55" s="517"/>
      <c r="D55" s="185">
        <v>4388</v>
      </c>
      <c r="E55" s="166">
        <v>2207</v>
      </c>
      <c r="F55" s="166">
        <v>2181</v>
      </c>
      <c r="G55" s="166">
        <v>4071</v>
      </c>
      <c r="H55" s="163">
        <v>1984</v>
      </c>
      <c r="I55" s="163">
        <v>2087</v>
      </c>
      <c r="J55" s="166">
        <v>193</v>
      </c>
      <c r="K55" s="163">
        <v>160</v>
      </c>
      <c r="L55" s="163">
        <v>33</v>
      </c>
      <c r="M55" s="329"/>
      <c r="N55" s="513" t="s">
        <v>677</v>
      </c>
      <c r="O55" s="514"/>
      <c r="P55" s="185">
        <v>23</v>
      </c>
      <c r="Q55" s="163">
        <v>11</v>
      </c>
      <c r="R55" s="163">
        <v>12</v>
      </c>
      <c r="S55" s="166">
        <v>76</v>
      </c>
      <c r="T55" s="163">
        <v>46</v>
      </c>
      <c r="U55" s="163">
        <v>30</v>
      </c>
      <c r="V55" s="166">
        <v>5</v>
      </c>
      <c r="W55" s="164" t="s">
        <v>575</v>
      </c>
      <c r="X55" s="163">
        <v>5</v>
      </c>
    </row>
    <row r="56" spans="1:24" ht="12.75" customHeight="1">
      <c r="A56" s="329"/>
      <c r="B56" s="513" t="s">
        <v>678</v>
      </c>
      <c r="C56" s="517"/>
      <c r="D56" s="185">
        <v>3242</v>
      </c>
      <c r="E56" s="166">
        <v>1877</v>
      </c>
      <c r="F56" s="166">
        <v>1365</v>
      </c>
      <c r="G56" s="166">
        <v>2000</v>
      </c>
      <c r="H56" s="163">
        <v>1149</v>
      </c>
      <c r="I56" s="163">
        <v>851</v>
      </c>
      <c r="J56" s="166">
        <v>605</v>
      </c>
      <c r="K56" s="163">
        <v>400</v>
      </c>
      <c r="L56" s="163">
        <v>205</v>
      </c>
      <c r="M56" s="329"/>
      <c r="N56" s="513" t="s">
        <v>678</v>
      </c>
      <c r="O56" s="514"/>
      <c r="P56" s="185">
        <v>59</v>
      </c>
      <c r="Q56" s="163">
        <v>43</v>
      </c>
      <c r="R56" s="163">
        <v>16</v>
      </c>
      <c r="S56" s="166">
        <v>452</v>
      </c>
      <c r="T56" s="163">
        <v>259</v>
      </c>
      <c r="U56" s="163">
        <v>193</v>
      </c>
      <c r="V56" s="166">
        <v>110</v>
      </c>
      <c r="W56" s="163">
        <v>17</v>
      </c>
      <c r="X56" s="163">
        <v>93</v>
      </c>
    </row>
    <row r="57" spans="1:24" ht="12.75" customHeight="1">
      <c r="A57" s="329"/>
      <c r="B57" s="513" t="s">
        <v>679</v>
      </c>
      <c r="C57" s="517"/>
      <c r="D57" s="185">
        <v>4869</v>
      </c>
      <c r="E57" s="166">
        <v>3095</v>
      </c>
      <c r="F57" s="166">
        <v>1774</v>
      </c>
      <c r="G57" s="166">
        <v>3374</v>
      </c>
      <c r="H57" s="163">
        <v>2053</v>
      </c>
      <c r="I57" s="163">
        <v>1321</v>
      </c>
      <c r="J57" s="166">
        <v>490</v>
      </c>
      <c r="K57" s="163">
        <v>381</v>
      </c>
      <c r="L57" s="163">
        <v>109</v>
      </c>
      <c r="M57" s="329"/>
      <c r="N57" s="513" t="s">
        <v>679</v>
      </c>
      <c r="O57" s="514"/>
      <c r="P57" s="185">
        <v>199</v>
      </c>
      <c r="Q57" s="163">
        <v>177</v>
      </c>
      <c r="R57" s="163">
        <v>22</v>
      </c>
      <c r="S57" s="166">
        <v>630</v>
      </c>
      <c r="T57" s="163">
        <v>452</v>
      </c>
      <c r="U57" s="163">
        <v>178</v>
      </c>
      <c r="V57" s="166">
        <v>156</v>
      </c>
      <c r="W57" s="163">
        <v>17</v>
      </c>
      <c r="X57" s="163">
        <v>139</v>
      </c>
    </row>
    <row r="58" spans="1:24" ht="12.75" customHeight="1">
      <c r="A58" s="329"/>
      <c r="B58" s="513" t="s">
        <v>680</v>
      </c>
      <c r="C58" s="517"/>
      <c r="D58" s="185">
        <v>8702</v>
      </c>
      <c r="E58" s="166">
        <v>3462</v>
      </c>
      <c r="F58" s="166">
        <v>5240</v>
      </c>
      <c r="G58" s="166">
        <v>7133</v>
      </c>
      <c r="H58" s="163">
        <v>2626</v>
      </c>
      <c r="I58" s="163">
        <v>4507</v>
      </c>
      <c r="J58" s="166">
        <v>339</v>
      </c>
      <c r="K58" s="163">
        <v>236</v>
      </c>
      <c r="L58" s="163">
        <v>103</v>
      </c>
      <c r="M58" s="329"/>
      <c r="N58" s="513" t="s">
        <v>680</v>
      </c>
      <c r="O58" s="514"/>
      <c r="P58" s="185">
        <v>390</v>
      </c>
      <c r="Q58" s="163">
        <v>261</v>
      </c>
      <c r="R58" s="163">
        <v>129</v>
      </c>
      <c r="S58" s="166">
        <v>467</v>
      </c>
      <c r="T58" s="163">
        <v>253</v>
      </c>
      <c r="U58" s="163">
        <v>214</v>
      </c>
      <c r="V58" s="166">
        <v>303</v>
      </c>
      <c r="W58" s="163">
        <v>55</v>
      </c>
      <c r="X58" s="163">
        <v>248</v>
      </c>
    </row>
    <row r="59" spans="1:24" ht="12.75" customHeight="1">
      <c r="A59" s="329"/>
      <c r="B59" s="523" t="s">
        <v>700</v>
      </c>
      <c r="C59" s="517"/>
      <c r="D59" s="185">
        <v>5397</v>
      </c>
      <c r="E59" s="166">
        <v>2022</v>
      </c>
      <c r="F59" s="166">
        <v>3375</v>
      </c>
      <c r="G59" s="166">
        <v>3920</v>
      </c>
      <c r="H59" s="163">
        <v>1398</v>
      </c>
      <c r="I59" s="163">
        <v>2522</v>
      </c>
      <c r="J59" s="166">
        <v>282</v>
      </c>
      <c r="K59" s="163">
        <v>182</v>
      </c>
      <c r="L59" s="163">
        <v>100</v>
      </c>
      <c r="M59" s="329"/>
      <c r="N59" s="513" t="s">
        <v>681</v>
      </c>
      <c r="O59" s="514"/>
      <c r="P59" s="185">
        <v>215</v>
      </c>
      <c r="Q59" s="163">
        <v>130</v>
      </c>
      <c r="R59" s="163">
        <v>85</v>
      </c>
      <c r="S59" s="166">
        <v>725</v>
      </c>
      <c r="T59" s="163">
        <v>257</v>
      </c>
      <c r="U59" s="163">
        <v>468</v>
      </c>
      <c r="V59" s="166">
        <v>216</v>
      </c>
      <c r="W59" s="163">
        <v>43</v>
      </c>
      <c r="X59" s="163">
        <v>173</v>
      </c>
    </row>
    <row r="60" spans="1:24" ht="12.75" customHeight="1">
      <c r="A60" s="329"/>
      <c r="B60" s="513" t="s">
        <v>697</v>
      </c>
      <c r="C60" s="517"/>
      <c r="D60" s="185">
        <v>9173</v>
      </c>
      <c r="E60" s="166">
        <v>4134</v>
      </c>
      <c r="F60" s="166">
        <v>5039</v>
      </c>
      <c r="G60" s="166">
        <v>8530</v>
      </c>
      <c r="H60" s="163">
        <v>3908</v>
      </c>
      <c r="I60" s="163">
        <v>4622</v>
      </c>
      <c r="J60" s="166">
        <v>127</v>
      </c>
      <c r="K60" s="163">
        <v>81</v>
      </c>
      <c r="L60" s="163">
        <v>46</v>
      </c>
      <c r="M60" s="329"/>
      <c r="N60" s="513" t="s">
        <v>697</v>
      </c>
      <c r="O60" s="514"/>
      <c r="P60" s="185">
        <v>78</v>
      </c>
      <c r="Q60" s="163">
        <v>24</v>
      </c>
      <c r="R60" s="164">
        <v>54</v>
      </c>
      <c r="S60" s="166">
        <v>359</v>
      </c>
      <c r="T60" s="163">
        <v>92</v>
      </c>
      <c r="U60" s="163">
        <v>267</v>
      </c>
      <c r="V60" s="166">
        <v>35</v>
      </c>
      <c r="W60" s="163">
        <v>8</v>
      </c>
      <c r="X60" s="163">
        <v>27</v>
      </c>
    </row>
    <row r="61" spans="1:24" ht="12.75" customHeight="1">
      <c r="A61" s="329"/>
      <c r="B61" s="513" t="s">
        <v>698</v>
      </c>
      <c r="C61" s="517"/>
      <c r="D61" s="185">
        <v>23297</v>
      </c>
      <c r="E61" s="166">
        <v>6439</v>
      </c>
      <c r="F61" s="166">
        <v>16858</v>
      </c>
      <c r="G61" s="166">
        <v>21572</v>
      </c>
      <c r="H61" s="163">
        <v>5435</v>
      </c>
      <c r="I61" s="163">
        <v>16137</v>
      </c>
      <c r="J61" s="166">
        <v>637</v>
      </c>
      <c r="K61" s="163">
        <v>404</v>
      </c>
      <c r="L61" s="163">
        <v>233</v>
      </c>
      <c r="M61" s="329"/>
      <c r="N61" s="513" t="s">
        <v>698</v>
      </c>
      <c r="O61" s="514"/>
      <c r="P61" s="185">
        <v>434</v>
      </c>
      <c r="Q61" s="163">
        <v>379</v>
      </c>
      <c r="R61" s="163">
        <v>55</v>
      </c>
      <c r="S61" s="166">
        <v>225</v>
      </c>
      <c r="T61" s="163">
        <v>155</v>
      </c>
      <c r="U61" s="163">
        <v>70</v>
      </c>
      <c r="V61" s="166">
        <v>254</v>
      </c>
      <c r="W61" s="163">
        <v>14</v>
      </c>
      <c r="X61" s="163">
        <v>240</v>
      </c>
    </row>
    <row r="62" spans="1:24" ht="12.75" customHeight="1">
      <c r="A62" s="329"/>
      <c r="B62" s="515" t="s">
        <v>100</v>
      </c>
      <c r="C62" s="517"/>
      <c r="D62" s="185">
        <v>905</v>
      </c>
      <c r="E62" s="166">
        <v>567</v>
      </c>
      <c r="F62" s="166">
        <v>338</v>
      </c>
      <c r="G62" s="166">
        <v>883</v>
      </c>
      <c r="H62" s="163">
        <v>551</v>
      </c>
      <c r="I62" s="163">
        <v>332</v>
      </c>
      <c r="J62" s="164">
        <v>13</v>
      </c>
      <c r="K62" s="164">
        <v>13</v>
      </c>
      <c r="L62" s="164" t="s">
        <v>575</v>
      </c>
      <c r="M62" s="329"/>
      <c r="N62" s="515" t="s">
        <v>100</v>
      </c>
      <c r="O62" s="514"/>
      <c r="P62" s="270">
        <v>4</v>
      </c>
      <c r="Q62" s="164">
        <v>1</v>
      </c>
      <c r="R62" s="164">
        <v>3</v>
      </c>
      <c r="S62" s="164" t="s">
        <v>575</v>
      </c>
      <c r="T62" s="164" t="s">
        <v>575</v>
      </c>
      <c r="U62" s="164" t="s">
        <v>575</v>
      </c>
      <c r="V62" s="164" t="s">
        <v>575</v>
      </c>
      <c r="W62" s="164" t="s">
        <v>575</v>
      </c>
      <c r="X62" s="164" t="s">
        <v>575</v>
      </c>
    </row>
    <row r="63" spans="1:24" ht="12.75" customHeight="1">
      <c r="A63" s="329"/>
      <c r="B63" s="515" t="s">
        <v>101</v>
      </c>
      <c r="C63" s="517"/>
      <c r="D63" s="185">
        <v>9189</v>
      </c>
      <c r="E63" s="166">
        <v>5208</v>
      </c>
      <c r="F63" s="166">
        <v>3981</v>
      </c>
      <c r="G63" s="166">
        <v>7785</v>
      </c>
      <c r="H63" s="166">
        <v>4231</v>
      </c>
      <c r="I63" s="166">
        <v>3554</v>
      </c>
      <c r="J63" s="166">
        <v>520</v>
      </c>
      <c r="K63" s="166">
        <v>418</v>
      </c>
      <c r="L63" s="154">
        <v>102</v>
      </c>
      <c r="M63" s="329"/>
      <c r="N63" s="515" t="s">
        <v>101</v>
      </c>
      <c r="O63" s="514"/>
      <c r="P63" s="185">
        <v>74</v>
      </c>
      <c r="Q63" s="166">
        <v>72</v>
      </c>
      <c r="R63" s="166">
        <v>2</v>
      </c>
      <c r="S63" s="166">
        <v>663</v>
      </c>
      <c r="T63" s="166">
        <v>425</v>
      </c>
      <c r="U63" s="166">
        <v>238</v>
      </c>
      <c r="V63" s="166">
        <v>63</v>
      </c>
      <c r="W63" s="166">
        <v>18</v>
      </c>
      <c r="X63" s="166">
        <v>45</v>
      </c>
    </row>
    <row r="64" spans="1:24" ht="12.75" customHeight="1">
      <c r="A64" s="329"/>
      <c r="B64" s="515" t="s">
        <v>102</v>
      </c>
      <c r="C64" s="517"/>
      <c r="D64" s="166">
        <v>7061</v>
      </c>
      <c r="E64" s="166">
        <v>4838</v>
      </c>
      <c r="F64" s="166">
        <v>2223</v>
      </c>
      <c r="G64" s="166">
        <v>7061</v>
      </c>
      <c r="H64" s="277">
        <v>4838</v>
      </c>
      <c r="I64" s="277">
        <v>2223</v>
      </c>
      <c r="J64" s="164" t="s">
        <v>575</v>
      </c>
      <c r="K64" s="164" t="s">
        <v>575</v>
      </c>
      <c r="L64" s="164" t="s">
        <v>575</v>
      </c>
      <c r="M64" s="329"/>
      <c r="N64" s="515" t="s">
        <v>102</v>
      </c>
      <c r="O64" s="514"/>
      <c r="P64" s="270" t="s">
        <v>575</v>
      </c>
      <c r="Q64" s="164" t="s">
        <v>575</v>
      </c>
      <c r="R64" s="164" t="s">
        <v>575</v>
      </c>
      <c r="S64" s="164" t="s">
        <v>575</v>
      </c>
      <c r="T64" s="164" t="s">
        <v>575</v>
      </c>
      <c r="U64" s="164" t="s">
        <v>575</v>
      </c>
      <c r="V64" s="164" t="s">
        <v>575</v>
      </c>
      <c r="W64" s="164" t="s">
        <v>575</v>
      </c>
      <c r="X64" s="164" t="s">
        <v>575</v>
      </c>
    </row>
    <row r="65" spans="1:24" ht="6" customHeight="1">
      <c r="A65" s="329"/>
      <c r="B65" s="152"/>
      <c r="C65" s="326"/>
      <c r="D65" s="172"/>
      <c r="E65" s="172"/>
      <c r="F65" s="172"/>
      <c r="G65" s="172"/>
      <c r="H65" s="187"/>
      <c r="I65" s="187"/>
      <c r="J65" s="172"/>
      <c r="K65" s="187"/>
      <c r="L65" s="187"/>
      <c r="M65" s="329"/>
      <c r="N65" s="152"/>
      <c r="O65" s="327"/>
      <c r="P65" s="186"/>
      <c r="Q65" s="187"/>
      <c r="R65" s="187"/>
      <c r="S65" s="172"/>
      <c r="T65" s="187"/>
      <c r="U65" s="187"/>
      <c r="V65" s="172"/>
      <c r="W65" s="187"/>
      <c r="X65" s="187"/>
    </row>
    <row r="66" spans="1:24" ht="12.75" customHeight="1">
      <c r="A66" s="329"/>
      <c r="B66" s="169" t="s">
        <v>112</v>
      </c>
      <c r="C66" s="160"/>
      <c r="D66" s="172">
        <v>3716</v>
      </c>
      <c r="E66" s="172">
        <v>1888</v>
      </c>
      <c r="F66" s="172">
        <v>1828</v>
      </c>
      <c r="G66" s="172">
        <v>1460</v>
      </c>
      <c r="H66" s="187">
        <v>702</v>
      </c>
      <c r="I66" s="187">
        <v>758</v>
      </c>
      <c r="J66" s="172">
        <v>38</v>
      </c>
      <c r="K66" s="187">
        <v>28</v>
      </c>
      <c r="L66" s="187">
        <v>10</v>
      </c>
      <c r="M66" s="329"/>
      <c r="N66" s="169" t="s">
        <v>112</v>
      </c>
      <c r="O66" s="265"/>
      <c r="P66" s="186">
        <v>48</v>
      </c>
      <c r="Q66" s="187">
        <v>31</v>
      </c>
      <c r="R66" s="187">
        <v>17</v>
      </c>
      <c r="S66" s="172">
        <v>506</v>
      </c>
      <c r="T66" s="187">
        <v>317</v>
      </c>
      <c r="U66" s="187">
        <v>189</v>
      </c>
      <c r="V66" s="172">
        <v>195</v>
      </c>
      <c r="W66" s="187">
        <v>42</v>
      </c>
      <c r="X66" s="187">
        <v>153</v>
      </c>
    </row>
    <row r="67" spans="1:24" ht="5.0999999999999996" customHeight="1">
      <c r="A67" s="329"/>
      <c r="B67" s="152"/>
      <c r="C67" s="329"/>
      <c r="D67" s="190"/>
      <c r="E67" s="97"/>
      <c r="F67" s="97"/>
      <c r="G67" s="191"/>
      <c r="H67" s="97"/>
      <c r="I67" s="97"/>
      <c r="J67" s="191"/>
      <c r="K67" s="97"/>
      <c r="L67" s="97"/>
      <c r="M67" s="329"/>
      <c r="N67" s="152"/>
      <c r="O67" s="329"/>
      <c r="P67" s="190"/>
      <c r="Q67" s="97"/>
      <c r="R67" s="97"/>
      <c r="S67" s="65"/>
      <c r="T67" s="165"/>
      <c r="U67" s="165"/>
      <c r="V67" s="65"/>
      <c r="W67" s="97"/>
      <c r="X67" s="97"/>
    </row>
    <row r="68" spans="1:24" s="30" customFormat="1" ht="12.75" customHeight="1">
      <c r="A68" s="432" t="s">
        <v>770</v>
      </c>
      <c r="B68" s="44"/>
      <c r="C68" s="44"/>
      <c r="D68" s="45"/>
      <c r="E68" s="45"/>
      <c r="F68" s="45"/>
      <c r="G68" s="45"/>
      <c r="H68" s="45"/>
      <c r="I68" s="45"/>
      <c r="J68" s="45"/>
      <c r="K68" s="45"/>
      <c r="L68" s="45"/>
      <c r="M68" s="432" t="s">
        <v>770</v>
      </c>
      <c r="N68" s="44"/>
      <c r="O68" s="44"/>
      <c r="P68" s="45"/>
      <c r="Q68" s="45"/>
      <c r="R68" s="45"/>
      <c r="S68" s="45"/>
      <c r="T68" s="45"/>
      <c r="U68" s="45"/>
      <c r="V68" s="45"/>
      <c r="W68" s="46"/>
      <c r="X68" s="46"/>
    </row>
    <row r="69" spans="1:24" s="30" customFormat="1" ht="12.75" customHeight="1">
      <c r="A69" s="381" t="s">
        <v>703</v>
      </c>
      <c r="D69" s="47"/>
      <c r="E69" s="47"/>
      <c r="F69" s="47"/>
      <c r="G69" s="47"/>
      <c r="H69" s="47"/>
      <c r="I69" s="47"/>
      <c r="J69" s="47"/>
      <c r="K69" s="47"/>
      <c r="L69" s="47"/>
      <c r="M69" s="381" t="s">
        <v>703</v>
      </c>
      <c r="P69" s="47"/>
      <c r="Q69" s="47"/>
      <c r="R69" s="47"/>
      <c r="S69" s="47"/>
      <c r="T69" s="47"/>
      <c r="U69" s="47"/>
      <c r="V69" s="47"/>
      <c r="W69" s="47"/>
      <c r="X69" s="47"/>
    </row>
    <row r="70" spans="1:24" s="30" customFormat="1" ht="12.75" customHeight="1">
      <c r="A70" s="382" t="s">
        <v>704</v>
      </c>
      <c r="D70" s="47"/>
      <c r="E70" s="47"/>
      <c r="F70" s="47"/>
      <c r="G70" s="47"/>
      <c r="H70" s="47"/>
      <c r="I70" s="47"/>
      <c r="J70" s="47"/>
      <c r="K70" s="47"/>
      <c r="L70" s="47"/>
      <c r="M70" s="382" t="s">
        <v>704</v>
      </c>
      <c r="P70" s="47"/>
      <c r="Q70" s="47"/>
      <c r="R70" s="47"/>
      <c r="S70" s="47"/>
      <c r="T70" s="47"/>
      <c r="U70" s="47"/>
      <c r="V70" s="47"/>
      <c r="W70" s="47"/>
      <c r="X70" s="47"/>
    </row>
    <row r="71" spans="1:24" s="30" customFormat="1" ht="12.75" customHeight="1">
      <c r="A71" s="382" t="s">
        <v>705</v>
      </c>
      <c r="D71" s="47"/>
      <c r="E71" s="47"/>
      <c r="F71" s="47"/>
      <c r="G71" s="47"/>
      <c r="H71" s="47"/>
      <c r="I71" s="47"/>
      <c r="J71" s="47"/>
      <c r="K71" s="47"/>
      <c r="L71" s="47"/>
      <c r="M71" s="382" t="s">
        <v>705</v>
      </c>
      <c r="P71" s="47"/>
      <c r="Q71" s="47"/>
      <c r="R71" s="47"/>
      <c r="S71" s="47"/>
      <c r="T71" s="47"/>
      <c r="U71" s="47"/>
      <c r="V71" s="47"/>
      <c r="W71" s="47"/>
      <c r="X71" s="47"/>
    </row>
  </sheetData>
  <mergeCells count="68">
    <mergeCell ref="B24:C24"/>
    <mergeCell ref="B25:C25"/>
    <mergeCell ref="B26:C26"/>
    <mergeCell ref="B23:C23"/>
    <mergeCell ref="A4:C5"/>
    <mergeCell ref="B20:C20"/>
    <mergeCell ref="B21:C21"/>
    <mergeCell ref="B22:C22"/>
    <mergeCell ref="D4:F4"/>
    <mergeCell ref="G4:I4"/>
    <mergeCell ref="J4:L4"/>
    <mergeCell ref="V4:X4"/>
    <mergeCell ref="B15:C15"/>
    <mergeCell ref="P4:R4"/>
    <mergeCell ref="S4:U4"/>
    <mergeCell ref="M4:O5"/>
    <mergeCell ref="N15:O15"/>
    <mergeCell ref="B27:C27"/>
    <mergeCell ref="B28:C28"/>
    <mergeCell ref="B57:C57"/>
    <mergeCell ref="B30:C30"/>
    <mergeCell ref="B31:C31"/>
    <mergeCell ref="B32:C32"/>
    <mergeCell ref="B33:C33"/>
    <mergeCell ref="B46:C46"/>
    <mergeCell ref="B51:C51"/>
    <mergeCell ref="B52:C52"/>
    <mergeCell ref="B53:C53"/>
    <mergeCell ref="B54:C54"/>
    <mergeCell ref="B55:C55"/>
    <mergeCell ref="B56:C56"/>
    <mergeCell ref="B29:C29"/>
    <mergeCell ref="B64:C64"/>
    <mergeCell ref="B58:C58"/>
    <mergeCell ref="B59:C59"/>
    <mergeCell ref="B60:C60"/>
    <mergeCell ref="B61:C61"/>
    <mergeCell ref="B62:C62"/>
    <mergeCell ref="B63:C63"/>
    <mergeCell ref="N20:O20"/>
    <mergeCell ref="N21:O21"/>
    <mergeCell ref="N22:O22"/>
    <mergeCell ref="N23:O23"/>
    <mergeCell ref="N24:O24"/>
    <mergeCell ref="N25:O25"/>
    <mergeCell ref="N26:O26"/>
    <mergeCell ref="N27:O27"/>
    <mergeCell ref="N28:O28"/>
    <mergeCell ref="N29:O29"/>
    <mergeCell ref="N30:O30"/>
    <mergeCell ref="N31:O31"/>
    <mergeCell ref="N32:O32"/>
    <mergeCell ref="N33:O33"/>
    <mergeCell ref="N46:O46"/>
    <mergeCell ref="N51:O51"/>
    <mergeCell ref="N52:O52"/>
    <mergeCell ref="N53:O53"/>
    <mergeCell ref="N54:O54"/>
    <mergeCell ref="N55:O55"/>
    <mergeCell ref="N61:O61"/>
    <mergeCell ref="N62:O62"/>
    <mergeCell ref="N63:O63"/>
    <mergeCell ref="N64:O64"/>
    <mergeCell ref="N56:O56"/>
    <mergeCell ref="N57:O57"/>
    <mergeCell ref="N58:O58"/>
    <mergeCell ref="N59:O59"/>
    <mergeCell ref="N60:O60"/>
  </mergeCells>
  <phoneticPr fontId="3"/>
  <pageMargins left="0.78740157480314965" right="0.78740157480314965" top="0.78740157480314965" bottom="0.59055118110236227" header="0.59055118110236227" footer="0.39370078740157483"/>
  <pageSetup paperSize="9" scale="90" orientation="portrait" r:id="rId1"/>
  <headerFooter differentOddEven="1" scaleWithDoc="0">
    <oddHeader>&amp;R&amp;"ＭＳ 明朝,標準"&amp;9第&amp;"Times New Roman,標準" 3 &amp;"ＭＳ 明朝,標準"章　国勢調査</oddHeader>
    <evenHeader>&amp;L&amp;"ＭＳ 明朝,標準"&amp;9第&amp;"Times New Roman,標準" 3 &amp;"ＭＳ 明朝,標準"章　国勢調査</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L37"/>
  <sheetViews>
    <sheetView showGridLines="0" view="pageLayout" zoomScaleNormal="115" zoomScaleSheetLayoutView="130" workbookViewId="0">
      <selection activeCell="A4" sqref="A4:B6"/>
    </sheetView>
  </sheetViews>
  <sheetFormatPr defaultColWidth="11.625" defaultRowHeight="15" customHeight="1"/>
  <cols>
    <col min="1" max="1" width="10.625" style="4" customWidth="1"/>
    <col min="2" max="8" width="9.625" style="4" customWidth="1"/>
    <col min="9" max="256" width="11.625" style="4"/>
    <col min="257" max="257" width="11.875" style="4" customWidth="1"/>
    <col min="258" max="264" width="10.625" style="4" customWidth="1"/>
    <col min="265" max="512" width="11.625" style="4"/>
    <col min="513" max="513" width="11.875" style="4" customWidth="1"/>
    <col min="514" max="520" width="10.625" style="4" customWidth="1"/>
    <col min="521" max="768" width="11.625" style="4"/>
    <col min="769" max="769" width="11.875" style="4" customWidth="1"/>
    <col min="770" max="776" width="10.625" style="4" customWidth="1"/>
    <col min="777" max="1024" width="11.625" style="4"/>
    <col min="1025" max="1025" width="11.875" style="4" customWidth="1"/>
    <col min="1026" max="1032" width="10.625" style="4" customWidth="1"/>
    <col min="1033" max="1280" width="11.625" style="4"/>
    <col min="1281" max="1281" width="11.875" style="4" customWidth="1"/>
    <col min="1282" max="1288" width="10.625" style="4" customWidth="1"/>
    <col min="1289" max="1536" width="11.625" style="4"/>
    <col min="1537" max="1537" width="11.875" style="4" customWidth="1"/>
    <col min="1538" max="1544" width="10.625" style="4" customWidth="1"/>
    <col min="1545" max="1792" width="11.625" style="4"/>
    <col min="1793" max="1793" width="11.875" style="4" customWidth="1"/>
    <col min="1794" max="1800" width="10.625" style="4" customWidth="1"/>
    <col min="1801" max="2048" width="11.625" style="4"/>
    <col min="2049" max="2049" width="11.875" style="4" customWidth="1"/>
    <col min="2050" max="2056" width="10.625" style="4" customWidth="1"/>
    <col min="2057" max="2304" width="11.625" style="4"/>
    <col min="2305" max="2305" width="11.875" style="4" customWidth="1"/>
    <col min="2306" max="2312" width="10.625" style="4" customWidth="1"/>
    <col min="2313" max="2560" width="11.625" style="4"/>
    <col min="2561" max="2561" width="11.875" style="4" customWidth="1"/>
    <col min="2562" max="2568" width="10.625" style="4" customWidth="1"/>
    <col min="2569" max="2816" width="11.625" style="4"/>
    <col min="2817" max="2817" width="11.875" style="4" customWidth="1"/>
    <col min="2818" max="2824" width="10.625" style="4" customWidth="1"/>
    <col min="2825" max="3072" width="11.625" style="4"/>
    <col min="3073" max="3073" width="11.875" style="4" customWidth="1"/>
    <col min="3074" max="3080" width="10.625" style="4" customWidth="1"/>
    <col min="3081" max="3328" width="11.625" style="4"/>
    <col min="3329" max="3329" width="11.875" style="4" customWidth="1"/>
    <col min="3330" max="3336" width="10.625" style="4" customWidth="1"/>
    <col min="3337" max="3584" width="11.625" style="4"/>
    <col min="3585" max="3585" width="11.875" style="4" customWidth="1"/>
    <col min="3586" max="3592" width="10.625" style="4" customWidth="1"/>
    <col min="3593" max="3840" width="11.625" style="4"/>
    <col min="3841" max="3841" width="11.875" style="4" customWidth="1"/>
    <col min="3842" max="3848" width="10.625" style="4" customWidth="1"/>
    <col min="3849" max="4096" width="11.625" style="4"/>
    <col min="4097" max="4097" width="11.875" style="4" customWidth="1"/>
    <col min="4098" max="4104" width="10.625" style="4" customWidth="1"/>
    <col min="4105" max="4352" width="11.625" style="4"/>
    <col min="4353" max="4353" width="11.875" style="4" customWidth="1"/>
    <col min="4354" max="4360" width="10.625" style="4" customWidth="1"/>
    <col min="4361" max="4608" width="11.625" style="4"/>
    <col min="4609" max="4609" width="11.875" style="4" customWidth="1"/>
    <col min="4610" max="4616" width="10.625" style="4" customWidth="1"/>
    <col min="4617" max="4864" width="11.625" style="4"/>
    <col min="4865" max="4865" width="11.875" style="4" customWidth="1"/>
    <col min="4866" max="4872" width="10.625" style="4" customWidth="1"/>
    <col min="4873" max="5120" width="11.625" style="4"/>
    <col min="5121" max="5121" width="11.875" style="4" customWidth="1"/>
    <col min="5122" max="5128" width="10.625" style="4" customWidth="1"/>
    <col min="5129" max="5376" width="11.625" style="4"/>
    <col min="5377" max="5377" width="11.875" style="4" customWidth="1"/>
    <col min="5378" max="5384" width="10.625" style="4" customWidth="1"/>
    <col min="5385" max="5632" width="11.625" style="4"/>
    <col min="5633" max="5633" width="11.875" style="4" customWidth="1"/>
    <col min="5634" max="5640" width="10.625" style="4" customWidth="1"/>
    <col min="5641" max="5888" width="11.625" style="4"/>
    <col min="5889" max="5889" width="11.875" style="4" customWidth="1"/>
    <col min="5890" max="5896" width="10.625" style="4" customWidth="1"/>
    <col min="5897" max="6144" width="11.625" style="4"/>
    <col min="6145" max="6145" width="11.875" style="4" customWidth="1"/>
    <col min="6146" max="6152" width="10.625" style="4" customWidth="1"/>
    <col min="6153" max="6400" width="11.625" style="4"/>
    <col min="6401" max="6401" width="11.875" style="4" customWidth="1"/>
    <col min="6402" max="6408" width="10.625" style="4" customWidth="1"/>
    <col min="6409" max="6656" width="11.625" style="4"/>
    <col min="6657" max="6657" width="11.875" style="4" customWidth="1"/>
    <col min="6658" max="6664" width="10.625" style="4" customWidth="1"/>
    <col min="6665" max="6912" width="11.625" style="4"/>
    <col min="6913" max="6913" width="11.875" style="4" customWidth="1"/>
    <col min="6914" max="6920" width="10.625" style="4" customWidth="1"/>
    <col min="6921" max="7168" width="11.625" style="4"/>
    <col min="7169" max="7169" width="11.875" style="4" customWidth="1"/>
    <col min="7170" max="7176" width="10.625" style="4" customWidth="1"/>
    <col min="7177" max="7424" width="11.625" style="4"/>
    <col min="7425" max="7425" width="11.875" style="4" customWidth="1"/>
    <col min="7426" max="7432" width="10.625" style="4" customWidth="1"/>
    <col min="7433" max="7680" width="11.625" style="4"/>
    <col min="7681" max="7681" width="11.875" style="4" customWidth="1"/>
    <col min="7682" max="7688" width="10.625" style="4" customWidth="1"/>
    <col min="7689" max="7936" width="11.625" style="4"/>
    <col min="7937" max="7937" width="11.875" style="4" customWidth="1"/>
    <col min="7938" max="7944" width="10.625" style="4" customWidth="1"/>
    <col min="7945" max="8192" width="11.625" style="4"/>
    <col min="8193" max="8193" width="11.875" style="4" customWidth="1"/>
    <col min="8194" max="8200" width="10.625" style="4" customWidth="1"/>
    <col min="8201" max="8448" width="11.625" style="4"/>
    <col min="8449" max="8449" width="11.875" style="4" customWidth="1"/>
    <col min="8450" max="8456" width="10.625" style="4" customWidth="1"/>
    <col min="8457" max="8704" width="11.625" style="4"/>
    <col min="8705" max="8705" width="11.875" style="4" customWidth="1"/>
    <col min="8706" max="8712" width="10.625" style="4" customWidth="1"/>
    <col min="8713" max="8960" width="11.625" style="4"/>
    <col min="8961" max="8961" width="11.875" style="4" customWidth="1"/>
    <col min="8962" max="8968" width="10.625" style="4" customWidth="1"/>
    <col min="8969" max="9216" width="11.625" style="4"/>
    <col min="9217" max="9217" width="11.875" style="4" customWidth="1"/>
    <col min="9218" max="9224" width="10.625" style="4" customWidth="1"/>
    <col min="9225" max="9472" width="11.625" style="4"/>
    <col min="9473" max="9473" width="11.875" style="4" customWidth="1"/>
    <col min="9474" max="9480" width="10.625" style="4" customWidth="1"/>
    <col min="9481" max="9728" width="11.625" style="4"/>
    <col min="9729" max="9729" width="11.875" style="4" customWidth="1"/>
    <col min="9730" max="9736" width="10.625" style="4" customWidth="1"/>
    <col min="9737" max="9984" width="11.625" style="4"/>
    <col min="9985" max="9985" width="11.875" style="4" customWidth="1"/>
    <col min="9986" max="9992" width="10.625" style="4" customWidth="1"/>
    <col min="9993" max="10240" width="11.625" style="4"/>
    <col min="10241" max="10241" width="11.875" style="4" customWidth="1"/>
    <col min="10242" max="10248" width="10.625" style="4" customWidth="1"/>
    <col min="10249" max="10496" width="11.625" style="4"/>
    <col min="10497" max="10497" width="11.875" style="4" customWidth="1"/>
    <col min="10498" max="10504" width="10.625" style="4" customWidth="1"/>
    <col min="10505" max="10752" width="11.625" style="4"/>
    <col min="10753" max="10753" width="11.875" style="4" customWidth="1"/>
    <col min="10754" max="10760" width="10.625" style="4" customWidth="1"/>
    <col min="10761" max="11008" width="11.625" style="4"/>
    <col min="11009" max="11009" width="11.875" style="4" customWidth="1"/>
    <col min="11010" max="11016" width="10.625" style="4" customWidth="1"/>
    <col min="11017" max="11264" width="11.625" style="4"/>
    <col min="11265" max="11265" width="11.875" style="4" customWidth="1"/>
    <col min="11266" max="11272" width="10.625" style="4" customWidth="1"/>
    <col min="11273" max="11520" width="11.625" style="4"/>
    <col min="11521" max="11521" width="11.875" style="4" customWidth="1"/>
    <col min="11522" max="11528" width="10.625" style="4" customWidth="1"/>
    <col min="11529" max="11776" width="11.625" style="4"/>
    <col min="11777" max="11777" width="11.875" style="4" customWidth="1"/>
    <col min="11778" max="11784" width="10.625" style="4" customWidth="1"/>
    <col min="11785" max="12032" width="11.625" style="4"/>
    <col min="12033" max="12033" width="11.875" style="4" customWidth="1"/>
    <col min="12034" max="12040" width="10.625" style="4" customWidth="1"/>
    <col min="12041" max="12288" width="11.625" style="4"/>
    <col min="12289" max="12289" width="11.875" style="4" customWidth="1"/>
    <col min="12290" max="12296" width="10.625" style="4" customWidth="1"/>
    <col min="12297" max="12544" width="11.625" style="4"/>
    <col min="12545" max="12545" width="11.875" style="4" customWidth="1"/>
    <col min="12546" max="12552" width="10.625" style="4" customWidth="1"/>
    <col min="12553" max="12800" width="11.625" style="4"/>
    <col min="12801" max="12801" width="11.875" style="4" customWidth="1"/>
    <col min="12802" max="12808" width="10.625" style="4" customWidth="1"/>
    <col min="12809" max="13056" width="11.625" style="4"/>
    <col min="13057" max="13057" width="11.875" style="4" customWidth="1"/>
    <col min="13058" max="13064" width="10.625" style="4" customWidth="1"/>
    <col min="13065" max="13312" width="11.625" style="4"/>
    <col min="13313" max="13313" width="11.875" style="4" customWidth="1"/>
    <col min="13314" max="13320" width="10.625" style="4" customWidth="1"/>
    <col min="13321" max="13568" width="11.625" style="4"/>
    <col min="13569" max="13569" width="11.875" style="4" customWidth="1"/>
    <col min="13570" max="13576" width="10.625" style="4" customWidth="1"/>
    <col min="13577" max="13824" width="11.625" style="4"/>
    <col min="13825" max="13825" width="11.875" style="4" customWidth="1"/>
    <col min="13826" max="13832" width="10.625" style="4" customWidth="1"/>
    <col min="13833" max="14080" width="11.625" style="4"/>
    <col min="14081" max="14081" width="11.875" style="4" customWidth="1"/>
    <col min="14082" max="14088" width="10.625" style="4" customWidth="1"/>
    <col min="14089" max="14336" width="11.625" style="4"/>
    <col min="14337" max="14337" width="11.875" style="4" customWidth="1"/>
    <col min="14338" max="14344" width="10.625" style="4" customWidth="1"/>
    <col min="14345" max="14592" width="11.625" style="4"/>
    <col min="14593" max="14593" width="11.875" style="4" customWidth="1"/>
    <col min="14594" max="14600" width="10.625" style="4" customWidth="1"/>
    <col min="14601" max="14848" width="11.625" style="4"/>
    <col min="14849" max="14849" width="11.875" style="4" customWidth="1"/>
    <col min="14850" max="14856" width="10.625" style="4" customWidth="1"/>
    <col min="14857" max="15104" width="11.625" style="4"/>
    <col min="15105" max="15105" width="11.875" style="4" customWidth="1"/>
    <col min="15106" max="15112" width="10.625" style="4" customWidth="1"/>
    <col min="15113" max="15360" width="11.625" style="4"/>
    <col min="15361" max="15361" width="11.875" style="4" customWidth="1"/>
    <col min="15362" max="15368" width="10.625" style="4" customWidth="1"/>
    <col min="15369" max="15616" width="11.625" style="4"/>
    <col min="15617" max="15617" width="11.875" style="4" customWidth="1"/>
    <col min="15618" max="15624" width="10.625" style="4" customWidth="1"/>
    <col min="15625" max="15872" width="11.625" style="4"/>
    <col min="15873" max="15873" width="11.875" style="4" customWidth="1"/>
    <col min="15874" max="15880" width="10.625" style="4" customWidth="1"/>
    <col min="15881" max="16128" width="11.625" style="4"/>
    <col min="16129" max="16129" width="11.875" style="4" customWidth="1"/>
    <col min="16130" max="16136" width="10.625" style="4" customWidth="1"/>
    <col min="16137" max="16384" width="11.625" style="4"/>
  </cols>
  <sheetData>
    <row r="1" spans="1:38" ht="12.75" customHeight="1"/>
    <row r="2" spans="1:38" ht="12.75" customHeight="1">
      <c r="A2" s="3" t="s">
        <v>664</v>
      </c>
      <c r="B2" s="3"/>
      <c r="C2" s="3"/>
      <c r="D2" s="3"/>
      <c r="E2" s="3"/>
    </row>
    <row r="3" spans="1:38" ht="15" customHeight="1">
      <c r="A3" s="26"/>
      <c r="B3" s="8"/>
      <c r="C3" s="8"/>
      <c r="D3" s="8"/>
      <c r="E3" s="8"/>
      <c r="F3" s="8"/>
      <c r="G3" s="8"/>
      <c r="H3" s="9" t="s">
        <v>1</v>
      </c>
    </row>
    <row r="4" spans="1:38" ht="15" customHeight="1">
      <c r="A4" s="530" t="s">
        <v>566</v>
      </c>
      <c r="B4" s="192"/>
      <c r="C4" s="193"/>
      <c r="D4" s="348"/>
      <c r="E4" s="348" t="s">
        <v>567</v>
      </c>
      <c r="F4" s="348"/>
      <c r="G4" s="348"/>
      <c r="H4" s="527" t="s">
        <v>568</v>
      </c>
    </row>
    <row r="5" spans="1:38" ht="15" customHeight="1">
      <c r="A5" s="531"/>
      <c r="B5" s="331" t="s">
        <v>559</v>
      </c>
      <c r="C5" s="535" t="s">
        <v>752</v>
      </c>
      <c r="D5" s="12"/>
      <c r="E5" s="12" t="s">
        <v>569</v>
      </c>
      <c r="F5" s="12"/>
      <c r="G5" s="194" t="s">
        <v>114</v>
      </c>
      <c r="H5" s="528"/>
    </row>
    <row r="6" spans="1:38" ht="15" customHeight="1">
      <c r="A6" s="532"/>
      <c r="B6" s="195"/>
      <c r="C6" s="536"/>
      <c r="D6" s="322" t="s">
        <v>115</v>
      </c>
      <c r="E6" s="196" t="s">
        <v>116</v>
      </c>
      <c r="F6" s="196" t="s">
        <v>117</v>
      </c>
      <c r="G6" s="332" t="s">
        <v>118</v>
      </c>
      <c r="H6" s="529"/>
    </row>
    <row r="7" spans="1:38" ht="7.5" customHeight="1">
      <c r="A7" s="197"/>
      <c r="B7" s="198"/>
      <c r="C7" s="199"/>
      <c r="D7" s="199"/>
      <c r="E7" s="199"/>
      <c r="F7" s="199"/>
      <c r="G7" s="199"/>
      <c r="H7" s="199"/>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row>
    <row r="8" spans="1:38" ht="15" customHeight="1">
      <c r="A8" s="393" t="s">
        <v>648</v>
      </c>
      <c r="B8" s="99">
        <v>236803</v>
      </c>
      <c r="C8" s="95">
        <v>150642</v>
      </c>
      <c r="D8" s="95">
        <v>145310</v>
      </c>
      <c r="E8" s="95">
        <v>143891</v>
      </c>
      <c r="F8" s="95">
        <v>1419</v>
      </c>
      <c r="G8" s="95">
        <v>5332</v>
      </c>
      <c r="H8" s="95">
        <v>85778</v>
      </c>
      <c r="I8" s="48"/>
      <c r="J8" s="48"/>
      <c r="K8" s="48"/>
      <c r="L8" s="48"/>
      <c r="M8" s="48"/>
      <c r="N8" s="48"/>
      <c r="O8" s="48"/>
      <c r="P8" s="6"/>
      <c r="Q8" s="48"/>
      <c r="R8" s="48"/>
      <c r="S8" s="48"/>
      <c r="T8" s="48"/>
      <c r="U8" s="48"/>
      <c r="V8" s="48"/>
      <c r="W8" s="48"/>
      <c r="X8" s="48"/>
      <c r="Y8" s="48"/>
      <c r="Z8" s="48"/>
      <c r="AA8" s="48"/>
      <c r="AB8" s="48"/>
      <c r="AC8" s="48"/>
      <c r="AD8" s="48"/>
      <c r="AE8" s="48"/>
      <c r="AF8" s="48"/>
      <c r="AG8" s="48"/>
      <c r="AH8" s="48"/>
      <c r="AI8" s="48"/>
      <c r="AJ8" s="48"/>
      <c r="AK8" s="48"/>
      <c r="AL8" s="48"/>
    </row>
    <row r="9" spans="1:38" ht="15" customHeight="1">
      <c r="A9" s="393" t="s">
        <v>54</v>
      </c>
      <c r="B9" s="99">
        <v>111943</v>
      </c>
      <c r="C9" s="95">
        <v>87177</v>
      </c>
      <c r="D9" s="95">
        <v>83953</v>
      </c>
      <c r="E9" s="95">
        <v>83284</v>
      </c>
      <c r="F9" s="95">
        <v>669</v>
      </c>
      <c r="G9" s="95">
        <v>3224</v>
      </c>
      <c r="H9" s="95">
        <v>24557</v>
      </c>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38" ht="15" customHeight="1">
      <c r="A10" s="393" t="s">
        <v>55</v>
      </c>
      <c r="B10" s="99">
        <v>124860</v>
      </c>
      <c r="C10" s="95">
        <v>63465</v>
      </c>
      <c r="D10" s="95">
        <v>61357</v>
      </c>
      <c r="E10" s="95">
        <v>60607</v>
      </c>
      <c r="F10" s="95">
        <v>750</v>
      </c>
      <c r="G10" s="95">
        <v>2108</v>
      </c>
      <c r="H10" s="95">
        <v>61221</v>
      </c>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5" customHeight="1">
      <c r="A11" s="200"/>
      <c r="B11" s="99"/>
      <c r="C11" s="95"/>
      <c r="D11" s="95"/>
      <c r="E11" s="95"/>
      <c r="F11" s="95"/>
      <c r="G11" s="95"/>
      <c r="H11" s="9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row>
    <row r="12" spans="1:38" ht="15" customHeight="1">
      <c r="A12" s="393" t="s">
        <v>649</v>
      </c>
      <c r="B12" s="99">
        <v>244651</v>
      </c>
      <c r="C12" s="95">
        <v>151677</v>
      </c>
      <c r="D12" s="95">
        <v>144830</v>
      </c>
      <c r="E12" s="95">
        <v>143040</v>
      </c>
      <c r="F12" s="95">
        <v>1790</v>
      </c>
      <c r="G12" s="95">
        <v>6847</v>
      </c>
      <c r="H12" s="95">
        <v>91511</v>
      </c>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row>
    <row r="13" spans="1:38" ht="15" customHeight="1">
      <c r="A13" s="393" t="s">
        <v>54</v>
      </c>
      <c r="B13" s="99">
        <v>115856</v>
      </c>
      <c r="C13" s="95">
        <v>86819</v>
      </c>
      <c r="D13" s="95">
        <v>82789</v>
      </c>
      <c r="E13" s="95">
        <v>81920</v>
      </c>
      <c r="F13" s="95">
        <v>869</v>
      </c>
      <c r="G13" s="95">
        <v>4030</v>
      </c>
      <c r="H13" s="95">
        <v>28020</v>
      </c>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row>
    <row r="14" spans="1:38" ht="15" customHeight="1">
      <c r="A14" s="393" t="s">
        <v>55</v>
      </c>
      <c r="B14" s="99">
        <v>128795</v>
      </c>
      <c r="C14" s="95">
        <v>64858</v>
      </c>
      <c r="D14" s="95">
        <v>62041</v>
      </c>
      <c r="E14" s="95">
        <v>61120</v>
      </c>
      <c r="F14" s="95">
        <v>921</v>
      </c>
      <c r="G14" s="95">
        <v>2817</v>
      </c>
      <c r="H14" s="95">
        <v>63491</v>
      </c>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row>
    <row r="15" spans="1:38" ht="15" customHeight="1">
      <c r="A15" s="200"/>
      <c r="B15" s="99"/>
      <c r="C15" s="95"/>
      <c r="D15" s="95"/>
      <c r="E15" s="95"/>
      <c r="F15" s="95"/>
      <c r="G15" s="95"/>
      <c r="H15" s="95"/>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row>
    <row r="16" spans="1:38" ht="15" customHeight="1">
      <c r="A16" s="393" t="s">
        <v>199</v>
      </c>
      <c r="B16" s="99">
        <v>244025</v>
      </c>
      <c r="C16" s="95">
        <v>148646</v>
      </c>
      <c r="D16" s="95">
        <v>138824</v>
      </c>
      <c r="E16" s="95">
        <v>136784</v>
      </c>
      <c r="F16" s="95">
        <v>2040</v>
      </c>
      <c r="G16" s="95">
        <v>9822</v>
      </c>
      <c r="H16" s="95">
        <v>93580</v>
      </c>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38" ht="15" customHeight="1">
      <c r="A17" s="393" t="s">
        <v>54</v>
      </c>
      <c r="B17" s="99">
        <v>114678</v>
      </c>
      <c r="C17" s="95">
        <v>83731</v>
      </c>
      <c r="D17" s="95">
        <v>77628</v>
      </c>
      <c r="E17" s="95">
        <v>76668</v>
      </c>
      <c r="F17" s="95">
        <v>960</v>
      </c>
      <c r="G17" s="95">
        <v>6103</v>
      </c>
      <c r="H17" s="95">
        <v>29770</v>
      </c>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8" ht="15" customHeight="1">
      <c r="A18" s="393" t="s">
        <v>55</v>
      </c>
      <c r="B18" s="99">
        <v>129347</v>
      </c>
      <c r="C18" s="95">
        <v>64915</v>
      </c>
      <c r="D18" s="95">
        <v>61196</v>
      </c>
      <c r="E18" s="95">
        <v>60116</v>
      </c>
      <c r="F18" s="95">
        <v>1080</v>
      </c>
      <c r="G18" s="95">
        <v>3719</v>
      </c>
      <c r="H18" s="95">
        <v>63810</v>
      </c>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row>
    <row r="19" spans="1:38" ht="15" customHeight="1">
      <c r="A19" s="393"/>
      <c r="B19" s="99"/>
      <c r="C19" s="95"/>
      <c r="D19" s="95"/>
      <c r="E19" s="95"/>
      <c r="F19" s="95"/>
      <c r="G19" s="95"/>
      <c r="H19" s="9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row>
    <row r="20" spans="1:38" ht="15" customHeight="1">
      <c r="A20" s="393" t="s">
        <v>205</v>
      </c>
      <c r="B20" s="99">
        <v>256385</v>
      </c>
      <c r="C20" s="95">
        <v>149099</v>
      </c>
      <c r="D20" s="95">
        <v>139100</v>
      </c>
      <c r="E20" s="95">
        <v>136899</v>
      </c>
      <c r="F20" s="95">
        <v>2201</v>
      </c>
      <c r="G20" s="95">
        <v>9999</v>
      </c>
      <c r="H20" s="95">
        <v>97512</v>
      </c>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row>
    <row r="21" spans="1:38" ht="15" customHeight="1">
      <c r="A21" s="393" t="s">
        <v>54</v>
      </c>
      <c r="B21" s="99">
        <v>119872</v>
      </c>
      <c r="C21" s="95">
        <v>82588</v>
      </c>
      <c r="D21" s="95">
        <v>76279</v>
      </c>
      <c r="E21" s="95">
        <v>75268</v>
      </c>
      <c r="F21" s="95">
        <v>1011</v>
      </c>
      <c r="G21" s="95">
        <v>6309</v>
      </c>
      <c r="H21" s="95">
        <v>32092</v>
      </c>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spans="1:38" ht="15" customHeight="1">
      <c r="A22" s="393" t="s">
        <v>55</v>
      </c>
      <c r="B22" s="99">
        <v>136513</v>
      </c>
      <c r="C22" s="95">
        <v>66511</v>
      </c>
      <c r="D22" s="95">
        <v>62821</v>
      </c>
      <c r="E22" s="95">
        <v>61631</v>
      </c>
      <c r="F22" s="95">
        <v>1190</v>
      </c>
      <c r="G22" s="95">
        <v>3690</v>
      </c>
      <c r="H22" s="95">
        <v>65420</v>
      </c>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1:38" ht="15" customHeight="1">
      <c r="A23" s="393"/>
      <c r="B23" s="99"/>
      <c r="C23" s="95"/>
      <c r="D23" s="95"/>
      <c r="E23" s="95"/>
      <c r="F23" s="95"/>
      <c r="G23" s="95"/>
      <c r="H23" s="95"/>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38" ht="15" customHeight="1">
      <c r="A24" s="68" t="s">
        <v>206</v>
      </c>
      <c r="B24" s="185">
        <v>256708</v>
      </c>
      <c r="C24" s="166">
        <v>150121</v>
      </c>
      <c r="D24" s="166">
        <v>143723</v>
      </c>
      <c r="E24" s="166">
        <v>141156</v>
      </c>
      <c r="F24" s="166">
        <v>2567</v>
      </c>
      <c r="G24" s="166">
        <v>6398</v>
      </c>
      <c r="H24" s="166">
        <v>99669</v>
      </c>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38" ht="15" customHeight="1">
      <c r="A25" s="68" t="s">
        <v>54</v>
      </c>
      <c r="B25" s="185">
        <v>120003</v>
      </c>
      <c r="C25" s="166">
        <v>81756</v>
      </c>
      <c r="D25" s="166">
        <v>77863</v>
      </c>
      <c r="E25" s="166">
        <v>76792</v>
      </c>
      <c r="F25" s="166">
        <v>1071</v>
      </c>
      <c r="G25" s="166">
        <v>3893</v>
      </c>
      <c r="H25" s="166">
        <v>34325</v>
      </c>
    </row>
    <row r="26" spans="1:38" ht="15" customHeight="1">
      <c r="A26" s="68" t="s">
        <v>55</v>
      </c>
      <c r="B26" s="185">
        <v>136705</v>
      </c>
      <c r="C26" s="166">
        <v>68365</v>
      </c>
      <c r="D26" s="166">
        <v>65860</v>
      </c>
      <c r="E26" s="166">
        <v>64364</v>
      </c>
      <c r="F26" s="166">
        <v>1496</v>
      </c>
      <c r="G26" s="166">
        <v>2505</v>
      </c>
      <c r="H26" s="166">
        <v>65344</v>
      </c>
    </row>
    <row r="27" spans="1:38" ht="15" customHeight="1">
      <c r="A27" s="368"/>
      <c r="B27" s="99"/>
      <c r="C27" s="95"/>
      <c r="D27" s="95"/>
      <c r="E27" s="95"/>
      <c r="F27" s="95"/>
      <c r="G27" s="95"/>
      <c r="H27" s="95"/>
    </row>
    <row r="28" spans="1:38" s="20" customFormat="1" ht="15" customHeight="1">
      <c r="A28" s="398" t="s">
        <v>548</v>
      </c>
      <c r="B28" s="185">
        <v>247929</v>
      </c>
      <c r="C28" s="166">
        <v>147354</v>
      </c>
      <c r="D28" s="166">
        <v>141690</v>
      </c>
      <c r="E28" s="166">
        <v>138416</v>
      </c>
      <c r="F28" s="166">
        <v>3274</v>
      </c>
      <c r="G28" s="166">
        <v>5664</v>
      </c>
      <c r="H28" s="166">
        <v>90866</v>
      </c>
    </row>
    <row r="29" spans="1:38" s="20" customFormat="1" ht="15" customHeight="1">
      <c r="A29" s="68" t="s">
        <v>54</v>
      </c>
      <c r="B29" s="185">
        <v>115210</v>
      </c>
      <c r="C29" s="166">
        <v>78576</v>
      </c>
      <c r="D29" s="166">
        <v>75283</v>
      </c>
      <c r="E29" s="166">
        <v>73868</v>
      </c>
      <c r="F29" s="166">
        <v>1415</v>
      </c>
      <c r="G29" s="166">
        <v>3293</v>
      </c>
      <c r="H29" s="166">
        <v>31959</v>
      </c>
      <c r="I29" s="49"/>
    </row>
    <row r="30" spans="1:38" s="20" customFormat="1" ht="15" customHeight="1">
      <c r="A30" s="68" t="s">
        <v>55</v>
      </c>
      <c r="B30" s="185">
        <v>132719</v>
      </c>
      <c r="C30" s="166">
        <v>68778</v>
      </c>
      <c r="D30" s="166">
        <v>66407</v>
      </c>
      <c r="E30" s="166">
        <v>64548</v>
      </c>
      <c r="F30" s="166">
        <v>1859</v>
      </c>
      <c r="G30" s="166">
        <v>2371</v>
      </c>
      <c r="H30" s="166">
        <v>58907</v>
      </c>
    </row>
    <row r="31" spans="1:38" ht="7.5" customHeight="1">
      <c r="A31" s="201"/>
      <c r="B31" s="85"/>
      <c r="C31" s="202"/>
      <c r="D31" s="202"/>
      <c r="E31" s="202"/>
      <c r="F31" s="202"/>
      <c r="G31" s="202"/>
      <c r="H31" s="202"/>
    </row>
    <row r="32" spans="1:38" s="25" customFormat="1" ht="15" customHeight="1">
      <c r="A32" s="432" t="s">
        <v>770</v>
      </c>
      <c r="C32" s="44"/>
      <c r="D32" s="44"/>
      <c r="E32" s="44"/>
      <c r="F32" s="44"/>
    </row>
    <row r="33" spans="1:9" s="25" customFormat="1" ht="15" customHeight="1">
      <c r="A33" s="533" t="s">
        <v>778</v>
      </c>
      <c r="B33" s="534"/>
      <c r="C33" s="534"/>
      <c r="D33" s="534"/>
      <c r="E33" s="534"/>
      <c r="F33" s="534"/>
      <c r="G33" s="534"/>
      <c r="H33" s="534"/>
    </row>
    <row r="34" spans="1:9" ht="15" customHeight="1">
      <c r="A34" s="533" t="s">
        <v>715</v>
      </c>
      <c r="B34" s="533"/>
      <c r="C34" s="533"/>
      <c r="D34" s="533"/>
      <c r="E34" s="533"/>
      <c r="F34" s="533"/>
      <c r="G34" s="533"/>
      <c r="H34" s="533"/>
      <c r="I34" s="50"/>
    </row>
    <row r="35" spans="1:9" ht="15" customHeight="1">
      <c r="B35" s="48"/>
      <c r="I35" s="50"/>
    </row>
    <row r="36" spans="1:9" ht="15" customHeight="1">
      <c r="B36" s="48"/>
    </row>
    <row r="37" spans="1:9" ht="15" customHeight="1">
      <c r="B37" s="48"/>
    </row>
  </sheetData>
  <mergeCells count="5">
    <mergeCell ref="H4:H6"/>
    <mergeCell ref="A4:A6"/>
    <mergeCell ref="A33:H33"/>
    <mergeCell ref="A34:H34"/>
    <mergeCell ref="C5:C6"/>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oddHeader>&amp;L&amp;"ＭＳ 明朝,標準"&amp;9第&amp;"Times New Roman,標準" 3 &amp;"ＭＳ 明朝,標準"章　国勢調査</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51"/>
  <sheetViews>
    <sheetView showGridLines="0" showRuler="0" view="pageLayout" zoomScaleNormal="100" zoomScaleSheetLayoutView="100" workbookViewId="0">
      <selection activeCell="A5" sqref="A5:C5"/>
    </sheetView>
  </sheetViews>
  <sheetFormatPr defaultRowHeight="15" customHeight="1"/>
  <cols>
    <col min="1" max="1" width="4.375" style="20" customWidth="1"/>
    <col min="2" max="3" width="3" style="20" customWidth="1"/>
    <col min="4" max="6" width="8.875" style="20" customWidth="1"/>
    <col min="7" max="9" width="9.875" style="20" customWidth="1"/>
    <col min="10" max="10" width="11.125" style="20" customWidth="1"/>
    <col min="11" max="14" width="7.5" style="20" customWidth="1"/>
    <col min="15" max="239" width="9" style="20"/>
    <col min="240" max="242" width="4.375" style="20" customWidth="1"/>
    <col min="243" max="249" width="7.5" style="20" customWidth="1"/>
    <col min="250" max="250" width="8.375" style="20" customWidth="1"/>
    <col min="251" max="251" width="8.875" style="20" customWidth="1"/>
    <col min="252" max="252" width="7.5" style="20" customWidth="1"/>
    <col min="253" max="253" width="3.75" style="20" customWidth="1"/>
    <col min="254" max="270" width="7.5" style="20" customWidth="1"/>
    <col min="271" max="495" width="9" style="20"/>
    <col min="496" max="498" width="4.375" style="20" customWidth="1"/>
    <col min="499" max="505" width="7.5" style="20" customWidth="1"/>
    <col min="506" max="506" width="8.375" style="20" customWidth="1"/>
    <col min="507" max="507" width="8.875" style="20" customWidth="1"/>
    <col min="508" max="508" width="7.5" style="20" customWidth="1"/>
    <col min="509" max="509" width="3.75" style="20" customWidth="1"/>
    <col min="510" max="526" width="7.5" style="20" customWidth="1"/>
    <col min="527" max="751" width="9" style="20"/>
    <col min="752" max="754" width="4.375" style="20" customWidth="1"/>
    <col min="755" max="761" width="7.5" style="20" customWidth="1"/>
    <col min="762" max="762" width="8.375" style="20" customWidth="1"/>
    <col min="763" max="763" width="8.875" style="20" customWidth="1"/>
    <col min="764" max="764" width="7.5" style="20" customWidth="1"/>
    <col min="765" max="765" width="3.75" style="20" customWidth="1"/>
    <col min="766" max="782" width="7.5" style="20" customWidth="1"/>
    <col min="783" max="1007" width="9" style="20"/>
    <col min="1008" max="1010" width="4.375" style="20" customWidth="1"/>
    <col min="1011" max="1017" width="7.5" style="20" customWidth="1"/>
    <col min="1018" max="1018" width="8.375" style="20" customWidth="1"/>
    <col min="1019" max="1019" width="8.875" style="20" customWidth="1"/>
    <col min="1020" max="1020" width="7.5" style="20" customWidth="1"/>
    <col min="1021" max="1021" width="3.75" style="20" customWidth="1"/>
    <col min="1022" max="1038" width="7.5" style="20" customWidth="1"/>
    <col min="1039" max="1263" width="9" style="20"/>
    <col min="1264" max="1266" width="4.375" style="20" customWidth="1"/>
    <col min="1267" max="1273" width="7.5" style="20" customWidth="1"/>
    <col min="1274" max="1274" width="8.375" style="20" customWidth="1"/>
    <col min="1275" max="1275" width="8.875" style="20" customWidth="1"/>
    <col min="1276" max="1276" width="7.5" style="20" customWidth="1"/>
    <col min="1277" max="1277" width="3.75" style="20" customWidth="1"/>
    <col min="1278" max="1294" width="7.5" style="20" customWidth="1"/>
    <col min="1295" max="1519" width="9" style="20"/>
    <col min="1520" max="1522" width="4.375" style="20" customWidth="1"/>
    <col min="1523" max="1529" width="7.5" style="20" customWidth="1"/>
    <col min="1530" max="1530" width="8.375" style="20" customWidth="1"/>
    <col min="1531" max="1531" width="8.875" style="20" customWidth="1"/>
    <col min="1532" max="1532" width="7.5" style="20" customWidth="1"/>
    <col min="1533" max="1533" width="3.75" style="20" customWidth="1"/>
    <col min="1534" max="1550" width="7.5" style="20" customWidth="1"/>
    <col min="1551" max="1775" width="9" style="20"/>
    <col min="1776" max="1778" width="4.375" style="20" customWidth="1"/>
    <col min="1779" max="1785" width="7.5" style="20" customWidth="1"/>
    <col min="1786" max="1786" width="8.375" style="20" customWidth="1"/>
    <col min="1787" max="1787" width="8.875" style="20" customWidth="1"/>
    <col min="1788" max="1788" width="7.5" style="20" customWidth="1"/>
    <col min="1789" max="1789" width="3.75" style="20" customWidth="1"/>
    <col min="1790" max="1806" width="7.5" style="20" customWidth="1"/>
    <col min="1807" max="2031" width="9" style="20"/>
    <col min="2032" max="2034" width="4.375" style="20" customWidth="1"/>
    <col min="2035" max="2041" width="7.5" style="20" customWidth="1"/>
    <col min="2042" max="2042" width="8.375" style="20" customWidth="1"/>
    <col min="2043" max="2043" width="8.875" style="20" customWidth="1"/>
    <col min="2044" max="2044" width="7.5" style="20" customWidth="1"/>
    <col min="2045" max="2045" width="3.75" style="20" customWidth="1"/>
    <col min="2046" max="2062" width="7.5" style="20" customWidth="1"/>
    <col min="2063" max="2287" width="9" style="20"/>
    <col min="2288" max="2290" width="4.375" style="20" customWidth="1"/>
    <col min="2291" max="2297" width="7.5" style="20" customWidth="1"/>
    <col min="2298" max="2298" width="8.375" style="20" customWidth="1"/>
    <col min="2299" max="2299" width="8.875" style="20" customWidth="1"/>
    <col min="2300" max="2300" width="7.5" style="20" customWidth="1"/>
    <col min="2301" max="2301" width="3.75" style="20" customWidth="1"/>
    <col min="2302" max="2318" width="7.5" style="20" customWidth="1"/>
    <col min="2319" max="2543" width="9" style="20"/>
    <col min="2544" max="2546" width="4.375" style="20" customWidth="1"/>
    <col min="2547" max="2553" width="7.5" style="20" customWidth="1"/>
    <col min="2554" max="2554" width="8.375" style="20" customWidth="1"/>
    <col min="2555" max="2555" width="8.875" style="20" customWidth="1"/>
    <col min="2556" max="2556" width="7.5" style="20" customWidth="1"/>
    <col min="2557" max="2557" width="3.75" style="20" customWidth="1"/>
    <col min="2558" max="2574" width="7.5" style="20" customWidth="1"/>
    <col min="2575" max="2799" width="9" style="20"/>
    <col min="2800" max="2802" width="4.375" style="20" customWidth="1"/>
    <col min="2803" max="2809" width="7.5" style="20" customWidth="1"/>
    <col min="2810" max="2810" width="8.375" style="20" customWidth="1"/>
    <col min="2811" max="2811" width="8.875" style="20" customWidth="1"/>
    <col min="2812" max="2812" width="7.5" style="20" customWidth="1"/>
    <col min="2813" max="2813" width="3.75" style="20" customWidth="1"/>
    <col min="2814" max="2830" width="7.5" style="20" customWidth="1"/>
    <col min="2831" max="3055" width="9" style="20"/>
    <col min="3056" max="3058" width="4.375" style="20" customWidth="1"/>
    <col min="3059" max="3065" width="7.5" style="20" customWidth="1"/>
    <col min="3066" max="3066" width="8.375" style="20" customWidth="1"/>
    <col min="3067" max="3067" width="8.875" style="20" customWidth="1"/>
    <col min="3068" max="3068" width="7.5" style="20" customWidth="1"/>
    <col min="3069" max="3069" width="3.75" style="20" customWidth="1"/>
    <col min="3070" max="3086" width="7.5" style="20" customWidth="1"/>
    <col min="3087" max="3311" width="9" style="20"/>
    <col min="3312" max="3314" width="4.375" style="20" customWidth="1"/>
    <col min="3315" max="3321" width="7.5" style="20" customWidth="1"/>
    <col min="3322" max="3322" width="8.375" style="20" customWidth="1"/>
    <col min="3323" max="3323" width="8.875" style="20" customWidth="1"/>
    <col min="3324" max="3324" width="7.5" style="20" customWidth="1"/>
    <col min="3325" max="3325" width="3.75" style="20" customWidth="1"/>
    <col min="3326" max="3342" width="7.5" style="20" customWidth="1"/>
    <col min="3343" max="3567" width="9" style="20"/>
    <col min="3568" max="3570" width="4.375" style="20" customWidth="1"/>
    <col min="3571" max="3577" width="7.5" style="20" customWidth="1"/>
    <col min="3578" max="3578" width="8.375" style="20" customWidth="1"/>
    <col min="3579" max="3579" width="8.875" style="20" customWidth="1"/>
    <col min="3580" max="3580" width="7.5" style="20" customWidth="1"/>
    <col min="3581" max="3581" width="3.75" style="20" customWidth="1"/>
    <col min="3582" max="3598" width="7.5" style="20" customWidth="1"/>
    <col min="3599" max="3823" width="9" style="20"/>
    <col min="3824" max="3826" width="4.375" style="20" customWidth="1"/>
    <col min="3827" max="3833" width="7.5" style="20" customWidth="1"/>
    <col min="3834" max="3834" width="8.375" style="20" customWidth="1"/>
    <col min="3835" max="3835" width="8.875" style="20" customWidth="1"/>
    <col min="3836" max="3836" width="7.5" style="20" customWidth="1"/>
    <col min="3837" max="3837" width="3.75" style="20" customWidth="1"/>
    <col min="3838" max="3854" width="7.5" style="20" customWidth="1"/>
    <col min="3855" max="4079" width="9" style="20"/>
    <col min="4080" max="4082" width="4.375" style="20" customWidth="1"/>
    <col min="4083" max="4089" width="7.5" style="20" customWidth="1"/>
    <col min="4090" max="4090" width="8.375" style="20" customWidth="1"/>
    <col min="4091" max="4091" width="8.875" style="20" customWidth="1"/>
    <col min="4092" max="4092" width="7.5" style="20" customWidth="1"/>
    <col min="4093" max="4093" width="3.75" style="20" customWidth="1"/>
    <col min="4094" max="4110" width="7.5" style="20" customWidth="1"/>
    <col min="4111" max="4335" width="9" style="20"/>
    <col min="4336" max="4338" width="4.375" style="20" customWidth="1"/>
    <col min="4339" max="4345" width="7.5" style="20" customWidth="1"/>
    <col min="4346" max="4346" width="8.375" style="20" customWidth="1"/>
    <col min="4347" max="4347" width="8.875" style="20" customWidth="1"/>
    <col min="4348" max="4348" width="7.5" style="20" customWidth="1"/>
    <col min="4349" max="4349" width="3.75" style="20" customWidth="1"/>
    <col min="4350" max="4366" width="7.5" style="20" customWidth="1"/>
    <col min="4367" max="4591" width="9" style="20"/>
    <col min="4592" max="4594" width="4.375" style="20" customWidth="1"/>
    <col min="4595" max="4601" width="7.5" style="20" customWidth="1"/>
    <col min="4602" max="4602" width="8.375" style="20" customWidth="1"/>
    <col min="4603" max="4603" width="8.875" style="20" customWidth="1"/>
    <col min="4604" max="4604" width="7.5" style="20" customWidth="1"/>
    <col min="4605" max="4605" width="3.75" style="20" customWidth="1"/>
    <col min="4606" max="4622" width="7.5" style="20" customWidth="1"/>
    <col min="4623" max="4847" width="9" style="20"/>
    <col min="4848" max="4850" width="4.375" style="20" customWidth="1"/>
    <col min="4851" max="4857" width="7.5" style="20" customWidth="1"/>
    <col min="4858" max="4858" width="8.375" style="20" customWidth="1"/>
    <col min="4859" max="4859" width="8.875" style="20" customWidth="1"/>
    <col min="4860" max="4860" width="7.5" style="20" customWidth="1"/>
    <col min="4861" max="4861" width="3.75" style="20" customWidth="1"/>
    <col min="4862" max="4878" width="7.5" style="20" customWidth="1"/>
    <col min="4879" max="5103" width="9" style="20"/>
    <col min="5104" max="5106" width="4.375" style="20" customWidth="1"/>
    <col min="5107" max="5113" width="7.5" style="20" customWidth="1"/>
    <col min="5114" max="5114" width="8.375" style="20" customWidth="1"/>
    <col min="5115" max="5115" width="8.875" style="20" customWidth="1"/>
    <col min="5116" max="5116" width="7.5" style="20" customWidth="1"/>
    <col min="5117" max="5117" width="3.75" style="20" customWidth="1"/>
    <col min="5118" max="5134" width="7.5" style="20" customWidth="1"/>
    <col min="5135" max="5359" width="9" style="20"/>
    <col min="5360" max="5362" width="4.375" style="20" customWidth="1"/>
    <col min="5363" max="5369" width="7.5" style="20" customWidth="1"/>
    <col min="5370" max="5370" width="8.375" style="20" customWidth="1"/>
    <col min="5371" max="5371" width="8.875" style="20" customWidth="1"/>
    <col min="5372" max="5372" width="7.5" style="20" customWidth="1"/>
    <col min="5373" max="5373" width="3.75" style="20" customWidth="1"/>
    <col min="5374" max="5390" width="7.5" style="20" customWidth="1"/>
    <col min="5391" max="5615" width="9" style="20"/>
    <col min="5616" max="5618" width="4.375" style="20" customWidth="1"/>
    <col min="5619" max="5625" width="7.5" style="20" customWidth="1"/>
    <col min="5626" max="5626" width="8.375" style="20" customWidth="1"/>
    <col min="5627" max="5627" width="8.875" style="20" customWidth="1"/>
    <col min="5628" max="5628" width="7.5" style="20" customWidth="1"/>
    <col min="5629" max="5629" width="3.75" style="20" customWidth="1"/>
    <col min="5630" max="5646" width="7.5" style="20" customWidth="1"/>
    <col min="5647" max="5871" width="9" style="20"/>
    <col min="5872" max="5874" width="4.375" style="20" customWidth="1"/>
    <col min="5875" max="5881" width="7.5" style="20" customWidth="1"/>
    <col min="5882" max="5882" width="8.375" style="20" customWidth="1"/>
    <col min="5883" max="5883" width="8.875" style="20" customWidth="1"/>
    <col min="5884" max="5884" width="7.5" style="20" customWidth="1"/>
    <col min="5885" max="5885" width="3.75" style="20" customWidth="1"/>
    <col min="5886" max="5902" width="7.5" style="20" customWidth="1"/>
    <col min="5903" max="6127" width="9" style="20"/>
    <col min="6128" max="6130" width="4.375" style="20" customWidth="1"/>
    <col min="6131" max="6137" width="7.5" style="20" customWidth="1"/>
    <col min="6138" max="6138" width="8.375" style="20" customWidth="1"/>
    <col min="6139" max="6139" width="8.875" style="20" customWidth="1"/>
    <col min="6140" max="6140" width="7.5" style="20" customWidth="1"/>
    <col min="6141" max="6141" width="3.75" style="20" customWidth="1"/>
    <col min="6142" max="6158" width="7.5" style="20" customWidth="1"/>
    <col min="6159" max="6383" width="9" style="20"/>
    <col min="6384" max="6386" width="4.375" style="20" customWidth="1"/>
    <col min="6387" max="6393" width="7.5" style="20" customWidth="1"/>
    <col min="6394" max="6394" width="8.375" style="20" customWidth="1"/>
    <col min="6395" max="6395" width="8.875" style="20" customWidth="1"/>
    <col min="6396" max="6396" width="7.5" style="20" customWidth="1"/>
    <col min="6397" max="6397" width="3.75" style="20" customWidth="1"/>
    <col min="6398" max="6414" width="7.5" style="20" customWidth="1"/>
    <col min="6415" max="6639" width="9" style="20"/>
    <col min="6640" max="6642" width="4.375" style="20" customWidth="1"/>
    <col min="6643" max="6649" width="7.5" style="20" customWidth="1"/>
    <col min="6650" max="6650" width="8.375" style="20" customWidth="1"/>
    <col min="6651" max="6651" width="8.875" style="20" customWidth="1"/>
    <col min="6652" max="6652" width="7.5" style="20" customWidth="1"/>
    <col min="6653" max="6653" width="3.75" style="20" customWidth="1"/>
    <col min="6654" max="6670" width="7.5" style="20" customWidth="1"/>
    <col min="6671" max="6895" width="9" style="20"/>
    <col min="6896" max="6898" width="4.375" style="20" customWidth="1"/>
    <col min="6899" max="6905" width="7.5" style="20" customWidth="1"/>
    <col min="6906" max="6906" width="8.375" style="20" customWidth="1"/>
    <col min="6907" max="6907" width="8.875" style="20" customWidth="1"/>
    <col min="6908" max="6908" width="7.5" style="20" customWidth="1"/>
    <col min="6909" max="6909" width="3.75" style="20" customWidth="1"/>
    <col min="6910" max="6926" width="7.5" style="20" customWidth="1"/>
    <col min="6927" max="7151" width="9" style="20"/>
    <col min="7152" max="7154" width="4.375" style="20" customWidth="1"/>
    <col min="7155" max="7161" width="7.5" style="20" customWidth="1"/>
    <col min="7162" max="7162" width="8.375" style="20" customWidth="1"/>
    <col min="7163" max="7163" width="8.875" style="20" customWidth="1"/>
    <col min="7164" max="7164" width="7.5" style="20" customWidth="1"/>
    <col min="7165" max="7165" width="3.75" style="20" customWidth="1"/>
    <col min="7166" max="7182" width="7.5" style="20" customWidth="1"/>
    <col min="7183" max="7407" width="9" style="20"/>
    <col min="7408" max="7410" width="4.375" style="20" customWidth="1"/>
    <col min="7411" max="7417" width="7.5" style="20" customWidth="1"/>
    <col min="7418" max="7418" width="8.375" style="20" customWidth="1"/>
    <col min="7419" max="7419" width="8.875" style="20" customWidth="1"/>
    <col min="7420" max="7420" width="7.5" style="20" customWidth="1"/>
    <col min="7421" max="7421" width="3.75" style="20" customWidth="1"/>
    <col min="7422" max="7438" width="7.5" style="20" customWidth="1"/>
    <col min="7439" max="7663" width="9" style="20"/>
    <col min="7664" max="7666" width="4.375" style="20" customWidth="1"/>
    <col min="7667" max="7673" width="7.5" style="20" customWidth="1"/>
    <col min="7674" max="7674" width="8.375" style="20" customWidth="1"/>
    <col min="7675" max="7675" width="8.875" style="20" customWidth="1"/>
    <col min="7676" max="7676" width="7.5" style="20" customWidth="1"/>
    <col min="7677" max="7677" width="3.75" style="20" customWidth="1"/>
    <col min="7678" max="7694" width="7.5" style="20" customWidth="1"/>
    <col min="7695" max="7919" width="9" style="20"/>
    <col min="7920" max="7922" width="4.375" style="20" customWidth="1"/>
    <col min="7923" max="7929" width="7.5" style="20" customWidth="1"/>
    <col min="7930" max="7930" width="8.375" style="20" customWidth="1"/>
    <col min="7931" max="7931" width="8.875" style="20" customWidth="1"/>
    <col min="7932" max="7932" width="7.5" style="20" customWidth="1"/>
    <col min="7933" max="7933" width="3.75" style="20" customWidth="1"/>
    <col min="7934" max="7950" width="7.5" style="20" customWidth="1"/>
    <col min="7951" max="8175" width="9" style="20"/>
    <col min="8176" max="8178" width="4.375" style="20" customWidth="1"/>
    <col min="8179" max="8185" width="7.5" style="20" customWidth="1"/>
    <col min="8186" max="8186" width="8.375" style="20" customWidth="1"/>
    <col min="8187" max="8187" width="8.875" style="20" customWidth="1"/>
    <col min="8188" max="8188" width="7.5" style="20" customWidth="1"/>
    <col min="8189" max="8189" width="3.75" style="20" customWidth="1"/>
    <col min="8190" max="8206" width="7.5" style="20" customWidth="1"/>
    <col min="8207" max="8431" width="9" style="20"/>
    <col min="8432" max="8434" width="4.375" style="20" customWidth="1"/>
    <col min="8435" max="8441" width="7.5" style="20" customWidth="1"/>
    <col min="8442" max="8442" width="8.375" style="20" customWidth="1"/>
    <col min="8443" max="8443" width="8.875" style="20" customWidth="1"/>
    <col min="8444" max="8444" width="7.5" style="20" customWidth="1"/>
    <col min="8445" max="8445" width="3.75" style="20" customWidth="1"/>
    <col min="8446" max="8462" width="7.5" style="20" customWidth="1"/>
    <col min="8463" max="8687" width="9" style="20"/>
    <col min="8688" max="8690" width="4.375" style="20" customWidth="1"/>
    <col min="8691" max="8697" width="7.5" style="20" customWidth="1"/>
    <col min="8698" max="8698" width="8.375" style="20" customWidth="1"/>
    <col min="8699" max="8699" width="8.875" style="20" customWidth="1"/>
    <col min="8700" max="8700" width="7.5" style="20" customWidth="1"/>
    <col min="8701" max="8701" width="3.75" style="20" customWidth="1"/>
    <col min="8702" max="8718" width="7.5" style="20" customWidth="1"/>
    <col min="8719" max="8943" width="9" style="20"/>
    <col min="8944" max="8946" width="4.375" style="20" customWidth="1"/>
    <col min="8947" max="8953" width="7.5" style="20" customWidth="1"/>
    <col min="8954" max="8954" width="8.375" style="20" customWidth="1"/>
    <col min="8955" max="8955" width="8.875" style="20" customWidth="1"/>
    <col min="8956" max="8956" width="7.5" style="20" customWidth="1"/>
    <col min="8957" max="8957" width="3.75" style="20" customWidth="1"/>
    <col min="8958" max="8974" width="7.5" style="20" customWidth="1"/>
    <col min="8975" max="9199" width="9" style="20"/>
    <col min="9200" max="9202" width="4.375" style="20" customWidth="1"/>
    <col min="9203" max="9209" width="7.5" style="20" customWidth="1"/>
    <col min="9210" max="9210" width="8.375" style="20" customWidth="1"/>
    <col min="9211" max="9211" width="8.875" style="20" customWidth="1"/>
    <col min="9212" max="9212" width="7.5" style="20" customWidth="1"/>
    <col min="9213" max="9213" width="3.75" style="20" customWidth="1"/>
    <col min="9214" max="9230" width="7.5" style="20" customWidth="1"/>
    <col min="9231" max="9455" width="9" style="20"/>
    <col min="9456" max="9458" width="4.375" style="20" customWidth="1"/>
    <col min="9459" max="9465" width="7.5" style="20" customWidth="1"/>
    <col min="9466" max="9466" width="8.375" style="20" customWidth="1"/>
    <col min="9467" max="9467" width="8.875" style="20" customWidth="1"/>
    <col min="9468" max="9468" width="7.5" style="20" customWidth="1"/>
    <col min="9469" max="9469" width="3.75" style="20" customWidth="1"/>
    <col min="9470" max="9486" width="7.5" style="20" customWidth="1"/>
    <col min="9487" max="9711" width="9" style="20"/>
    <col min="9712" max="9714" width="4.375" style="20" customWidth="1"/>
    <col min="9715" max="9721" width="7.5" style="20" customWidth="1"/>
    <col min="9722" max="9722" width="8.375" style="20" customWidth="1"/>
    <col min="9723" max="9723" width="8.875" style="20" customWidth="1"/>
    <col min="9724" max="9724" width="7.5" style="20" customWidth="1"/>
    <col min="9725" max="9725" width="3.75" style="20" customWidth="1"/>
    <col min="9726" max="9742" width="7.5" style="20" customWidth="1"/>
    <col min="9743" max="9967" width="9" style="20"/>
    <col min="9968" max="9970" width="4.375" style="20" customWidth="1"/>
    <col min="9971" max="9977" width="7.5" style="20" customWidth="1"/>
    <col min="9978" max="9978" width="8.375" style="20" customWidth="1"/>
    <col min="9979" max="9979" width="8.875" style="20" customWidth="1"/>
    <col min="9980" max="9980" width="7.5" style="20" customWidth="1"/>
    <col min="9981" max="9981" width="3.75" style="20" customWidth="1"/>
    <col min="9982" max="9998" width="7.5" style="20" customWidth="1"/>
    <col min="9999" max="10223" width="9" style="20"/>
    <col min="10224" max="10226" width="4.375" style="20" customWidth="1"/>
    <col min="10227" max="10233" width="7.5" style="20" customWidth="1"/>
    <col min="10234" max="10234" width="8.375" style="20" customWidth="1"/>
    <col min="10235" max="10235" width="8.875" style="20" customWidth="1"/>
    <col min="10236" max="10236" width="7.5" style="20" customWidth="1"/>
    <col min="10237" max="10237" width="3.75" style="20" customWidth="1"/>
    <col min="10238" max="10254" width="7.5" style="20" customWidth="1"/>
    <col min="10255" max="10479" width="9" style="20"/>
    <col min="10480" max="10482" width="4.375" style="20" customWidth="1"/>
    <col min="10483" max="10489" width="7.5" style="20" customWidth="1"/>
    <col min="10490" max="10490" width="8.375" style="20" customWidth="1"/>
    <col min="10491" max="10491" width="8.875" style="20" customWidth="1"/>
    <col min="10492" max="10492" width="7.5" style="20" customWidth="1"/>
    <col min="10493" max="10493" width="3.75" style="20" customWidth="1"/>
    <col min="10494" max="10510" width="7.5" style="20" customWidth="1"/>
    <col min="10511" max="10735" width="9" style="20"/>
    <col min="10736" max="10738" width="4.375" style="20" customWidth="1"/>
    <col min="10739" max="10745" width="7.5" style="20" customWidth="1"/>
    <col min="10746" max="10746" width="8.375" style="20" customWidth="1"/>
    <col min="10747" max="10747" width="8.875" style="20" customWidth="1"/>
    <col min="10748" max="10748" width="7.5" style="20" customWidth="1"/>
    <col min="10749" max="10749" width="3.75" style="20" customWidth="1"/>
    <col min="10750" max="10766" width="7.5" style="20" customWidth="1"/>
    <col min="10767" max="10991" width="9" style="20"/>
    <col min="10992" max="10994" width="4.375" style="20" customWidth="1"/>
    <col min="10995" max="11001" width="7.5" style="20" customWidth="1"/>
    <col min="11002" max="11002" width="8.375" style="20" customWidth="1"/>
    <col min="11003" max="11003" width="8.875" style="20" customWidth="1"/>
    <col min="11004" max="11004" width="7.5" style="20" customWidth="1"/>
    <col min="11005" max="11005" width="3.75" style="20" customWidth="1"/>
    <col min="11006" max="11022" width="7.5" style="20" customWidth="1"/>
    <col min="11023" max="11247" width="9" style="20"/>
    <col min="11248" max="11250" width="4.375" style="20" customWidth="1"/>
    <col min="11251" max="11257" width="7.5" style="20" customWidth="1"/>
    <col min="11258" max="11258" width="8.375" style="20" customWidth="1"/>
    <col min="11259" max="11259" width="8.875" style="20" customWidth="1"/>
    <col min="11260" max="11260" width="7.5" style="20" customWidth="1"/>
    <col min="11261" max="11261" width="3.75" style="20" customWidth="1"/>
    <col min="11262" max="11278" width="7.5" style="20" customWidth="1"/>
    <col min="11279" max="11503" width="9" style="20"/>
    <col min="11504" max="11506" width="4.375" style="20" customWidth="1"/>
    <col min="11507" max="11513" width="7.5" style="20" customWidth="1"/>
    <col min="11514" max="11514" width="8.375" style="20" customWidth="1"/>
    <col min="11515" max="11515" width="8.875" style="20" customWidth="1"/>
    <col min="11516" max="11516" width="7.5" style="20" customWidth="1"/>
    <col min="11517" max="11517" width="3.75" style="20" customWidth="1"/>
    <col min="11518" max="11534" width="7.5" style="20" customWidth="1"/>
    <col min="11535" max="11759" width="9" style="20"/>
    <col min="11760" max="11762" width="4.375" style="20" customWidth="1"/>
    <col min="11763" max="11769" width="7.5" style="20" customWidth="1"/>
    <col min="11770" max="11770" width="8.375" style="20" customWidth="1"/>
    <col min="11771" max="11771" width="8.875" style="20" customWidth="1"/>
    <col min="11772" max="11772" width="7.5" style="20" customWidth="1"/>
    <col min="11773" max="11773" width="3.75" style="20" customWidth="1"/>
    <col min="11774" max="11790" width="7.5" style="20" customWidth="1"/>
    <col min="11791" max="12015" width="9" style="20"/>
    <col min="12016" max="12018" width="4.375" style="20" customWidth="1"/>
    <col min="12019" max="12025" width="7.5" style="20" customWidth="1"/>
    <col min="12026" max="12026" width="8.375" style="20" customWidth="1"/>
    <col min="12027" max="12027" width="8.875" style="20" customWidth="1"/>
    <col min="12028" max="12028" width="7.5" style="20" customWidth="1"/>
    <col min="12029" max="12029" width="3.75" style="20" customWidth="1"/>
    <col min="12030" max="12046" width="7.5" style="20" customWidth="1"/>
    <col min="12047" max="12271" width="9" style="20"/>
    <col min="12272" max="12274" width="4.375" style="20" customWidth="1"/>
    <col min="12275" max="12281" width="7.5" style="20" customWidth="1"/>
    <col min="12282" max="12282" width="8.375" style="20" customWidth="1"/>
    <col min="12283" max="12283" width="8.875" style="20" customWidth="1"/>
    <col min="12284" max="12284" width="7.5" style="20" customWidth="1"/>
    <col min="12285" max="12285" width="3.75" style="20" customWidth="1"/>
    <col min="12286" max="12302" width="7.5" style="20" customWidth="1"/>
    <col min="12303" max="12527" width="9" style="20"/>
    <col min="12528" max="12530" width="4.375" style="20" customWidth="1"/>
    <col min="12531" max="12537" width="7.5" style="20" customWidth="1"/>
    <col min="12538" max="12538" width="8.375" style="20" customWidth="1"/>
    <col min="12539" max="12539" width="8.875" style="20" customWidth="1"/>
    <col min="12540" max="12540" width="7.5" style="20" customWidth="1"/>
    <col min="12541" max="12541" width="3.75" style="20" customWidth="1"/>
    <col min="12542" max="12558" width="7.5" style="20" customWidth="1"/>
    <col min="12559" max="12783" width="9" style="20"/>
    <col min="12784" max="12786" width="4.375" style="20" customWidth="1"/>
    <col min="12787" max="12793" width="7.5" style="20" customWidth="1"/>
    <col min="12794" max="12794" width="8.375" style="20" customWidth="1"/>
    <col min="12795" max="12795" width="8.875" style="20" customWidth="1"/>
    <col min="12796" max="12796" width="7.5" style="20" customWidth="1"/>
    <col min="12797" max="12797" width="3.75" style="20" customWidth="1"/>
    <col min="12798" max="12814" width="7.5" style="20" customWidth="1"/>
    <col min="12815" max="13039" width="9" style="20"/>
    <col min="13040" max="13042" width="4.375" style="20" customWidth="1"/>
    <col min="13043" max="13049" width="7.5" style="20" customWidth="1"/>
    <col min="13050" max="13050" width="8.375" style="20" customWidth="1"/>
    <col min="13051" max="13051" width="8.875" style="20" customWidth="1"/>
    <col min="13052" max="13052" width="7.5" style="20" customWidth="1"/>
    <col min="13053" max="13053" width="3.75" style="20" customWidth="1"/>
    <col min="13054" max="13070" width="7.5" style="20" customWidth="1"/>
    <col min="13071" max="13295" width="9" style="20"/>
    <col min="13296" max="13298" width="4.375" style="20" customWidth="1"/>
    <col min="13299" max="13305" width="7.5" style="20" customWidth="1"/>
    <col min="13306" max="13306" width="8.375" style="20" customWidth="1"/>
    <col min="13307" max="13307" width="8.875" style="20" customWidth="1"/>
    <col min="13308" max="13308" width="7.5" style="20" customWidth="1"/>
    <col min="13309" max="13309" width="3.75" style="20" customWidth="1"/>
    <col min="13310" max="13326" width="7.5" style="20" customWidth="1"/>
    <col min="13327" max="13551" width="9" style="20"/>
    <col min="13552" max="13554" width="4.375" style="20" customWidth="1"/>
    <col min="13555" max="13561" width="7.5" style="20" customWidth="1"/>
    <col min="13562" max="13562" width="8.375" style="20" customWidth="1"/>
    <col min="13563" max="13563" width="8.875" style="20" customWidth="1"/>
    <col min="13564" max="13564" width="7.5" style="20" customWidth="1"/>
    <col min="13565" max="13565" width="3.75" style="20" customWidth="1"/>
    <col min="13566" max="13582" width="7.5" style="20" customWidth="1"/>
    <col min="13583" max="13807" width="9" style="20"/>
    <col min="13808" max="13810" width="4.375" style="20" customWidth="1"/>
    <col min="13811" max="13817" width="7.5" style="20" customWidth="1"/>
    <col min="13818" max="13818" width="8.375" style="20" customWidth="1"/>
    <col min="13819" max="13819" width="8.875" style="20" customWidth="1"/>
    <col min="13820" max="13820" width="7.5" style="20" customWidth="1"/>
    <col min="13821" max="13821" width="3.75" style="20" customWidth="1"/>
    <col min="13822" max="13838" width="7.5" style="20" customWidth="1"/>
    <col min="13839" max="14063" width="9" style="20"/>
    <col min="14064" max="14066" width="4.375" style="20" customWidth="1"/>
    <col min="14067" max="14073" width="7.5" style="20" customWidth="1"/>
    <col min="14074" max="14074" width="8.375" style="20" customWidth="1"/>
    <col min="14075" max="14075" width="8.875" style="20" customWidth="1"/>
    <col min="14076" max="14076" width="7.5" style="20" customWidth="1"/>
    <col min="14077" max="14077" width="3.75" style="20" customWidth="1"/>
    <col min="14078" max="14094" width="7.5" style="20" customWidth="1"/>
    <col min="14095" max="14319" width="9" style="20"/>
    <col min="14320" max="14322" width="4.375" style="20" customWidth="1"/>
    <col min="14323" max="14329" width="7.5" style="20" customWidth="1"/>
    <col min="14330" max="14330" width="8.375" style="20" customWidth="1"/>
    <col min="14331" max="14331" width="8.875" style="20" customWidth="1"/>
    <col min="14332" max="14332" width="7.5" style="20" customWidth="1"/>
    <col min="14333" max="14333" width="3.75" style="20" customWidth="1"/>
    <col min="14334" max="14350" width="7.5" style="20" customWidth="1"/>
    <col min="14351" max="14575" width="9" style="20"/>
    <col min="14576" max="14578" width="4.375" style="20" customWidth="1"/>
    <col min="14579" max="14585" width="7.5" style="20" customWidth="1"/>
    <col min="14586" max="14586" width="8.375" style="20" customWidth="1"/>
    <col min="14587" max="14587" width="8.875" style="20" customWidth="1"/>
    <col min="14588" max="14588" width="7.5" style="20" customWidth="1"/>
    <col min="14589" max="14589" width="3.75" style="20" customWidth="1"/>
    <col min="14590" max="14606" width="7.5" style="20" customWidth="1"/>
    <col min="14607" max="14831" width="9" style="20"/>
    <col min="14832" max="14834" width="4.375" style="20" customWidth="1"/>
    <col min="14835" max="14841" width="7.5" style="20" customWidth="1"/>
    <col min="14842" max="14842" width="8.375" style="20" customWidth="1"/>
    <col min="14843" max="14843" width="8.875" style="20" customWidth="1"/>
    <col min="14844" max="14844" width="7.5" style="20" customWidth="1"/>
    <col min="14845" max="14845" width="3.75" style="20" customWidth="1"/>
    <col min="14846" max="14862" width="7.5" style="20" customWidth="1"/>
    <col min="14863" max="15087" width="9" style="20"/>
    <col min="15088" max="15090" width="4.375" style="20" customWidth="1"/>
    <col min="15091" max="15097" width="7.5" style="20" customWidth="1"/>
    <col min="15098" max="15098" width="8.375" style="20" customWidth="1"/>
    <col min="15099" max="15099" width="8.875" style="20" customWidth="1"/>
    <col min="15100" max="15100" width="7.5" style="20" customWidth="1"/>
    <col min="15101" max="15101" width="3.75" style="20" customWidth="1"/>
    <col min="15102" max="15118" width="7.5" style="20" customWidth="1"/>
    <col min="15119" max="15343" width="9" style="20"/>
    <col min="15344" max="15346" width="4.375" style="20" customWidth="1"/>
    <col min="15347" max="15353" width="7.5" style="20" customWidth="1"/>
    <col min="15354" max="15354" width="8.375" style="20" customWidth="1"/>
    <col min="15355" max="15355" width="8.875" style="20" customWidth="1"/>
    <col min="15356" max="15356" width="7.5" style="20" customWidth="1"/>
    <col min="15357" max="15357" width="3.75" style="20" customWidth="1"/>
    <col min="15358" max="15374" width="7.5" style="20" customWidth="1"/>
    <col min="15375" max="15599" width="9" style="20"/>
    <col min="15600" max="15602" width="4.375" style="20" customWidth="1"/>
    <col min="15603" max="15609" width="7.5" style="20" customWidth="1"/>
    <col min="15610" max="15610" width="8.375" style="20" customWidth="1"/>
    <col min="15611" max="15611" width="8.875" style="20" customWidth="1"/>
    <col min="15612" max="15612" width="7.5" style="20" customWidth="1"/>
    <col min="15613" max="15613" width="3.75" style="20" customWidth="1"/>
    <col min="15614" max="15630" width="7.5" style="20" customWidth="1"/>
    <col min="15631" max="15855" width="9" style="20"/>
    <col min="15856" max="15858" width="4.375" style="20" customWidth="1"/>
    <col min="15859" max="15865" width="7.5" style="20" customWidth="1"/>
    <col min="15866" max="15866" width="8.375" style="20" customWidth="1"/>
    <col min="15867" max="15867" width="8.875" style="20" customWidth="1"/>
    <col min="15868" max="15868" width="7.5" style="20" customWidth="1"/>
    <col min="15869" max="15869" width="3.75" style="20" customWidth="1"/>
    <col min="15870" max="15886" width="7.5" style="20" customWidth="1"/>
    <col min="15887" max="16111" width="9" style="20"/>
    <col min="16112" max="16114" width="4.375" style="20" customWidth="1"/>
    <col min="16115" max="16121" width="7.5" style="20" customWidth="1"/>
    <col min="16122" max="16122" width="8.375" style="20" customWidth="1"/>
    <col min="16123" max="16123" width="8.875" style="20" customWidth="1"/>
    <col min="16124" max="16124" width="7.5" style="20" customWidth="1"/>
    <col min="16125" max="16125" width="3.75" style="20" customWidth="1"/>
    <col min="16126" max="16142" width="7.5" style="20" customWidth="1"/>
    <col min="16143" max="16384" width="9" style="20"/>
  </cols>
  <sheetData>
    <row r="1" spans="1:9" ht="12.75" customHeight="1"/>
    <row r="2" spans="1:9" ht="12.75" customHeight="1">
      <c r="A2" s="29" t="s">
        <v>546</v>
      </c>
      <c r="B2" s="29"/>
      <c r="C2" s="29"/>
      <c r="D2" s="29"/>
      <c r="E2" s="29"/>
      <c r="F2" s="29"/>
      <c r="G2" s="29"/>
      <c r="H2" s="29"/>
      <c r="I2" s="29"/>
    </row>
    <row r="3" spans="1:9" ht="15" customHeight="1">
      <c r="A3" s="51"/>
      <c r="B3" s="51"/>
      <c r="C3" s="51"/>
      <c r="D3" s="51"/>
      <c r="E3" s="51"/>
      <c r="F3" s="51"/>
      <c r="G3" s="51"/>
      <c r="H3" s="51"/>
      <c r="I3" s="315" t="s">
        <v>665</v>
      </c>
    </row>
    <row r="4" spans="1:9" ht="15" customHeight="1">
      <c r="A4" s="60"/>
      <c r="B4" s="60"/>
      <c r="C4" s="60"/>
      <c r="D4" s="520" t="s">
        <v>559</v>
      </c>
      <c r="E4" s="522"/>
      <c r="F4" s="520" t="s">
        <v>560</v>
      </c>
      <c r="G4" s="521"/>
      <c r="H4" s="521"/>
      <c r="I4" s="521"/>
    </row>
    <row r="5" spans="1:9" ht="15" customHeight="1">
      <c r="A5" s="537" t="s">
        <v>561</v>
      </c>
      <c r="B5" s="537"/>
      <c r="C5" s="538"/>
      <c r="D5" s="555" t="s">
        <v>119</v>
      </c>
      <c r="E5" s="555" t="s">
        <v>120</v>
      </c>
      <c r="F5" s="557" t="s">
        <v>121</v>
      </c>
      <c r="G5" s="558"/>
      <c r="H5" s="558"/>
      <c r="I5" s="558"/>
    </row>
    <row r="6" spans="1:9" ht="15" customHeight="1">
      <c r="A6" s="203"/>
      <c r="B6" s="203"/>
      <c r="C6" s="203"/>
      <c r="D6" s="556"/>
      <c r="E6" s="556"/>
      <c r="F6" s="408" t="s">
        <v>113</v>
      </c>
      <c r="G6" s="64" t="s">
        <v>122</v>
      </c>
      <c r="H6" s="341" t="s">
        <v>123</v>
      </c>
      <c r="I6" s="337" t="s">
        <v>124</v>
      </c>
    </row>
    <row r="7" spans="1:9" ht="7.5" customHeight="1">
      <c r="A7" s="333"/>
      <c r="B7" s="333"/>
      <c r="C7" s="333"/>
      <c r="D7" s="185"/>
      <c r="E7" s="166"/>
      <c r="F7" s="166"/>
      <c r="G7" s="166"/>
      <c r="H7" s="166"/>
      <c r="I7" s="166"/>
    </row>
    <row r="8" spans="1:9" ht="15" customHeight="1">
      <c r="A8" s="204" t="s">
        <v>127</v>
      </c>
      <c r="B8" s="333">
        <v>22</v>
      </c>
      <c r="C8" s="57" t="s">
        <v>521</v>
      </c>
      <c r="D8" s="369">
        <v>125096</v>
      </c>
      <c r="E8" s="370">
        <v>298348</v>
      </c>
      <c r="F8" s="370">
        <v>124839</v>
      </c>
      <c r="G8" s="371">
        <v>45863</v>
      </c>
      <c r="H8" s="371">
        <v>32116</v>
      </c>
      <c r="I8" s="371">
        <v>21908</v>
      </c>
    </row>
    <row r="9" spans="1:9" ht="15" customHeight="1">
      <c r="A9" s="204"/>
      <c r="B9" s="333">
        <v>27</v>
      </c>
      <c r="C9" s="57" t="s">
        <v>521</v>
      </c>
      <c r="D9" s="369">
        <v>129718</v>
      </c>
      <c r="E9" s="370">
        <v>297631</v>
      </c>
      <c r="F9" s="370">
        <v>129420</v>
      </c>
      <c r="G9" s="371">
        <v>49931</v>
      </c>
      <c r="H9" s="371">
        <v>34608</v>
      </c>
      <c r="I9" s="371">
        <v>21774</v>
      </c>
    </row>
    <row r="10" spans="1:9" ht="15" customHeight="1">
      <c r="A10" s="204" t="s">
        <v>522</v>
      </c>
      <c r="B10" s="333">
        <v>2</v>
      </c>
      <c r="C10" s="57" t="s">
        <v>523</v>
      </c>
      <c r="D10" s="369">
        <v>131110</v>
      </c>
      <c r="E10" s="370">
        <v>289731</v>
      </c>
      <c r="F10" s="370">
        <v>130755</v>
      </c>
      <c r="G10" s="371">
        <v>52767</v>
      </c>
      <c r="H10" s="371">
        <v>36347</v>
      </c>
      <c r="I10" s="371">
        <v>21136</v>
      </c>
    </row>
    <row r="11" spans="1:9" ht="7.5" customHeight="1">
      <c r="A11" s="207"/>
      <c r="B11" s="207"/>
      <c r="C11" s="207"/>
      <c r="D11" s="102"/>
      <c r="E11" s="97"/>
      <c r="F11" s="97"/>
      <c r="G11" s="97"/>
      <c r="H11" s="97"/>
      <c r="I11" s="97"/>
    </row>
    <row r="12" spans="1:9" ht="15" customHeight="1">
      <c r="A12" s="53"/>
      <c r="B12" s="53"/>
      <c r="C12" s="53"/>
      <c r="D12" s="54"/>
      <c r="E12" s="54"/>
      <c r="F12" s="54"/>
      <c r="G12" s="54"/>
      <c r="H12" s="54"/>
      <c r="I12" s="54"/>
    </row>
    <row r="13" spans="1:9" ht="15" customHeight="1">
      <c r="A13" s="60"/>
      <c r="B13" s="60"/>
      <c r="C13" s="60"/>
      <c r="D13" s="520" t="s">
        <v>128</v>
      </c>
      <c r="E13" s="521"/>
      <c r="F13" s="521"/>
      <c r="G13" s="521"/>
      <c r="H13" s="521"/>
      <c r="I13" s="521"/>
    </row>
    <row r="14" spans="1:9" ht="15" customHeight="1">
      <c r="A14" s="537" t="s">
        <v>561</v>
      </c>
      <c r="B14" s="537"/>
      <c r="C14" s="538"/>
      <c r="D14" s="553" t="s">
        <v>130</v>
      </c>
      <c r="E14" s="554"/>
      <c r="F14" s="554"/>
      <c r="G14" s="554"/>
      <c r="H14" s="554"/>
      <c r="I14" s="554"/>
    </row>
    <row r="15" spans="1:9" ht="15" customHeight="1">
      <c r="A15" s="203"/>
      <c r="B15" s="203"/>
      <c r="C15" s="203"/>
      <c r="D15" s="64" t="s">
        <v>125</v>
      </c>
      <c r="E15" s="337" t="s">
        <v>126</v>
      </c>
      <c r="F15" s="337" t="s">
        <v>131</v>
      </c>
      <c r="G15" s="208" t="s">
        <v>132</v>
      </c>
      <c r="H15" s="335" t="s">
        <v>133</v>
      </c>
      <c r="I15" s="334" t="s">
        <v>134</v>
      </c>
    </row>
    <row r="16" spans="1:9" ht="7.5" customHeight="1">
      <c r="A16" s="209"/>
      <c r="B16" s="209"/>
      <c r="C16" s="210"/>
      <c r="D16" s="166"/>
      <c r="E16" s="166"/>
      <c r="F16" s="70"/>
      <c r="G16" s="166"/>
      <c r="H16" s="166"/>
      <c r="I16" s="166"/>
    </row>
    <row r="17" spans="1:9" ht="15" customHeight="1">
      <c r="A17" s="204" t="s">
        <v>127</v>
      </c>
      <c r="B17" s="333">
        <v>22</v>
      </c>
      <c r="C17" s="211" t="s">
        <v>521</v>
      </c>
      <c r="D17" s="371">
        <v>15740</v>
      </c>
      <c r="E17" s="371">
        <v>5615</v>
      </c>
      <c r="F17" s="371">
        <v>2386</v>
      </c>
      <c r="G17" s="371">
        <v>850</v>
      </c>
      <c r="H17" s="371">
        <v>263</v>
      </c>
      <c r="I17" s="371">
        <v>67</v>
      </c>
    </row>
    <row r="18" spans="1:9" ht="15" customHeight="1">
      <c r="A18" s="204"/>
      <c r="B18" s="333">
        <v>27</v>
      </c>
      <c r="C18" s="211" t="s">
        <v>521</v>
      </c>
      <c r="D18" s="371">
        <v>15090</v>
      </c>
      <c r="E18" s="371">
        <v>5246</v>
      </c>
      <c r="F18" s="371">
        <v>1851</v>
      </c>
      <c r="G18" s="371">
        <v>632</v>
      </c>
      <c r="H18" s="371">
        <v>219</v>
      </c>
      <c r="I18" s="371">
        <v>45</v>
      </c>
    </row>
    <row r="19" spans="1:9" ht="15" customHeight="1">
      <c r="A19" s="204" t="s">
        <v>522</v>
      </c>
      <c r="B19" s="333">
        <v>2</v>
      </c>
      <c r="C19" s="211" t="s">
        <v>523</v>
      </c>
      <c r="D19" s="371">
        <v>13741</v>
      </c>
      <c r="E19" s="371">
        <v>4688</v>
      </c>
      <c r="F19" s="371">
        <v>1395</v>
      </c>
      <c r="G19" s="371">
        <v>480</v>
      </c>
      <c r="H19" s="371">
        <v>152</v>
      </c>
      <c r="I19" s="371">
        <v>35</v>
      </c>
    </row>
    <row r="20" spans="1:9" ht="7.5" customHeight="1">
      <c r="A20" s="207"/>
      <c r="B20" s="207"/>
      <c r="C20" s="212"/>
      <c r="D20" s="191"/>
      <c r="E20" s="97"/>
      <c r="F20" s="97"/>
      <c r="G20" s="97"/>
      <c r="H20" s="97"/>
      <c r="I20" s="97"/>
    </row>
    <row r="21" spans="1:9" ht="15" customHeight="1">
      <c r="A21" s="53"/>
      <c r="B21" s="53"/>
      <c r="C21" s="53"/>
      <c r="D21" s="54"/>
      <c r="E21" s="54"/>
      <c r="F21" s="54"/>
      <c r="G21" s="54"/>
      <c r="H21" s="54"/>
      <c r="I21" s="219"/>
    </row>
    <row r="22" spans="1:9" ht="15" customHeight="1">
      <c r="A22" s="60"/>
      <c r="B22" s="60"/>
      <c r="C22" s="60"/>
      <c r="D22" s="520" t="s">
        <v>128</v>
      </c>
      <c r="E22" s="521"/>
      <c r="F22" s="522"/>
      <c r="G22" s="542" t="s">
        <v>562</v>
      </c>
      <c r="H22" s="539" t="s">
        <v>129</v>
      </c>
    </row>
    <row r="23" spans="1:9" ht="15" customHeight="1">
      <c r="A23" s="537" t="s">
        <v>561</v>
      </c>
      <c r="B23" s="537"/>
      <c r="C23" s="538"/>
      <c r="D23" s="334" t="s">
        <v>130</v>
      </c>
      <c r="E23" s="545" t="s">
        <v>120</v>
      </c>
      <c r="F23" s="547" t="s">
        <v>647</v>
      </c>
      <c r="G23" s="543"/>
      <c r="H23" s="540"/>
    </row>
    <row r="24" spans="1:9" ht="15" customHeight="1">
      <c r="A24" s="203"/>
      <c r="B24" s="203"/>
      <c r="C24" s="203"/>
      <c r="D24" s="334" t="s">
        <v>135</v>
      </c>
      <c r="E24" s="546"/>
      <c r="F24" s="544"/>
      <c r="G24" s="544"/>
      <c r="H24" s="541"/>
    </row>
    <row r="25" spans="1:9" ht="7.5" customHeight="1">
      <c r="A25" s="209"/>
      <c r="B25" s="209"/>
      <c r="C25" s="210"/>
      <c r="D25" s="166"/>
      <c r="E25" s="166"/>
      <c r="F25" s="166"/>
      <c r="G25" s="70"/>
      <c r="H25" s="166"/>
    </row>
    <row r="26" spans="1:9" ht="15" customHeight="1">
      <c r="A26" s="204" t="s">
        <v>127</v>
      </c>
      <c r="B26" s="333">
        <v>22</v>
      </c>
      <c r="C26" s="211" t="s">
        <v>521</v>
      </c>
      <c r="D26" s="372">
        <v>31</v>
      </c>
      <c r="E26" s="370">
        <v>290154</v>
      </c>
      <c r="F26" s="373">
        <v>2.3199999999999998</v>
      </c>
      <c r="G26" s="370">
        <v>957</v>
      </c>
      <c r="H26" s="370">
        <v>1332</v>
      </c>
    </row>
    <row r="27" spans="1:9" ht="15" customHeight="1">
      <c r="A27" s="204"/>
      <c r="B27" s="333">
        <v>27</v>
      </c>
      <c r="C27" s="211" t="s">
        <v>521</v>
      </c>
      <c r="D27" s="372">
        <v>24</v>
      </c>
      <c r="E27" s="370">
        <v>288996</v>
      </c>
      <c r="F27" s="373">
        <v>2.2330088085000002</v>
      </c>
      <c r="G27" s="370">
        <v>1259</v>
      </c>
      <c r="H27" s="370">
        <v>1391</v>
      </c>
    </row>
    <row r="28" spans="1:9" ht="15" customHeight="1">
      <c r="A28" s="204" t="s">
        <v>522</v>
      </c>
      <c r="B28" s="333">
        <v>2</v>
      </c>
      <c r="C28" s="211" t="s">
        <v>523</v>
      </c>
      <c r="D28" s="372">
        <v>14</v>
      </c>
      <c r="E28" s="370">
        <v>280682</v>
      </c>
      <c r="F28" s="373">
        <v>2.15</v>
      </c>
      <c r="G28" s="370">
        <v>886</v>
      </c>
      <c r="H28" s="370">
        <v>1117</v>
      </c>
    </row>
    <row r="29" spans="1:9" ht="7.5" customHeight="1">
      <c r="A29" s="207"/>
      <c r="B29" s="207"/>
      <c r="C29" s="212"/>
      <c r="D29" s="97"/>
      <c r="E29" s="97"/>
      <c r="F29" s="97"/>
      <c r="G29" s="97"/>
      <c r="H29" s="191"/>
    </row>
    <row r="30" spans="1:9" s="46" customFormat="1" ht="13.5" customHeight="1">
      <c r="A30" s="433" t="s">
        <v>770</v>
      </c>
      <c r="B30" s="55"/>
      <c r="C30" s="55"/>
      <c r="D30" s="56"/>
      <c r="E30" s="56"/>
      <c r="F30" s="56"/>
      <c r="G30" s="56"/>
      <c r="H30" s="56"/>
      <c r="I30" s="56"/>
    </row>
    <row r="31" spans="1:9" ht="15" customHeight="1">
      <c r="A31" s="57"/>
      <c r="B31" s="57"/>
      <c r="C31" s="57"/>
      <c r="D31" s="29"/>
      <c r="E31" s="29"/>
      <c r="F31" s="29"/>
      <c r="G31" s="29"/>
      <c r="H31" s="21"/>
      <c r="I31" s="21"/>
    </row>
    <row r="32" spans="1:9" ht="15" customHeight="1">
      <c r="A32" s="57"/>
      <c r="B32" s="57"/>
      <c r="C32" s="57"/>
      <c r="D32" s="29"/>
      <c r="E32" s="29"/>
      <c r="F32" s="29"/>
      <c r="G32" s="29"/>
      <c r="H32" s="21"/>
      <c r="I32" s="21"/>
    </row>
    <row r="33" spans="1:9" ht="15" customHeight="1">
      <c r="A33" s="57" t="s">
        <v>550</v>
      </c>
      <c r="B33" s="57"/>
      <c r="C33" s="57"/>
      <c r="D33" s="29"/>
      <c r="E33" s="29"/>
      <c r="F33" s="29"/>
      <c r="G33" s="29"/>
      <c r="H33" s="29"/>
      <c r="I33" s="29"/>
    </row>
    <row r="34" spans="1:9" ht="15" customHeight="1">
      <c r="A34" s="58"/>
      <c r="B34" s="58"/>
      <c r="C34" s="58"/>
      <c r="D34" s="51"/>
      <c r="E34" s="51"/>
      <c r="F34" s="51"/>
      <c r="G34" s="51"/>
      <c r="H34" s="51"/>
      <c r="I34" s="315" t="s">
        <v>665</v>
      </c>
    </row>
    <row r="35" spans="1:9" ht="15" customHeight="1">
      <c r="A35" s="548" t="s">
        <v>561</v>
      </c>
      <c r="B35" s="548"/>
      <c r="C35" s="549"/>
      <c r="D35" s="520" t="s">
        <v>559</v>
      </c>
      <c r="E35" s="522"/>
      <c r="F35" s="520" t="s">
        <v>136</v>
      </c>
      <c r="G35" s="522"/>
      <c r="H35" s="552" t="s">
        <v>779</v>
      </c>
      <c r="I35" s="521"/>
    </row>
    <row r="36" spans="1:9" ht="15" customHeight="1">
      <c r="A36" s="550"/>
      <c r="B36" s="550"/>
      <c r="C36" s="551"/>
      <c r="D36" s="213" t="s">
        <v>137</v>
      </c>
      <c r="E36" s="337" t="s">
        <v>120</v>
      </c>
      <c r="F36" s="213" t="s">
        <v>138</v>
      </c>
      <c r="G36" s="337" t="s">
        <v>120</v>
      </c>
      <c r="H36" s="213" t="s">
        <v>137</v>
      </c>
      <c r="I36" s="337" t="s">
        <v>120</v>
      </c>
    </row>
    <row r="37" spans="1:9" ht="7.5" customHeight="1">
      <c r="A37" s="60"/>
      <c r="B37" s="60"/>
      <c r="C37" s="60"/>
      <c r="D37" s="215"/>
      <c r="E37" s="216"/>
      <c r="F37" s="70"/>
      <c r="G37" s="216"/>
      <c r="H37" s="70"/>
      <c r="I37" s="70"/>
    </row>
    <row r="38" spans="1:9" ht="15" customHeight="1">
      <c r="A38" s="204" t="s">
        <v>127</v>
      </c>
      <c r="B38" s="333">
        <v>22</v>
      </c>
      <c r="C38" s="57" t="s">
        <v>521</v>
      </c>
      <c r="D38" s="374">
        <v>257</v>
      </c>
      <c r="E38" s="370">
        <v>8194</v>
      </c>
      <c r="F38" s="375">
        <v>40</v>
      </c>
      <c r="G38" s="370">
        <v>1649</v>
      </c>
      <c r="H38" s="375">
        <v>48</v>
      </c>
      <c r="I38" s="370">
        <v>2460</v>
      </c>
    </row>
    <row r="39" spans="1:9" ht="15" customHeight="1">
      <c r="A39" s="204"/>
      <c r="B39" s="333">
        <v>27</v>
      </c>
      <c r="C39" s="57" t="s">
        <v>521</v>
      </c>
      <c r="D39" s="374">
        <v>298</v>
      </c>
      <c r="E39" s="370">
        <v>8635</v>
      </c>
      <c r="F39" s="375">
        <v>36</v>
      </c>
      <c r="G39" s="370">
        <v>1581</v>
      </c>
      <c r="H39" s="375">
        <v>37</v>
      </c>
      <c r="I39" s="370">
        <v>1938</v>
      </c>
    </row>
    <row r="40" spans="1:9" ht="15" customHeight="1">
      <c r="A40" s="204" t="s">
        <v>522</v>
      </c>
      <c r="B40" s="333">
        <v>2</v>
      </c>
      <c r="C40" s="57" t="s">
        <v>521</v>
      </c>
      <c r="D40" s="374">
        <v>355</v>
      </c>
      <c r="E40" s="376">
        <v>9049</v>
      </c>
      <c r="F40" s="375">
        <v>29</v>
      </c>
      <c r="G40" s="370">
        <v>1018</v>
      </c>
      <c r="H40" s="375">
        <v>37</v>
      </c>
      <c r="I40" s="370">
        <v>1803</v>
      </c>
    </row>
    <row r="41" spans="1:9" ht="7.5" customHeight="1">
      <c r="A41" s="58"/>
      <c r="B41" s="58"/>
      <c r="C41" s="58"/>
      <c r="D41" s="190"/>
      <c r="E41" s="191"/>
      <c r="F41" s="191"/>
      <c r="G41" s="191"/>
      <c r="H41" s="191"/>
      <c r="I41" s="191"/>
    </row>
    <row r="42" spans="1:9" ht="15" customHeight="1">
      <c r="A42" s="53"/>
      <c r="B42" s="53"/>
      <c r="C42" s="53"/>
      <c r="D42" s="59"/>
      <c r="E42" s="59"/>
      <c r="F42" s="59"/>
      <c r="G42" s="59"/>
      <c r="H42" s="59"/>
      <c r="I42" s="59"/>
    </row>
    <row r="43" spans="1:9" ht="15" customHeight="1">
      <c r="A43" s="548" t="s">
        <v>561</v>
      </c>
      <c r="B43" s="548"/>
      <c r="C43" s="549"/>
      <c r="D43" s="520" t="s">
        <v>563</v>
      </c>
      <c r="E43" s="522"/>
      <c r="F43" s="520" t="s">
        <v>564</v>
      </c>
      <c r="G43" s="522"/>
      <c r="H43" s="520" t="s">
        <v>565</v>
      </c>
      <c r="I43" s="521"/>
    </row>
    <row r="44" spans="1:9" ht="15" customHeight="1">
      <c r="A44" s="550"/>
      <c r="B44" s="550"/>
      <c r="C44" s="551"/>
      <c r="D44" s="213" t="s">
        <v>137</v>
      </c>
      <c r="E44" s="337" t="s">
        <v>120</v>
      </c>
      <c r="F44" s="213" t="s">
        <v>137</v>
      </c>
      <c r="G44" s="337" t="s">
        <v>120</v>
      </c>
      <c r="H44" s="213" t="s">
        <v>137</v>
      </c>
      <c r="I44" s="337" t="s">
        <v>120</v>
      </c>
    </row>
    <row r="45" spans="1:9" ht="7.5" customHeight="1">
      <c r="A45" s="60"/>
      <c r="B45" s="60"/>
      <c r="C45" s="60"/>
      <c r="D45" s="215"/>
      <c r="E45" s="216"/>
      <c r="F45" s="70"/>
      <c r="G45" s="216"/>
      <c r="H45" s="70"/>
      <c r="I45" s="70"/>
    </row>
    <row r="46" spans="1:9" ht="15" customHeight="1">
      <c r="A46" s="204" t="s">
        <v>127</v>
      </c>
      <c r="B46" s="333">
        <v>22</v>
      </c>
      <c r="C46" s="57" t="s">
        <v>521</v>
      </c>
      <c r="D46" s="374">
        <v>147</v>
      </c>
      <c r="E46" s="370">
        <v>3596</v>
      </c>
      <c r="F46" s="375">
        <v>6</v>
      </c>
      <c r="G46" s="370">
        <v>446</v>
      </c>
      <c r="H46" s="375">
        <v>16</v>
      </c>
      <c r="I46" s="370">
        <v>43</v>
      </c>
    </row>
    <row r="47" spans="1:9" ht="15" customHeight="1">
      <c r="A47" s="204"/>
      <c r="B47" s="333">
        <v>27</v>
      </c>
      <c r="C47" s="57" t="s">
        <v>521</v>
      </c>
      <c r="D47" s="374">
        <v>205</v>
      </c>
      <c r="E47" s="370">
        <v>4815</v>
      </c>
      <c r="F47" s="375">
        <v>5</v>
      </c>
      <c r="G47" s="370">
        <v>282</v>
      </c>
      <c r="H47" s="375">
        <v>15</v>
      </c>
      <c r="I47" s="370">
        <v>19</v>
      </c>
    </row>
    <row r="48" spans="1:9" ht="15" customHeight="1">
      <c r="A48" s="204" t="s">
        <v>522</v>
      </c>
      <c r="B48" s="333">
        <v>2</v>
      </c>
      <c r="C48" s="57" t="s">
        <v>523</v>
      </c>
      <c r="D48" s="374">
        <v>268</v>
      </c>
      <c r="E48" s="370">
        <v>6043</v>
      </c>
      <c r="F48" s="375">
        <v>5</v>
      </c>
      <c r="G48" s="370">
        <v>165</v>
      </c>
      <c r="H48" s="375">
        <v>16</v>
      </c>
      <c r="I48" s="370">
        <v>20</v>
      </c>
    </row>
    <row r="49" spans="1:10" ht="7.5" customHeight="1">
      <c r="A49" s="51"/>
      <c r="B49" s="51"/>
      <c r="C49" s="51"/>
      <c r="D49" s="190"/>
      <c r="E49" s="191"/>
      <c r="F49" s="191"/>
      <c r="G49" s="191"/>
      <c r="H49" s="191"/>
      <c r="I49" s="191"/>
    </row>
    <row r="50" spans="1:10" s="46" customFormat="1" ht="13.5" customHeight="1">
      <c r="A50" s="383" t="s">
        <v>770</v>
      </c>
      <c r="B50" s="33"/>
      <c r="C50" s="33"/>
    </row>
    <row r="51" spans="1:10" ht="13.5" customHeight="1">
      <c r="A51" s="383" t="s">
        <v>666</v>
      </c>
      <c r="B51" s="29"/>
      <c r="C51" s="29"/>
      <c r="J51" s="20" t="s">
        <v>594</v>
      </c>
    </row>
  </sheetData>
  <mergeCells count="23">
    <mergeCell ref="A14:C14"/>
    <mergeCell ref="D13:I13"/>
    <mergeCell ref="D14:I14"/>
    <mergeCell ref="D4:E4"/>
    <mergeCell ref="F4:I4"/>
    <mergeCell ref="A5:C5"/>
    <mergeCell ref="D5:D6"/>
    <mergeCell ref="E5:E6"/>
    <mergeCell ref="F5:I5"/>
    <mergeCell ref="A35:C36"/>
    <mergeCell ref="D35:E35"/>
    <mergeCell ref="F35:G35"/>
    <mergeCell ref="H35:I35"/>
    <mergeCell ref="A43:C44"/>
    <mergeCell ref="D43:E43"/>
    <mergeCell ref="F43:G43"/>
    <mergeCell ref="H43:I43"/>
    <mergeCell ref="A23:C23"/>
    <mergeCell ref="H22:H24"/>
    <mergeCell ref="G22:G24"/>
    <mergeCell ref="D22:F22"/>
    <mergeCell ref="E23:E24"/>
    <mergeCell ref="F23:F24"/>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oddHeader xml:space="preserve">&amp;R&amp;"ＭＳ 明朝,標準"&amp;9第&amp;"Times New Roman,標準" 3 &amp;"ＭＳ 明朝,標準"章　国勢調査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7</vt:i4>
      </vt:variant>
    </vt:vector>
  </HeadingPairs>
  <TitlesOfParts>
    <vt:vector size="35" baseType="lpstr">
      <vt:lpstr>3-</vt:lpstr>
      <vt:lpstr>3-1</vt:lpstr>
      <vt:lpstr>3-2</vt:lpstr>
      <vt:lpstr>3-3①</vt:lpstr>
      <vt:lpstr>3-3②</vt:lpstr>
      <vt:lpstr>3-4</vt:lpstr>
      <vt:lpstr>3-5</vt:lpstr>
      <vt:lpstr>3-6</vt:lpstr>
      <vt:lpstr>3-7、3-8</vt:lpstr>
      <vt:lpstr>3-9、10</vt:lpstr>
      <vt:lpstr>3-11</vt:lpstr>
      <vt:lpstr>3-12</vt:lpstr>
      <vt:lpstr>3-13</vt:lpstr>
      <vt:lpstr>3-14</vt:lpstr>
      <vt:lpstr>3-15</vt:lpstr>
      <vt:lpstr>3-16</vt:lpstr>
      <vt:lpstr>3-17</vt:lpstr>
      <vt:lpstr>3-18</vt:lpstr>
      <vt:lpstr>3-19</vt:lpstr>
      <vt:lpstr>3-20①</vt:lpstr>
      <vt:lpstr>3-20②</vt:lpstr>
      <vt:lpstr>3-20③</vt:lpstr>
      <vt:lpstr>3-20④</vt:lpstr>
      <vt:lpstr>3-20⑤</vt:lpstr>
      <vt:lpstr>3-20⑥</vt:lpstr>
      <vt:lpstr>3-20⑦</vt:lpstr>
      <vt:lpstr>図表①②</vt:lpstr>
      <vt:lpstr>図表③④</vt:lpstr>
      <vt:lpstr>'3-'!Print_Area</vt:lpstr>
      <vt:lpstr>'3-14'!Print_Area</vt:lpstr>
      <vt:lpstr>'3-19'!Print_Area</vt:lpstr>
      <vt:lpstr>'3-2'!Print_Area</vt:lpstr>
      <vt:lpstr>'3-7、3-8'!Print_Area</vt:lpstr>
      <vt:lpstr>図表①②!Print_Area</vt:lpstr>
      <vt:lpstr>図表③④!Print_Area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2025-03-12T04:41:28Z</dcterms:modified>
</cp:coreProperties>
</file>