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A066C1AE-68D6-43AC-9566-E26FFF3EB287}" xr6:coauthVersionLast="46" xr6:coauthVersionMax="46" xr10:uidLastSave="{00000000-0000-0000-0000-000000000000}"/>
  <bookViews>
    <workbookView xWindow="-120" yWindow="-120" windowWidth="29040" windowHeight="15840" xr2:uid="{00000000-000D-0000-FFFF-FFFF00000000}"/>
  </bookViews>
  <sheets>
    <sheet name="添付資料一覧 " sheetId="9" r:id="rId1"/>
    <sheet name="入力要領" sheetId="6" r:id="rId2"/>
    <sheet name="様式１" sheetId="1" r:id="rId3"/>
    <sheet name="様式２" sheetId="10" r:id="rId4"/>
    <sheet name="様式３" sheetId="8" r:id="rId5"/>
    <sheet name="様式４" sheetId="7" r:id="rId6"/>
    <sheet name="評点合計" sheetId="11" r:id="rId7"/>
    <sheet name="基準" sheetId="12" r:id="rId8"/>
    <sheet name="貼り付け用データ" sheetId="5" state="hidden" r:id="rId9"/>
  </sheets>
  <definedNames>
    <definedName name="_xlnm._FilterDatabase" localSheetId="3" hidden="1">様式２!#REF!</definedName>
    <definedName name="_xlnm.Print_Area" localSheetId="7">基準!$A$1:$I$49</definedName>
    <definedName name="_xlnm.Print_Area" localSheetId="0">'添付資料一覧 '!$A$1:$E$28</definedName>
    <definedName name="_xlnm.Print_Area" localSheetId="1">入力要領!$A$1:$M$17</definedName>
    <definedName name="_xlnm.Print_Area" localSheetId="2">様式１!$A$1:$X$44</definedName>
    <definedName name="_xlnm.Print_Area" localSheetId="3">様式２!$A$1:$J$163</definedName>
    <definedName name="_xlnm.Print_Area" localSheetId="4">様式３!$A$1:$O$18</definedName>
    <definedName name="_xlnm.Print_Area" localSheetId="5">様式４!$A$1:$W$28</definedName>
    <definedName name="法人種別" localSheetId="0">#REF!</definedName>
    <definedName name="法人種別" localSheetId="1">#REF!</definedName>
    <definedName name="法人種別" localSheetId="2">#REF!</definedName>
    <definedName name="法人種別" localSheetId="3">#REF!</definedName>
    <definedName name="法人種別" localSheetId="4">#REF!</definedName>
    <definedName name="法人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10" l="1"/>
  <c r="M69" i="10" s="1"/>
  <c r="L62" i="10"/>
  <c r="M64" i="10"/>
  <c r="M71" i="10"/>
  <c r="J45" i="10"/>
  <c r="J43" i="10"/>
  <c r="J42" i="10"/>
  <c r="F35" i="10"/>
  <c r="E5" i="11"/>
  <c r="D5" i="11"/>
  <c r="E33" i="11"/>
  <c r="E46" i="11"/>
  <c r="E40" i="11"/>
  <c r="D38" i="11"/>
  <c r="E38" i="11" s="1"/>
  <c r="D31" i="11"/>
  <c r="E31" i="11" s="1"/>
  <c r="H142" i="10"/>
  <c r="H61" i="10"/>
  <c r="M42" i="10" l="1"/>
  <c r="E35" i="11"/>
  <c r="E42" i="11"/>
  <c r="M73" i="10"/>
  <c r="J126" i="10"/>
  <c r="I126" i="10"/>
  <c r="J125" i="10"/>
  <c r="I125" i="10"/>
  <c r="J124" i="10"/>
  <c r="I124" i="10"/>
  <c r="J123" i="10"/>
  <c r="I123" i="10"/>
  <c r="F119" i="10"/>
  <c r="F118" i="10"/>
  <c r="F117" i="10"/>
  <c r="F116" i="10"/>
  <c r="M62" i="10"/>
  <c r="J44" i="10"/>
  <c r="I44" i="10"/>
  <c r="G40" i="11" l="1"/>
  <c r="M66" i="10"/>
  <c r="I43" i="10"/>
  <c r="O43" i="10" s="1"/>
  <c r="I45" i="10"/>
  <c r="I42" i="10"/>
  <c r="O42" i="10" s="1"/>
  <c r="F38" i="10" l="1"/>
  <c r="O45" i="10" s="1"/>
  <c r="N45" i="10"/>
  <c r="N44" i="10"/>
  <c r="N43" i="10"/>
  <c r="N42" i="10"/>
  <c r="F37" i="10"/>
  <c r="O44" i="10" s="1"/>
  <c r="D46" i="11" s="1"/>
  <c r="E48" i="11" s="1"/>
  <c r="F36" i="10"/>
  <c r="M45" i="10" l="1"/>
  <c r="M44" i="10"/>
  <c r="N46" i="10"/>
  <c r="M43" i="10"/>
  <c r="M46" i="10" l="1"/>
  <c r="L16" i="8" l="1"/>
  <c r="L17" i="8" s="1"/>
  <c r="M1" i="7"/>
  <c r="H5" i="7" l="1"/>
  <c r="H4" i="7"/>
  <c r="CA5" i="5" l="1"/>
  <c r="BE5" i="5"/>
  <c r="CC5" i="5" l="1"/>
  <c r="CB5" i="5"/>
  <c r="BP5" i="5"/>
  <c r="BO5" i="5"/>
  <c r="BN5" i="5"/>
  <c r="BM5" i="5"/>
  <c r="BL5" i="5"/>
  <c r="BK5" i="5"/>
  <c r="BJ5" i="5"/>
  <c r="BI5" i="5"/>
  <c r="BH5" i="5"/>
  <c r="BG5" i="5"/>
  <c r="BF5" i="5"/>
  <c r="BD5" i="5"/>
  <c r="BC5" i="5"/>
  <c r="AV5" i="5"/>
  <c r="AU5" i="5"/>
  <c r="AT5" i="5"/>
  <c r="AS5" i="5"/>
  <c r="AR5" i="5"/>
  <c r="AP5" i="5"/>
  <c r="AO5" i="5"/>
  <c r="AM5" i="5"/>
  <c r="AK5" i="5"/>
  <c r="AI5" i="5"/>
  <c r="AG5" i="5"/>
  <c r="AF5" i="5"/>
  <c r="AE5" i="5"/>
  <c r="AD5" i="5"/>
  <c r="AB5" i="5"/>
  <c r="Z5" i="5"/>
  <c r="X5" i="5"/>
  <c r="W5" i="5"/>
  <c r="V5" i="5"/>
  <c r="U5" i="5"/>
  <c r="S5" i="5"/>
  <c r="Q5" i="5"/>
  <c r="O5" i="5"/>
  <c r="N5" i="5"/>
  <c r="M5" i="5"/>
  <c r="L5" i="5"/>
  <c r="J5" i="5"/>
  <c r="H5" i="5"/>
  <c r="F5" i="5"/>
  <c r="E5" i="5"/>
  <c r="D5" i="5"/>
  <c r="C5" i="5"/>
  <c r="B5" i="5"/>
  <c r="CD6" i="5" l="1"/>
  <c r="CD5" i="5" s="1"/>
</calcChain>
</file>

<file path=xl/sharedStrings.xml><?xml version="1.0" encoding="utf-8"?>
<sst xmlns="http://schemas.openxmlformats.org/spreadsheetml/2006/main" count="820" uniqueCount="493">
  <si>
    <t>都</t>
    <rPh sb="0" eb="1">
      <t>ト</t>
    </rPh>
    <phoneticPr fontId="3"/>
  </si>
  <si>
    <t>市</t>
    <rPh sb="0" eb="1">
      <t>シ</t>
    </rPh>
    <phoneticPr fontId="3"/>
  </si>
  <si>
    <t>令和</t>
    <rPh sb="0" eb="2">
      <t>レイワ</t>
    </rPh>
    <phoneticPr fontId="3" alignment="distributed"/>
  </si>
  <si>
    <t>年</t>
    <rPh sb="0" eb="1">
      <t>ネン</t>
    </rPh>
    <phoneticPr fontId="3" alignment="distributed"/>
  </si>
  <si>
    <t>月</t>
    <rPh sb="0" eb="1">
      <t>ガツ</t>
    </rPh>
    <phoneticPr fontId="3" alignment="distributed"/>
  </si>
  <si>
    <t>日</t>
    <rPh sb="0" eb="1">
      <t>ニチ</t>
    </rPh>
    <phoneticPr fontId="3" alignment="distributed"/>
  </si>
  <si>
    <t>道</t>
    <rPh sb="0" eb="1">
      <t>ドウ</t>
    </rPh>
    <phoneticPr fontId="3"/>
  </si>
  <si>
    <t>区</t>
    <rPh sb="0" eb="1">
      <t>ク</t>
    </rPh>
    <phoneticPr fontId="3"/>
  </si>
  <si>
    <t>府</t>
    <rPh sb="0" eb="1">
      <t>フ</t>
    </rPh>
    <phoneticPr fontId="3"/>
  </si>
  <si>
    <t>町</t>
    <rPh sb="0" eb="1">
      <t>チョウ</t>
    </rPh>
    <phoneticPr fontId="3"/>
  </si>
  <si>
    <t>県</t>
    <rPh sb="0" eb="1">
      <t>ケン</t>
    </rPh>
    <phoneticPr fontId="3"/>
  </si>
  <si>
    <t>村</t>
    <rPh sb="0" eb="1">
      <t>ソン</t>
    </rPh>
    <phoneticPr fontId="3"/>
  </si>
  <si>
    <t>所在地</t>
    <rPh sb="0" eb="3">
      <t>フリガナ</t>
    </rPh>
    <phoneticPr fontId="3" alignment="distributed"/>
  </si>
  <si>
    <t>〒</t>
    <phoneticPr fontId="3" alignment="distributed"/>
  </si>
  <si>
    <t>連絡先</t>
    <phoneticPr fontId="3" alignment="distributed"/>
  </si>
  <si>
    <t>担当部署名</t>
    <rPh sb="2" eb="4">
      <t>ブショ</t>
    </rPh>
    <rPh sb="4" eb="5">
      <t>メイ</t>
    </rPh>
    <phoneticPr fontId="3" alignment="distributed"/>
  </si>
  <si>
    <t>担当者名</t>
    <rPh sb="0" eb="3">
      <t>タントウシャ</t>
    </rPh>
    <rPh sb="3" eb="4">
      <t>メイ</t>
    </rPh>
    <phoneticPr fontId="3" alignment="distributed"/>
  </si>
  <si>
    <t>電話番号</t>
  </si>
  <si>
    <t>ＦＡＸ番号</t>
  </si>
  <si>
    <t>担当Ｅﾒｰﾙｱﾄﾞﾚｽ</t>
    <rPh sb="0" eb="2">
      <t>タントウ</t>
    </rPh>
    <phoneticPr fontId="3" alignment="distributed"/>
  </si>
  <si>
    <t>設計事務所名</t>
  </si>
  <si>
    <t>登録番号第</t>
    <rPh sb="4" eb="5">
      <t>ダイ</t>
    </rPh>
    <phoneticPr fontId="3" alignment="distributed"/>
  </si>
  <si>
    <t>号</t>
    <rPh sb="0" eb="1">
      <t>ゴウ</t>
    </rPh>
    <phoneticPr fontId="3" alignment="distributed"/>
  </si>
  <si>
    <t>設計担当</t>
  </si>
  <si>
    <t>担当Ｅﾒｰﾙｱﾄﾞﾚｽ</t>
    <phoneticPr fontId="3" alignment="distributed"/>
  </si>
  <si>
    <t>有</t>
    <rPh sb="0" eb="1">
      <t>ア</t>
    </rPh>
    <phoneticPr fontId="3" alignment="distributed"/>
  </si>
  <si>
    <t>無</t>
    <rPh sb="0" eb="1">
      <t>ナ</t>
    </rPh>
    <phoneticPr fontId="3" alignment="distributed"/>
  </si>
  <si>
    <t>）</t>
    <phoneticPr fontId="3" alignment="distributed"/>
  </si>
  <si>
    <t>合計</t>
    <rPh sb="0" eb="2">
      <t>ゴウケイ</t>
    </rPh>
    <phoneticPr fontId="7"/>
  </si>
  <si>
    <t>保育所</t>
  </si>
  <si>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</si>
  <si>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</si>
  <si>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</si>
  <si>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</si>
  <si>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</si>
  <si>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</si>
  <si>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年度</t>
    <rPh sb="0" eb="2">
      <t>ネンド</t>
    </rPh>
    <phoneticPr fontId="3"/>
  </si>
  <si>
    <t>整備前</t>
    <rPh sb="0" eb="3">
      <t>セイビマエ</t>
    </rPh>
    <phoneticPr fontId="7"/>
  </si>
  <si>
    <t>仮設園舎時</t>
    <rPh sb="0" eb="4">
      <t>カセツエンシャ</t>
    </rPh>
    <rPh sb="4" eb="5">
      <t>ジ</t>
    </rPh>
    <phoneticPr fontId="7"/>
  </si>
  <si>
    <t>整備後</t>
    <rPh sb="0" eb="3">
      <t>セイビゴ</t>
    </rPh>
    <phoneticPr fontId="7"/>
  </si>
  <si>
    <t>うち、今回整備する施設の定員</t>
    <rPh sb="3" eb="5">
      <t>コンカイ</t>
    </rPh>
    <rPh sb="5" eb="7">
      <t>セイビ</t>
    </rPh>
    <rPh sb="9" eb="11">
      <t>シセツ</t>
    </rPh>
    <rPh sb="12" eb="14">
      <t>テイイン</t>
    </rPh>
    <phoneticPr fontId="7"/>
  </si>
  <si>
    <t>利用定員</t>
    <rPh sb="0" eb="4">
      <t>リヨウテイイン</t>
    </rPh>
    <phoneticPr fontId="7"/>
  </si>
  <si>
    <t>利用定員
(うち、今回整備する施設の定員）</t>
    <rPh sb="0" eb="4">
      <t>リヨウテイイン</t>
    </rPh>
    <rPh sb="9" eb="11">
      <t>コンカイ</t>
    </rPh>
    <rPh sb="11" eb="13">
      <t>セイビ</t>
    </rPh>
    <rPh sb="15" eb="17">
      <t>シセツ</t>
    </rPh>
    <rPh sb="18" eb="20">
      <t>テイイン</t>
    </rPh>
    <phoneticPr fontId="7"/>
  </si>
  <si>
    <t>施設構造</t>
    <rPh sb="0" eb="2">
      <t>シセツ</t>
    </rPh>
    <rPh sb="2" eb="4">
      <t>コウゾウ</t>
    </rPh>
    <phoneticPr fontId="7"/>
  </si>
  <si>
    <t>按分率</t>
    <rPh sb="0" eb="3">
      <t>アンブンリツ</t>
    </rPh>
    <phoneticPr fontId="7"/>
  </si>
  <si>
    <t>加算</t>
    <rPh sb="0" eb="2">
      <t>カサン</t>
    </rPh>
    <phoneticPr fontId="7"/>
  </si>
  <si>
    <t>総事業費</t>
    <rPh sb="0" eb="4">
      <t>ソウジギョウヒ</t>
    </rPh>
    <phoneticPr fontId="7"/>
  </si>
  <si>
    <t>個別加算（市独自）</t>
    <rPh sb="0" eb="2">
      <t>コベツ</t>
    </rPh>
    <rPh sb="2" eb="4">
      <t>カサン</t>
    </rPh>
    <rPh sb="5" eb="8">
      <t>シドクジ</t>
    </rPh>
    <phoneticPr fontId="7"/>
  </si>
  <si>
    <t>補助事業名</t>
    <rPh sb="0" eb="2">
      <t>ホジョ</t>
    </rPh>
    <rPh sb="2" eb="4">
      <t>ジギョウ</t>
    </rPh>
    <rPh sb="4" eb="5">
      <t>メイ</t>
    </rPh>
    <phoneticPr fontId="7"/>
  </si>
  <si>
    <t>施設名</t>
    <rPh sb="0" eb="3">
      <t>シセツメイ</t>
    </rPh>
    <phoneticPr fontId="7"/>
  </si>
  <si>
    <t>保育所部分</t>
    <rPh sb="0" eb="3">
      <t>ホイクジョ</t>
    </rPh>
    <rPh sb="3" eb="5">
      <t>ブブン</t>
    </rPh>
    <phoneticPr fontId="7"/>
  </si>
  <si>
    <t>幼稚園部分</t>
    <rPh sb="0" eb="3">
      <t>ヨウチエン</t>
    </rPh>
    <rPh sb="3" eb="5">
      <t>ブブン</t>
    </rPh>
    <phoneticPr fontId="7"/>
  </si>
  <si>
    <t>共通加算</t>
    <rPh sb="0" eb="2">
      <t>キョウツウ</t>
    </rPh>
    <rPh sb="2" eb="4">
      <t>カサン</t>
    </rPh>
    <phoneticPr fontId="7"/>
  </si>
  <si>
    <t>個別加算①</t>
    <rPh sb="0" eb="2">
      <t>コベツ</t>
    </rPh>
    <rPh sb="2" eb="4">
      <t>カサン</t>
    </rPh>
    <phoneticPr fontId="7"/>
  </si>
  <si>
    <t>１号</t>
    <rPh sb="1" eb="2">
      <t>ゴウ</t>
    </rPh>
    <phoneticPr fontId="7"/>
  </si>
  <si>
    <t>２号</t>
    <rPh sb="1" eb="2">
      <t>ゴウ</t>
    </rPh>
    <phoneticPr fontId="7"/>
  </si>
  <si>
    <t>３号</t>
    <rPh sb="1" eb="2">
      <t>ゴウ</t>
    </rPh>
    <phoneticPr fontId="7"/>
  </si>
  <si>
    <t>新設（㎡）</t>
    <rPh sb="0" eb="2">
      <t>シンセツ</t>
    </rPh>
    <phoneticPr fontId="7"/>
  </si>
  <si>
    <t>解体（㎡）</t>
    <rPh sb="0" eb="2">
      <t>カイタイ</t>
    </rPh>
    <phoneticPr fontId="7"/>
  </si>
  <si>
    <t>仮設（㎡）</t>
    <rPh sb="0" eb="2">
      <t>カセツ</t>
    </rPh>
    <phoneticPr fontId="7"/>
  </si>
  <si>
    <t>主体工事費</t>
    <rPh sb="0" eb="2">
      <t>シュタイ</t>
    </rPh>
    <rPh sb="2" eb="5">
      <t>コウジヒ</t>
    </rPh>
    <phoneticPr fontId="7"/>
  </si>
  <si>
    <t>解体工事費</t>
    <rPh sb="0" eb="2">
      <t>カイタイ</t>
    </rPh>
    <rPh sb="2" eb="5">
      <t>コウジヒ</t>
    </rPh>
    <phoneticPr fontId="7"/>
  </si>
  <si>
    <t>仮設工事費</t>
    <rPh sb="0" eb="2">
      <t>カセツ</t>
    </rPh>
    <rPh sb="2" eb="5">
      <t>コウジヒ</t>
    </rPh>
    <phoneticPr fontId="7"/>
  </si>
  <si>
    <t>特殊附帯</t>
    <rPh sb="0" eb="2">
      <t>トクシュ</t>
    </rPh>
    <rPh sb="2" eb="4">
      <t>フタイ</t>
    </rPh>
    <phoneticPr fontId="7"/>
  </si>
  <si>
    <t>備品</t>
    <rPh sb="0" eb="2">
      <t>ビヒン</t>
    </rPh>
    <phoneticPr fontId="7"/>
  </si>
  <si>
    <t>市有地等整備</t>
    <rPh sb="0" eb="3">
      <t>シユウチ</t>
    </rPh>
    <rPh sb="3" eb="4">
      <t>ナド</t>
    </rPh>
    <rPh sb="4" eb="6">
      <t>セイビ</t>
    </rPh>
    <phoneticPr fontId="7"/>
  </si>
  <si>
    <t>土地借地料</t>
    <rPh sb="0" eb="2">
      <t>トチ</t>
    </rPh>
    <rPh sb="2" eb="5">
      <t>シャクチリョウ</t>
    </rPh>
    <phoneticPr fontId="7"/>
  </si>
  <si>
    <t>主体工事（対象外経費除く）</t>
    <rPh sb="0" eb="2">
      <t>シュタイ</t>
    </rPh>
    <rPh sb="2" eb="4">
      <t>コウジ</t>
    </rPh>
    <rPh sb="5" eb="8">
      <t>タイショウガイ</t>
    </rPh>
    <rPh sb="8" eb="10">
      <t>ケイヒ</t>
    </rPh>
    <rPh sb="10" eb="11">
      <t>ノゾ</t>
    </rPh>
    <phoneticPr fontId="7"/>
  </si>
  <si>
    <t>解体</t>
    <rPh sb="0" eb="2">
      <t>カイタイ</t>
    </rPh>
    <phoneticPr fontId="7"/>
  </si>
  <si>
    <t>仮設</t>
    <rPh sb="0" eb="2">
      <t>カセツ</t>
    </rPh>
    <phoneticPr fontId="7"/>
  </si>
  <si>
    <t>その他工事費</t>
    <rPh sb="2" eb="3">
      <t>タ</t>
    </rPh>
    <rPh sb="3" eb="6">
      <t>コウジヒ</t>
    </rPh>
    <phoneticPr fontId="7"/>
  </si>
  <si>
    <t>設計費</t>
    <rPh sb="0" eb="3">
      <t>セッケイヒ</t>
    </rPh>
    <phoneticPr fontId="7"/>
  </si>
  <si>
    <t>監理費</t>
    <rPh sb="0" eb="2">
      <t>カンリ</t>
    </rPh>
    <rPh sb="2" eb="3">
      <t>ヒ</t>
    </rPh>
    <phoneticPr fontId="7"/>
  </si>
  <si>
    <t>土地賃借料</t>
    <rPh sb="0" eb="2">
      <t>トチ</t>
    </rPh>
    <rPh sb="2" eb="5">
      <t>チンシャクリョウ</t>
    </rPh>
    <phoneticPr fontId="7"/>
  </si>
  <si>
    <t>その他費用</t>
    <rPh sb="2" eb="3">
      <t>タ</t>
    </rPh>
    <rPh sb="3" eb="5">
      <t>ヒヨウ</t>
    </rPh>
    <phoneticPr fontId="7"/>
  </si>
  <si>
    <t>障害児</t>
    <rPh sb="0" eb="3">
      <t>ショウガイジ</t>
    </rPh>
    <phoneticPr fontId="7"/>
  </si>
  <si>
    <t>一時保育</t>
    <rPh sb="0" eb="2">
      <t>イチジ</t>
    </rPh>
    <rPh sb="2" eb="4">
      <t>ホイク</t>
    </rPh>
    <phoneticPr fontId="7"/>
  </si>
  <si>
    <t>子育て支援</t>
    <rPh sb="0" eb="2">
      <t>コソダ</t>
    </rPh>
    <rPh sb="3" eb="5">
      <t>シエン</t>
    </rPh>
    <phoneticPr fontId="7"/>
  </si>
  <si>
    <t>乳児</t>
    <rPh sb="0" eb="2">
      <t>ニュウジ</t>
    </rPh>
    <phoneticPr fontId="7"/>
  </si>
  <si>
    <t>入力にあたっての留意点</t>
    <rPh sb="0" eb="2">
      <t>ニュウリョク</t>
    </rPh>
    <rPh sb="8" eb="10">
      <t>リュウイ</t>
    </rPh>
    <rPh sb="10" eb="11">
      <t>テン</t>
    </rPh>
    <phoneticPr fontId="7"/>
  </si>
  <si>
    <t>←この色の部分は、入力が可能なセルです。</t>
    <rPh sb="3" eb="4">
      <t>イロ</t>
    </rPh>
    <rPh sb="5" eb="7">
      <t>ブブン</t>
    </rPh>
    <rPh sb="9" eb="11">
      <t>ニュウリョク</t>
    </rPh>
    <rPh sb="12" eb="14">
      <t>カノウ</t>
    </rPh>
    <phoneticPr fontId="7"/>
  </si>
  <si>
    <t>←この色の部分は、プルダウンにより選択いただけます。</t>
    <rPh sb="3" eb="4">
      <t>イロ</t>
    </rPh>
    <rPh sb="5" eb="7">
      <t>ブブン</t>
    </rPh>
    <rPh sb="17" eb="19">
      <t>センタク</t>
    </rPh>
    <phoneticPr fontId="7"/>
  </si>
  <si>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7"/>
  </si>
  <si>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7"/>
  </si>
  <si>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</si>
  <si>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3"/>
  </si>
  <si>
    <t>・シートの保護を解除する場合</t>
    <rPh sb="5" eb="7">
      <t>ホゴ</t>
    </rPh>
    <rPh sb="8" eb="10">
      <t>カイジョ</t>
    </rPh>
    <rPh sb="12" eb="14">
      <t>バアイ</t>
    </rPh>
    <phoneticPr fontId="3"/>
  </si>
  <si>
    <t>「校閲」→「シートの保護の解除」</t>
    <rPh sb="1" eb="3">
      <t>コウエツ</t>
    </rPh>
    <phoneticPr fontId="3"/>
  </si>
  <si>
    <t>作業が終わりましたら、念のため再度シートの保護をしてください。</t>
    <rPh sb="0" eb="2">
      <t>サギョウ</t>
    </rPh>
    <rPh sb="3" eb="4">
      <t>オ</t>
    </rPh>
    <rPh sb="11" eb="12">
      <t>ネン</t>
    </rPh>
    <rPh sb="15" eb="17">
      <t>サイド</t>
    </rPh>
    <rPh sb="21" eb="23">
      <t>ホゴ</t>
    </rPh>
    <phoneticPr fontId="3"/>
  </si>
  <si>
    <t>・シートを保護する場合</t>
    <rPh sb="5" eb="7">
      <t>ホゴ</t>
    </rPh>
    <rPh sb="9" eb="11">
      <t>バアイ</t>
    </rPh>
    <phoneticPr fontId="3"/>
  </si>
  <si>
    <t>「校閲」→「シートの保護」→ＯＫ　　　</t>
    <rPh sb="1" eb="3">
      <t>コウエツ</t>
    </rPh>
    <rPh sb="10" eb="12">
      <t>ホゴ</t>
    </rPh>
    <phoneticPr fontId="3"/>
  </si>
  <si>
    <t>※この際に、パスワードは設定しないでください。</t>
    <rPh sb="3" eb="4">
      <t>サイ</t>
    </rPh>
    <phoneticPr fontId="3"/>
  </si>
  <si>
    <t>区分</t>
  </si>
  <si>
    <t>整備手法</t>
    <rPh sb="0" eb="2">
      <t>セイビ</t>
    </rPh>
    <rPh sb="2" eb="4">
      <t>シュホウ</t>
    </rPh>
    <phoneticPr fontId="3"/>
  </si>
  <si>
    <t>※該当の整備手法に○をしてください。</t>
    <rPh sb="1" eb="3">
      <t>ガイトウ</t>
    </rPh>
    <rPh sb="4" eb="6">
      <t>セイビ</t>
    </rPh>
    <rPh sb="6" eb="8">
      <t>シュホウ</t>
    </rPh>
    <phoneticPr fontId="3"/>
  </si>
  <si>
    <t>木造</t>
  </si>
  <si>
    <t>法人名</t>
    <rPh sb="0" eb="2">
      <t>ホウジン</t>
    </rPh>
    <rPh sb="2" eb="3">
      <t>メイ</t>
    </rPh>
    <phoneticPr fontId="3"/>
  </si>
  <si>
    <t>施設名</t>
    <rPh sb="0" eb="3">
      <t>シセツメイ</t>
    </rPh>
    <phoneticPr fontId="3"/>
  </si>
  <si>
    <t>整理番号</t>
    <rPh sb="0" eb="2">
      <t>セイリ</t>
    </rPh>
    <rPh sb="2" eb="4">
      <t>バンゴウ</t>
    </rPh>
    <phoneticPr fontId="3"/>
  </si>
  <si>
    <t>建物の名称</t>
    <rPh sb="0" eb="2">
      <t>タテモノ</t>
    </rPh>
    <rPh sb="3" eb="5">
      <t>メイショウ</t>
    </rPh>
    <phoneticPr fontId="3"/>
  </si>
  <si>
    <t>構造</t>
    <rPh sb="0" eb="2">
      <t>コウゾウ</t>
    </rPh>
    <phoneticPr fontId="3"/>
  </si>
  <si>
    <t>所有の状況</t>
    <rPh sb="0" eb="2">
      <t>ショユウ</t>
    </rPh>
    <rPh sb="3" eb="5">
      <t>ジョウキョウ</t>
    </rPh>
    <phoneticPr fontId="3"/>
  </si>
  <si>
    <t>延面積</t>
    <rPh sb="0" eb="1">
      <t>ノ</t>
    </rPh>
    <rPh sb="1" eb="3">
      <t>メンセキ</t>
    </rPh>
    <phoneticPr fontId="3"/>
  </si>
  <si>
    <t>補助の状況</t>
    <rPh sb="0" eb="2">
      <t>ホジョ</t>
    </rPh>
    <rPh sb="3" eb="5">
      <t>ジョウキョウ</t>
    </rPh>
    <phoneticPr fontId="3"/>
  </si>
  <si>
    <t>説明</t>
    <rPh sb="0" eb="2">
      <t>セツメイ</t>
    </rPh>
    <phoneticPr fontId="3"/>
  </si>
  <si>
    <t>補助金名</t>
    <rPh sb="0" eb="3">
      <t>ホジョキン</t>
    </rPh>
    <rPh sb="3" eb="4">
      <t>メイ</t>
    </rPh>
    <phoneticPr fontId="3"/>
  </si>
  <si>
    <t>金額</t>
    <rPh sb="0" eb="2">
      <t>キンガク</t>
    </rPh>
    <phoneticPr fontId="3"/>
  </si>
  <si>
    <t>木造2階</t>
    <rPh sb="0" eb="2">
      <t>モクゾウ</t>
    </rPh>
    <rPh sb="3" eb="4">
      <t>カイ</t>
    </rPh>
    <phoneticPr fontId="3"/>
  </si>
  <si>
    <t>自己所有</t>
    <rPh sb="0" eb="4">
      <t>ジコショユウ</t>
    </rPh>
    <phoneticPr fontId="3"/>
  </si>
  <si>
    <t>鉄骨一部
木造2階</t>
    <rPh sb="0" eb="2">
      <t>テッコツ</t>
    </rPh>
    <rPh sb="2" eb="4">
      <t>イチブ</t>
    </rPh>
    <rPh sb="5" eb="7">
      <t>モクゾウ</t>
    </rPh>
    <rPh sb="8" eb="9">
      <t>カイ</t>
    </rPh>
    <phoneticPr fontId="3"/>
  </si>
  <si>
    <t>鉄骨木造
二階</t>
    <rPh sb="0" eb="2">
      <t>テッコツ</t>
    </rPh>
    <rPh sb="2" eb="4">
      <t>モクゾウ</t>
    </rPh>
    <rPh sb="5" eb="7">
      <t>ニカイ</t>
    </rPh>
    <phoneticPr fontId="3"/>
  </si>
  <si>
    <t>自己所有</t>
    <rPh sb="0" eb="2">
      <t>ジコ</t>
    </rPh>
    <rPh sb="2" eb="4">
      <t>ショユウ</t>
    </rPh>
    <phoneticPr fontId="3"/>
  </si>
  <si>
    <t>法人の自己所有であり、地すべり防止区域等危険区域内ではない。</t>
    <rPh sb="0" eb="2">
      <t>ホウジン</t>
    </rPh>
    <rPh sb="3" eb="5">
      <t>ジコ</t>
    </rPh>
    <rPh sb="5" eb="7">
      <t>ショユウ</t>
    </rPh>
    <rPh sb="11" eb="12">
      <t>ジ</t>
    </rPh>
    <phoneticPr fontId="3"/>
  </si>
  <si>
    <t>施設の経歴</t>
    <phoneticPr fontId="3"/>
  </si>
  <si>
    <t>１　沿　革（施設の発足から今日に至るまでを簡単に（箇条書）に記載すること。）</t>
    <phoneticPr fontId="3"/>
  </si>
  <si>
    <t>代表者職名</t>
    <rPh sb="0" eb="3">
      <t>ダイヒョウシャ</t>
    </rPh>
    <rPh sb="3" eb="5">
      <t>ショクメイ</t>
    </rPh>
    <phoneticPr fontId="3" alignment="distributed"/>
  </si>
  <si>
    <t>代表者氏名</t>
    <rPh sb="0" eb="3">
      <t>ダイヒョウシャ</t>
    </rPh>
    <rPh sb="3" eb="5">
      <t>シメイ</t>
    </rPh>
    <phoneticPr fontId="3" alignment="distributed"/>
  </si>
  <si>
    <t>昭
50</t>
    <rPh sb="0" eb="1">
      <t>アキラ</t>
    </rPh>
    <phoneticPr fontId="3"/>
  </si>
  <si>
    <t>（注）１　今回協議部分は朱書し、一見して他と判別できるようにすること。</t>
    <phoneticPr fontId="3"/>
  </si>
  <si>
    <t>　　　２　賃貸物件は補助対象外であるため留意すること。</t>
    <phoneticPr fontId="3"/>
  </si>
  <si>
    <t>３　用地の状況（地すべり防止区域等危険区域内である場合は、その名称、指定年月日及び防災措置の状況を記入すること。）</t>
    <phoneticPr fontId="3"/>
  </si>
  <si>
    <t>様式第１号</t>
    <rPh sb="0" eb="2">
      <t>ヨウシキ</t>
    </rPh>
    <rPh sb="2" eb="3">
      <t>ダイ</t>
    </rPh>
    <rPh sb="4" eb="5">
      <t>ゴウ</t>
    </rPh>
    <phoneticPr fontId="3"/>
  </si>
  <si>
    <t>○</t>
  </si>
  <si>
    <t>昭和55年９月増築</t>
    <rPh sb="0" eb="2">
      <t>ショウワ</t>
    </rPh>
    <rPh sb="4" eb="5">
      <t>ネン</t>
    </rPh>
    <rPh sb="6" eb="7">
      <t>ガツ</t>
    </rPh>
    <rPh sb="7" eb="9">
      <t>ゾウチク</t>
    </rPh>
    <phoneticPr fontId="3"/>
  </si>
  <si>
    <t>昭和57年10月増築</t>
    <rPh sb="0" eb="2">
      <t>ショウワ</t>
    </rPh>
    <rPh sb="4" eb="5">
      <t>ネン</t>
    </rPh>
    <rPh sb="7" eb="8">
      <t>ガツ</t>
    </rPh>
    <phoneticPr fontId="3"/>
  </si>
  <si>
    <t>平成８年12月増築</t>
    <rPh sb="0" eb="2">
      <t>ヘイセイ</t>
    </rPh>
    <rPh sb="3" eb="4">
      <t>ネン</t>
    </rPh>
    <rPh sb="6" eb="7">
      <t>ガツ</t>
    </rPh>
    <phoneticPr fontId="3"/>
  </si>
  <si>
    <t>平成15年８月増築・大規模修繕</t>
    <rPh sb="0" eb="2">
      <t>ヘイセイ</t>
    </rPh>
    <rPh sb="4" eb="5">
      <t>ネン</t>
    </rPh>
    <rPh sb="6" eb="7">
      <t>ガツ</t>
    </rPh>
    <rPh sb="7" eb="9">
      <t>ゾウチク</t>
    </rPh>
    <rPh sb="10" eb="13">
      <t>ダイキボ</t>
    </rPh>
    <rPh sb="13" eb="15">
      <t>シュウゼン</t>
    </rPh>
    <phoneticPr fontId="3"/>
  </si>
  <si>
    <t>１　沿　革（施設の発足から今日に至るまでを簡単に（箇条書き）に記載すること。）</t>
    <phoneticPr fontId="3"/>
  </si>
  <si>
    <t>２　施設の経歴　　　　　　　　　　　　　　　　　　　　　　　　　　　　　　　　　　定員　　　名</t>
    <phoneticPr fontId="3"/>
  </si>
  <si>
    <t>記入例</t>
    <rPh sb="0" eb="2">
      <t>キニュウ</t>
    </rPh>
    <rPh sb="2" eb="3">
      <t>レイ</t>
    </rPh>
    <phoneticPr fontId="36"/>
  </si>
  <si>
    <t>無</t>
    <rPh sb="0" eb="1">
      <t>ナシ</t>
    </rPh>
    <phoneticPr fontId="7"/>
  </si>
  <si>
    <t>合計金額（税抜）（千円）</t>
    <rPh sb="0" eb="2">
      <t>ゴウケイ</t>
    </rPh>
    <rPh sb="2" eb="4">
      <t>キンガク</t>
    </rPh>
    <rPh sb="5" eb="6">
      <t>ゼイ</t>
    </rPh>
    <rPh sb="6" eb="7">
      <t>ヌ</t>
    </rPh>
    <rPh sb="9" eb="11">
      <t>センエン</t>
    </rPh>
    <phoneticPr fontId="36"/>
  </si>
  <si>
    <t>建築年度</t>
    <rPh sb="0" eb="2">
      <t>ケンチク</t>
    </rPh>
    <rPh sb="2" eb="4">
      <t>ネンド</t>
    </rPh>
    <phoneticPr fontId="36"/>
  </si>
  <si>
    <t>旧園舎</t>
    <rPh sb="0" eb="1">
      <t>キュウ</t>
    </rPh>
    <rPh sb="1" eb="3">
      <t>エンシャ</t>
    </rPh>
    <phoneticPr fontId="3"/>
  </si>
  <si>
    <t>０歳児棟</t>
    <rPh sb="1" eb="2">
      <t>サイ</t>
    </rPh>
    <rPh sb="2" eb="3">
      <t>ジ</t>
    </rPh>
    <rPh sb="3" eb="4">
      <t>ムネ</t>
    </rPh>
    <phoneticPr fontId="3"/>
  </si>
  <si>
    <t>遊戯室</t>
    <rPh sb="0" eb="3">
      <t>ユウギシツ</t>
    </rPh>
    <phoneticPr fontId="3"/>
  </si>
  <si>
    <t>保育棟（第２園舎）</t>
    <rPh sb="0" eb="2">
      <t>ホイク</t>
    </rPh>
    <rPh sb="2" eb="3">
      <t>トウ</t>
    </rPh>
    <rPh sb="4" eb="5">
      <t>ダイ</t>
    </rPh>
    <rPh sb="6" eb="8">
      <t>エンシャ</t>
    </rPh>
    <phoneticPr fontId="3"/>
  </si>
  <si>
    <t>令
　６</t>
    <rPh sb="0" eb="1">
      <t>レイ</t>
    </rPh>
    <phoneticPr fontId="3"/>
  </si>
  <si>
    <t>就学前・教育保育施設整備交付金</t>
    <rPh sb="0" eb="3">
      <t>シュウガクマエ</t>
    </rPh>
    <rPh sb="4" eb="6">
      <t>キョウイク</t>
    </rPh>
    <rPh sb="6" eb="8">
      <t>ホイク</t>
    </rPh>
    <rPh sb="8" eb="10">
      <t>シセツ</t>
    </rPh>
    <rPh sb="10" eb="12">
      <t>セイビ</t>
    </rPh>
    <rPh sb="12" eb="15">
      <t>コウフキン</t>
    </rPh>
    <phoneticPr fontId="3"/>
  </si>
  <si>
    <t>・昭和50年４月　認可保育所　○○保育園として定員100名にて開園
・昭和54年１月増築
・昭和55年４月　定員150名に変更
・昭和57年10月増築　
・平成８年12月増築
・平成15年８月増築及び大規模修繕
・令和７年４月　幼保連携型認定こども園　○○こども園として開園予定</t>
    <rPh sb="1" eb="3">
      <t>ショウワ</t>
    </rPh>
    <rPh sb="9" eb="11">
      <t>ニンカ</t>
    </rPh>
    <rPh sb="11" eb="14">
      <t>ホイクショ</t>
    </rPh>
    <rPh sb="17" eb="20">
      <t>ホイクエン</t>
    </rPh>
    <rPh sb="23" eb="25">
      <t>テイイン</t>
    </rPh>
    <rPh sb="28" eb="29">
      <t>メイ</t>
    </rPh>
    <rPh sb="35" eb="37">
      <t>ショウワ</t>
    </rPh>
    <rPh sb="39" eb="40">
      <t>ネン</t>
    </rPh>
    <rPh sb="41" eb="42">
      <t>ツキ</t>
    </rPh>
    <rPh sb="42" eb="44">
      <t>ゾウチク</t>
    </rPh>
    <rPh sb="46" eb="48">
      <t>ショウワ</t>
    </rPh>
    <rPh sb="50" eb="51">
      <t>ネン</t>
    </rPh>
    <rPh sb="52" eb="53">
      <t>ガツ</t>
    </rPh>
    <rPh sb="54" eb="56">
      <t>テイイン</t>
    </rPh>
    <rPh sb="59" eb="60">
      <t>メイ</t>
    </rPh>
    <rPh sb="61" eb="63">
      <t>ヘンコウ</t>
    </rPh>
    <rPh sb="65" eb="67">
      <t>ショウワ</t>
    </rPh>
    <rPh sb="69" eb="70">
      <t>ネン</t>
    </rPh>
    <rPh sb="72" eb="73">
      <t>ツキ</t>
    </rPh>
    <rPh sb="73" eb="75">
      <t>ゾウチク</t>
    </rPh>
    <rPh sb="78" eb="80">
      <t>ヘイセイ</t>
    </rPh>
    <rPh sb="96" eb="98">
      <t>ゾウチク</t>
    </rPh>
    <rPh sb="98" eb="99">
      <t>オヨ</t>
    </rPh>
    <rPh sb="100" eb="103">
      <t>ダイキボ</t>
    </rPh>
    <rPh sb="103" eb="105">
      <t>シュウゼン</t>
    </rPh>
    <rPh sb="107" eb="108">
      <t>ネン</t>
    </rPh>
    <rPh sb="112" eb="114">
      <t>レイワ</t>
    </rPh>
    <rPh sb="114" eb="119">
      <t>ヨウホレンケイガタ</t>
    </rPh>
    <rPh sb="120" eb="124">
      <t>ヨウチエンガタ</t>
    </rPh>
    <rPh sb="124" eb="126">
      <t>ニンテイ</t>
    </rPh>
    <rPh sb="134" eb="137">
      <t>ホイクエンカイエンヨテイ</t>
    </rPh>
    <phoneticPr fontId="3"/>
  </si>
  <si>
    <t>昭和50年創設
（定員100名）</t>
    <rPh sb="0" eb="2">
      <t>ショウワ</t>
    </rPh>
    <rPh sb="4" eb="5">
      <t>ネン</t>
    </rPh>
    <rPh sb="5" eb="7">
      <t>ソウセツ</t>
    </rPh>
    <rPh sb="9" eb="11">
      <t>テイイン</t>
    </rPh>
    <rPh sb="14" eb="15">
      <t>メイ</t>
    </rPh>
    <phoneticPr fontId="3"/>
  </si>
  <si>
    <t>昭和55年
（定員150名）</t>
    <rPh sb="0" eb="2">
      <t>ショウワ</t>
    </rPh>
    <rPh sb="4" eb="5">
      <t>ネン</t>
    </rPh>
    <rPh sb="7" eb="9">
      <t>テイイン</t>
    </rPh>
    <rPh sb="12" eb="13">
      <t>メイ</t>
    </rPh>
    <phoneticPr fontId="3"/>
  </si>
  <si>
    <t xml:space="preserve">令和６年一部改築
（４月１日定員190名）
</t>
    <rPh sb="4" eb="6">
      <t>イチブ</t>
    </rPh>
    <rPh sb="6" eb="8">
      <t>カイチク</t>
    </rPh>
    <phoneticPr fontId="3"/>
  </si>
  <si>
    <t>大規模改修</t>
    <rPh sb="0" eb="3">
      <t>ダイキボ</t>
    </rPh>
    <rPh sb="3" eb="5">
      <t>カイシュウ</t>
    </rPh>
    <phoneticPr fontId="3" alignment="distributed"/>
  </si>
  <si>
    <t>大規模改修＋改築</t>
    <rPh sb="0" eb="3">
      <t>ダイキボ</t>
    </rPh>
    <rPh sb="3" eb="5">
      <t>カイシュウ</t>
    </rPh>
    <rPh sb="6" eb="8">
      <t>カイチク</t>
    </rPh>
    <phoneticPr fontId="3"/>
  </si>
  <si>
    <t>合計金額（税込）（千円）</t>
    <rPh sb="0" eb="2">
      <t>ゴウケイ</t>
    </rPh>
    <rPh sb="2" eb="4">
      <t>キンガク</t>
    </rPh>
    <rPh sb="5" eb="6">
      <t>ゼイ</t>
    </rPh>
    <rPh sb="9" eb="11">
      <t>センエン</t>
    </rPh>
    <phoneticPr fontId="36"/>
  </si>
  <si>
    <t>補助事業種類</t>
    <rPh sb="0" eb="2">
      <t>ホジョ</t>
    </rPh>
    <rPh sb="2" eb="4">
      <t>ジギョウ</t>
    </rPh>
    <rPh sb="4" eb="6">
      <t>シュルイ</t>
    </rPh>
    <phoneticPr fontId="36"/>
  </si>
  <si>
    <t>解体後改築</t>
    <rPh sb="0" eb="2">
      <t>カイタイ</t>
    </rPh>
    <rPh sb="2" eb="3">
      <t>ゴ</t>
    </rPh>
    <rPh sb="3" eb="5">
      <t>カイチク</t>
    </rPh>
    <phoneticPr fontId="3"/>
  </si>
  <si>
    <t>昭和56年5月以前</t>
  </si>
  <si>
    <t>建築確認年月</t>
    <rPh sb="0" eb="4">
      <t>ケンチクカクニン</t>
    </rPh>
    <rPh sb="4" eb="5">
      <t>ネン</t>
    </rPh>
    <rPh sb="5" eb="6">
      <t>ツキ</t>
    </rPh>
    <phoneticPr fontId="3"/>
  </si>
  <si>
    <t>昭和56年度</t>
    <rPh sb="0" eb="2">
      <t>ショウワ</t>
    </rPh>
    <rPh sb="4" eb="5">
      <t>ネン</t>
    </rPh>
    <rPh sb="5" eb="6">
      <t>ド</t>
    </rPh>
    <phoneticPr fontId="3"/>
  </si>
  <si>
    <t>園舎棟（旧棟）</t>
    <rPh sb="0" eb="1">
      <t>エン</t>
    </rPh>
    <rPh sb="1" eb="2">
      <t>シャ</t>
    </rPh>
    <rPh sb="2" eb="3">
      <t>ムネ</t>
    </rPh>
    <rPh sb="4" eb="5">
      <t>キュウ</t>
    </rPh>
    <rPh sb="5" eb="6">
      <t>ムネ</t>
    </rPh>
    <phoneticPr fontId="36"/>
  </si>
  <si>
    <t>整備理由及び工事概要</t>
    <rPh sb="0" eb="2">
      <t>セイビ</t>
    </rPh>
    <rPh sb="2" eb="4">
      <t>リユウ</t>
    </rPh>
    <rPh sb="4" eb="5">
      <t>オヨ</t>
    </rPh>
    <rPh sb="6" eb="8">
      <t>コウジ</t>
    </rPh>
    <rPh sb="8" eb="10">
      <t>ガイヨウ</t>
    </rPh>
    <phoneticPr fontId="3"/>
  </si>
  <si>
    <t>Ｎｏ．</t>
    <phoneticPr fontId="3"/>
  </si>
  <si>
    <t>工事見積金額
（税抜き）
（千円）</t>
    <rPh sb="0" eb="2">
      <t>コウジ</t>
    </rPh>
    <rPh sb="2" eb="4">
      <t>ミツモリ</t>
    </rPh>
    <rPh sb="4" eb="6">
      <t>キンガク</t>
    </rPh>
    <rPh sb="8" eb="9">
      <t>ゼイ</t>
    </rPh>
    <rPh sb="9" eb="10">
      <t>ヌ</t>
    </rPh>
    <rPh sb="14" eb="15">
      <t>セン</t>
    </rPh>
    <rPh sb="15" eb="16">
      <t>エン</t>
    </rPh>
    <phoneticPr fontId="36"/>
  </si>
  <si>
    <t>整備前の建物の構造</t>
    <rPh sb="0" eb="2">
      <t>セイビ</t>
    </rPh>
    <rPh sb="2" eb="3">
      <t>マエ</t>
    </rPh>
    <rPh sb="4" eb="6">
      <t>タテモノ</t>
    </rPh>
    <rPh sb="7" eb="9">
      <t>コウゾウ</t>
    </rPh>
    <phoneticPr fontId="3"/>
  </si>
  <si>
    <t>施設（棟）名</t>
    <rPh sb="0" eb="2">
      <t>シセツ</t>
    </rPh>
    <rPh sb="3" eb="4">
      <t>ムネ</t>
    </rPh>
    <rPh sb="5" eb="6">
      <t>メイ</t>
    </rPh>
    <phoneticPr fontId="36"/>
  </si>
  <si>
    <t>整備後の建物の構造</t>
    <rPh sb="0" eb="2">
      <t>セイビ</t>
    </rPh>
    <rPh sb="2" eb="3">
      <t>アト</t>
    </rPh>
    <rPh sb="4" eb="6">
      <t>タテモノ</t>
    </rPh>
    <rPh sb="7" eb="9">
      <t>コウゾウ</t>
    </rPh>
    <phoneticPr fontId="3"/>
  </si>
  <si>
    <t>鉄骨造（Ｓ造）</t>
  </si>
  <si>
    <t>□</t>
  </si>
  <si>
    <t>写し可</t>
    <rPh sb="0" eb="1">
      <t>ウツ</t>
    </rPh>
    <rPh sb="2" eb="3">
      <t>カ</t>
    </rPh>
    <phoneticPr fontId="3"/>
  </si>
  <si>
    <t>土地賃貸借契約書等</t>
    <rPh sb="0" eb="2">
      <t>トチ</t>
    </rPh>
    <rPh sb="2" eb="5">
      <t>チンタイシャク</t>
    </rPh>
    <rPh sb="5" eb="8">
      <t>ケイヤクショ</t>
    </rPh>
    <rPh sb="8" eb="9">
      <t>ナド</t>
    </rPh>
    <phoneticPr fontId="3"/>
  </si>
  <si>
    <t>イ　老朽度調査員の一級建築士免許書の写し</t>
    <phoneticPr fontId="3"/>
  </si>
  <si>
    <t>ア　老朽度調査表の写し</t>
    <rPh sb="2" eb="5">
      <t>ロウキュウド</t>
    </rPh>
    <rPh sb="5" eb="7">
      <t>チョウサ</t>
    </rPh>
    <rPh sb="7" eb="8">
      <t>ヒョウ</t>
    </rPh>
    <rPh sb="9" eb="10">
      <t>ウツ</t>
    </rPh>
    <phoneticPr fontId="3"/>
  </si>
  <si>
    <t>老朽度調査表</t>
    <rPh sb="0" eb="3">
      <t>ロウキュウド</t>
    </rPh>
    <rPh sb="3" eb="5">
      <t>チョウサ</t>
    </rPh>
    <rPh sb="5" eb="6">
      <t>ヒョウ</t>
    </rPh>
    <phoneticPr fontId="3"/>
  </si>
  <si>
    <t>耐震診断結果</t>
    <rPh sb="0" eb="2">
      <t>タイシン</t>
    </rPh>
    <rPh sb="2" eb="4">
      <t>シンダン</t>
    </rPh>
    <rPh sb="4" eb="6">
      <t>ケッカ</t>
    </rPh>
    <phoneticPr fontId="3"/>
  </si>
  <si>
    <t>該当者及び審査希望者のみの提出書類</t>
    <rPh sb="0" eb="3">
      <t>ガイトウシャ</t>
    </rPh>
    <rPh sb="3" eb="4">
      <t>オヨ</t>
    </rPh>
    <rPh sb="5" eb="7">
      <t>シンサ</t>
    </rPh>
    <rPh sb="7" eb="10">
      <t>キボウシャ</t>
    </rPh>
    <rPh sb="13" eb="15">
      <t>テイシュツ</t>
    </rPh>
    <rPh sb="15" eb="17">
      <t>ショルイ</t>
    </rPh>
    <phoneticPr fontId="3"/>
  </si>
  <si>
    <t>整備予定地の登記簿謄本</t>
    <rPh sb="0" eb="2">
      <t>セイビ</t>
    </rPh>
    <rPh sb="2" eb="4">
      <t>ヨテイ</t>
    </rPh>
    <rPh sb="4" eb="5">
      <t>チ</t>
    </rPh>
    <rPh sb="6" eb="9">
      <t>トウキボ</t>
    </rPh>
    <rPh sb="9" eb="11">
      <t>トウホン</t>
    </rPh>
    <phoneticPr fontId="3"/>
  </si>
  <si>
    <t>写し</t>
    <rPh sb="0" eb="1">
      <t>ウツ</t>
    </rPh>
    <phoneticPr fontId="3"/>
  </si>
  <si>
    <t>現行施設の建築基準法第７条第５項の規定による検査済証</t>
    <rPh sb="0" eb="2">
      <t>ゲンコウ</t>
    </rPh>
    <rPh sb="2" eb="4">
      <t>シセツ</t>
    </rPh>
    <rPh sb="5" eb="7">
      <t>ケンチク</t>
    </rPh>
    <rPh sb="7" eb="10">
      <t>キジュンホウ</t>
    </rPh>
    <rPh sb="10" eb="11">
      <t>ダイ</t>
    </rPh>
    <rPh sb="12" eb="13">
      <t>ジョウ</t>
    </rPh>
    <rPh sb="13" eb="14">
      <t>ダイ</t>
    </rPh>
    <rPh sb="15" eb="16">
      <t>コウ</t>
    </rPh>
    <rPh sb="17" eb="19">
      <t>キテイ</t>
    </rPh>
    <rPh sb="22" eb="24">
      <t>ケンサ</t>
    </rPh>
    <rPh sb="24" eb="25">
      <t>スミ</t>
    </rPh>
    <rPh sb="25" eb="26">
      <t>ショウ</t>
    </rPh>
    <phoneticPr fontId="3"/>
  </si>
  <si>
    <t>現行施設の建築基準法第６条第１項の規定による確認済証</t>
    <rPh sb="0" eb="2">
      <t>ゲンコウ</t>
    </rPh>
    <rPh sb="2" eb="4">
      <t>シセツ</t>
    </rPh>
    <rPh sb="5" eb="7">
      <t>ケンチク</t>
    </rPh>
    <rPh sb="7" eb="10">
      <t>キジュンホウ</t>
    </rPh>
    <rPh sb="10" eb="11">
      <t>ダイ</t>
    </rPh>
    <rPh sb="12" eb="13">
      <t>ジョウ</t>
    </rPh>
    <rPh sb="13" eb="14">
      <t>ダイ</t>
    </rPh>
    <rPh sb="15" eb="16">
      <t>コウ</t>
    </rPh>
    <rPh sb="17" eb="19">
      <t>キテイ</t>
    </rPh>
    <rPh sb="22" eb="24">
      <t>カクニン</t>
    </rPh>
    <rPh sb="24" eb="25">
      <t>スミ</t>
    </rPh>
    <rPh sb="25" eb="26">
      <t>ショウ</t>
    </rPh>
    <phoneticPr fontId="3"/>
  </si>
  <si>
    <t>建築工事費等の費用見積書</t>
    <rPh sb="0" eb="2">
      <t>ケンチク</t>
    </rPh>
    <rPh sb="2" eb="4">
      <t>コウジ</t>
    </rPh>
    <rPh sb="4" eb="6">
      <t>ヒナド</t>
    </rPh>
    <rPh sb="7" eb="9">
      <t>ヒヨウ</t>
    </rPh>
    <rPh sb="9" eb="11">
      <t>ミツモリ</t>
    </rPh>
    <rPh sb="11" eb="12">
      <t>ショ</t>
    </rPh>
    <phoneticPr fontId="3"/>
  </si>
  <si>
    <t>Ａ３判</t>
    <phoneticPr fontId="3"/>
  </si>
  <si>
    <t>工事工程表</t>
    <rPh sb="0" eb="2">
      <t>コウジ</t>
    </rPh>
    <rPh sb="2" eb="5">
      <t>コウテイヒョウ</t>
    </rPh>
    <phoneticPr fontId="3"/>
  </si>
  <si>
    <t>改築後園舎の各室の面積表</t>
    <rPh sb="0" eb="2">
      <t>カイチク</t>
    </rPh>
    <rPh sb="2" eb="3">
      <t>ゴ</t>
    </rPh>
    <rPh sb="3" eb="5">
      <t>エンシャ</t>
    </rPh>
    <rPh sb="6" eb="8">
      <t>カクシツ</t>
    </rPh>
    <rPh sb="9" eb="11">
      <t>メンセキ</t>
    </rPh>
    <rPh sb="11" eb="12">
      <t>ヒョウ</t>
    </rPh>
    <phoneticPr fontId="3"/>
  </si>
  <si>
    <t>Ａ３判、位置図、配置図、各階平面図(各室面積を表示したもの)</t>
    <rPh sb="2" eb="3">
      <t>ハン</t>
    </rPh>
    <rPh sb="23" eb="25">
      <t>ヒョウジ</t>
    </rPh>
    <phoneticPr fontId="3"/>
  </si>
  <si>
    <t>改築後園舎の図面</t>
    <rPh sb="0" eb="2">
      <t>カイチク</t>
    </rPh>
    <rPh sb="2" eb="3">
      <t>ゴ</t>
    </rPh>
    <rPh sb="3" eb="5">
      <t>エンシャ</t>
    </rPh>
    <rPh sb="6" eb="8">
      <t>ズメン</t>
    </rPh>
    <phoneticPr fontId="3"/>
  </si>
  <si>
    <t>既存園舎の各室の面積表</t>
    <rPh sb="0" eb="2">
      <t>キゾン</t>
    </rPh>
    <rPh sb="2" eb="4">
      <t>エンシャ</t>
    </rPh>
    <rPh sb="5" eb="7">
      <t>カクシツ</t>
    </rPh>
    <rPh sb="8" eb="10">
      <t>メンセキ</t>
    </rPh>
    <rPh sb="10" eb="11">
      <t>ヒョウ</t>
    </rPh>
    <phoneticPr fontId="3"/>
  </si>
  <si>
    <t>既存園舎の図面</t>
    <rPh sb="0" eb="4">
      <t>キゾンエンシャ</t>
    </rPh>
    <rPh sb="5" eb="7">
      <t>ズメン</t>
    </rPh>
    <phoneticPr fontId="3"/>
  </si>
  <si>
    <t>必須提出書類</t>
    <rPh sb="0" eb="2">
      <t>ヒッス</t>
    </rPh>
    <rPh sb="2" eb="6">
      <t>テイシュツショルイ</t>
    </rPh>
    <phoneticPr fontId="3"/>
  </si>
  <si>
    <t>施設の経歴</t>
    <rPh sb="0" eb="2">
      <t>シセツ</t>
    </rPh>
    <rPh sb="3" eb="5">
      <t>ケイレキ</t>
    </rPh>
    <phoneticPr fontId="3"/>
  </si>
  <si>
    <t>　ウ　様式第３号</t>
    <rPh sb="3" eb="6">
      <t>ヨウシキダイ</t>
    </rPh>
    <rPh sb="7" eb="8">
      <t>ゴウ</t>
    </rPh>
    <phoneticPr fontId="3"/>
  </si>
  <si>
    <t>　イ　様式第２号</t>
    <rPh sb="3" eb="6">
      <t>ヨウシキダイ</t>
    </rPh>
    <rPh sb="7" eb="8">
      <t>ゴウ</t>
    </rPh>
    <phoneticPr fontId="3"/>
  </si>
  <si>
    <t>申請書頭書</t>
    <phoneticPr fontId="3"/>
  </si>
  <si>
    <t>　ア　様式第１号</t>
    <rPh sb="3" eb="5">
      <t>ヨウシキ</t>
    </rPh>
    <rPh sb="5" eb="6">
      <t>ダイ</t>
    </rPh>
    <rPh sb="7" eb="8">
      <t>ゴウ</t>
    </rPh>
    <phoneticPr fontId="3"/>
  </si>
  <si>
    <t>事業審査申請書</t>
    <phoneticPr fontId="3"/>
  </si>
  <si>
    <t>事業計画書</t>
    <rPh sb="0" eb="5">
      <t>ジギョウケイカクショ</t>
    </rPh>
    <phoneticPr fontId="3"/>
  </si>
  <si>
    <t>提出</t>
  </si>
  <si>
    <t>備考</t>
  </si>
  <si>
    <t>添付書類</t>
  </si>
  <si>
    <t>認可・利用定員
（0-2歳）</t>
    <rPh sb="0" eb="2">
      <t>ニンカ</t>
    </rPh>
    <rPh sb="3" eb="5">
      <t>リヨウ</t>
    </rPh>
    <rPh sb="5" eb="7">
      <t>テイイン</t>
    </rPh>
    <rPh sb="12" eb="13">
      <t>サイ</t>
    </rPh>
    <phoneticPr fontId="7"/>
  </si>
  <si>
    <t>小計①</t>
    <rPh sb="0" eb="1">
      <t>ショウ</t>
    </rPh>
    <rPh sb="1" eb="2">
      <t>ケイ</t>
    </rPh>
    <phoneticPr fontId="3"/>
  </si>
  <si>
    <t>整備工事中</t>
    <rPh sb="0" eb="2">
      <t>セイビ</t>
    </rPh>
    <rPh sb="2" eb="4">
      <t>コウジ</t>
    </rPh>
    <rPh sb="4" eb="5">
      <t>ナカ</t>
    </rPh>
    <phoneticPr fontId="7"/>
  </si>
  <si>
    <t>認可・利用定員
（3-5歳）</t>
    <rPh sb="0" eb="2">
      <t>ニンカ</t>
    </rPh>
    <rPh sb="3" eb="5">
      <t>リヨウ</t>
    </rPh>
    <rPh sb="5" eb="7">
      <t>テイイン</t>
    </rPh>
    <rPh sb="12" eb="13">
      <t>サイ</t>
    </rPh>
    <phoneticPr fontId="7"/>
  </si>
  <si>
    <t>小計②</t>
    <rPh sb="0" eb="2">
      <t>ショウケイ</t>
    </rPh>
    <phoneticPr fontId="3"/>
  </si>
  <si>
    <t>うち整備部分</t>
    <rPh sb="2" eb="6">
      <t>セイビブブン</t>
    </rPh>
    <phoneticPr fontId="7"/>
  </si>
  <si>
    <t>整備部分の割合</t>
    <rPh sb="0" eb="4">
      <t>セイビブブン</t>
    </rPh>
    <rPh sb="5" eb="7">
      <t>ワリアイ</t>
    </rPh>
    <phoneticPr fontId="7"/>
  </si>
  <si>
    <t>※ 利用定員数を記載してください。</t>
    <rPh sb="2" eb="4">
      <t>リヨウ</t>
    </rPh>
    <rPh sb="4" eb="6">
      <t>テイイン</t>
    </rPh>
    <rPh sb="5" eb="6">
      <t>ニンテイ</t>
    </rPh>
    <rPh sb="6" eb="7">
      <t>スウ</t>
    </rPh>
    <rPh sb="8" eb="10">
      <t>キサイ</t>
    </rPh>
    <phoneticPr fontId="7"/>
  </si>
  <si>
    <t>建築確認の有無</t>
    <rPh sb="0" eb="4">
      <t>ケンチクカクニン</t>
    </rPh>
    <rPh sb="5" eb="7">
      <t>ウム</t>
    </rPh>
    <phoneticPr fontId="3"/>
  </si>
  <si>
    <t>完了検査の有無</t>
    <rPh sb="0" eb="2">
      <t>カンリョウ</t>
    </rPh>
    <rPh sb="2" eb="4">
      <t>ケンサ</t>
    </rPh>
    <rPh sb="5" eb="7">
      <t>ウム</t>
    </rPh>
    <phoneticPr fontId="3"/>
  </si>
  <si>
    <t>-</t>
  </si>
  <si>
    <t>-</t>
    <phoneticPr fontId="3"/>
  </si>
  <si>
    <t>１　水の循環・再利用の整備 施設から排出される生活雑排水(浴室等の排水)等の循環・再利用のための整備</t>
    <phoneticPr fontId="3"/>
  </si>
  <si>
    <t xml:space="preserve">２　生ごみ等処理の整備 施設から出るごみの有効活用及び排出量の抑制等ごみ処理のための整備 </t>
    <phoneticPr fontId="3"/>
  </si>
  <si>
    <t xml:space="preserve">３　ソーラーの整備 光熱水費等の節減及び地域の環境保全のためのソーラーの整備 </t>
    <phoneticPr fontId="3"/>
  </si>
  <si>
    <t>４　その他 資源の有効活用及び地域の環境保全のための整備であって必要と認められるもの</t>
    <phoneticPr fontId="3"/>
  </si>
  <si>
    <t>工事に係る加算等</t>
    <rPh sb="0" eb="2">
      <t>コウジ</t>
    </rPh>
    <rPh sb="3" eb="4">
      <t>カカ</t>
    </rPh>
    <rPh sb="5" eb="7">
      <t>カサン</t>
    </rPh>
    <rPh sb="7" eb="8">
      <t>ナド</t>
    </rPh>
    <phoneticPr fontId="7"/>
  </si>
  <si>
    <t>今回整備
実施対象</t>
    <rPh sb="0" eb="2">
      <t>コンカイ</t>
    </rPh>
    <rPh sb="2" eb="4">
      <t>セイビ</t>
    </rPh>
    <rPh sb="5" eb="7">
      <t>ジッシ</t>
    </rPh>
    <rPh sb="7" eb="9">
      <t>タイショウ</t>
    </rPh>
    <phoneticPr fontId="3"/>
  </si>
  <si>
    <t>添付書類一覧</t>
    <rPh sb="0" eb="2">
      <t>テンプ</t>
    </rPh>
    <rPh sb="2" eb="4">
      <t>ショルイ</t>
    </rPh>
    <rPh sb="4" eb="6">
      <t>イチラン</t>
    </rPh>
    <phoneticPr fontId="3"/>
  </si>
  <si>
    <t>本様式</t>
    <rPh sb="0" eb="1">
      <t>ホン</t>
    </rPh>
    <rPh sb="1" eb="3">
      <t>ヨウシキ</t>
    </rPh>
    <phoneticPr fontId="3"/>
  </si>
  <si>
    <t>提出書類一覧</t>
    <rPh sb="0" eb="2">
      <t>テイシュツ</t>
    </rPh>
    <phoneticPr fontId="3"/>
  </si>
  <si>
    <t>法人名</t>
    <rPh sb="0" eb="2">
      <t>ホウジン</t>
    </rPh>
    <rPh sb="2" eb="3">
      <t>メイ</t>
    </rPh>
    <phoneticPr fontId="3"/>
  </si>
  <si>
    <t>全部解体後新築</t>
    <rPh sb="0" eb="2">
      <t>ゼンブ</t>
    </rPh>
    <rPh sb="2" eb="4">
      <t>カイタイ</t>
    </rPh>
    <rPh sb="4" eb="5">
      <t>ゴ</t>
    </rPh>
    <rPh sb="5" eb="7">
      <t>シンチク</t>
    </rPh>
    <phoneticPr fontId="3" alignment="distributed"/>
  </si>
  <si>
    <t>一部改築</t>
    <rPh sb="0" eb="2">
      <t>イチブ</t>
    </rPh>
    <rPh sb="2" eb="4">
      <t>カイチク</t>
    </rPh>
    <phoneticPr fontId="3"/>
  </si>
  <si>
    <t>※ 特殊附帯工事を実施する場合「あり」を選択してください（特殊附帯工事については欄外参照）。</t>
    <rPh sb="2" eb="4">
      <t>トクシュ</t>
    </rPh>
    <rPh sb="4" eb="6">
      <t>フタイ</t>
    </rPh>
    <rPh sb="6" eb="8">
      <t>コウジ</t>
    </rPh>
    <rPh sb="9" eb="11">
      <t>ジッシ</t>
    </rPh>
    <rPh sb="29" eb="35">
      <t>トクシュフタイコウジ</t>
    </rPh>
    <rPh sb="40" eb="42">
      <t>ランガイ</t>
    </rPh>
    <rPh sb="42" eb="44">
      <t>サンショウ</t>
    </rPh>
    <phoneticPr fontId="7"/>
  </si>
  <si>
    <t>※ 整備する土地が有償の借地の場合「あり」を選択してください。</t>
    <rPh sb="9" eb="11">
      <t>ユウショウ</t>
    </rPh>
    <phoneticPr fontId="7"/>
  </si>
  <si>
    <t>施設現名称</t>
    <rPh sb="0" eb="2">
      <t>シセツ</t>
    </rPh>
    <rPh sb="2" eb="3">
      <t>ゲン</t>
    </rPh>
    <rPh sb="3" eb="5">
      <t>メイショウ</t>
    </rPh>
    <phoneticPr fontId="7"/>
  </si>
  <si>
    <t>施設現種別</t>
    <rPh sb="0" eb="2">
      <t>シセツ</t>
    </rPh>
    <rPh sb="2" eb="3">
      <t>ゲン</t>
    </rPh>
    <rPh sb="3" eb="5">
      <t>シュベツ</t>
    </rPh>
    <phoneticPr fontId="7"/>
  </si>
  <si>
    <t>（移転前）</t>
    <phoneticPr fontId="3"/>
  </si>
  <si>
    <t>所在地</t>
    <rPh sb="0" eb="1">
      <t>トコロ</t>
    </rPh>
    <rPh sb="1" eb="2">
      <t>ザイ</t>
    </rPh>
    <rPh sb="2" eb="3">
      <t>チ</t>
    </rPh>
    <phoneticPr fontId="48"/>
  </si>
  <si>
    <t>本整備の該当箇所</t>
  </si>
  <si>
    <r>
      <t>（フリガナ）</t>
    </r>
    <r>
      <rPr>
        <sz val="6"/>
        <rFont val="BIZ UDPゴシック"/>
        <family val="3"/>
        <charset val="128"/>
      </rPr>
      <t xml:space="preserve">
</t>
    </r>
    <r>
      <rPr>
        <sz val="11"/>
        <rFont val="BIZ UDPゴシック"/>
        <family val="3"/>
        <charset val="128"/>
      </rPr>
      <t>整備後施設名称</t>
    </r>
    <rPh sb="7" eb="9">
      <t>セイビ</t>
    </rPh>
    <rPh sb="9" eb="10">
      <t>ゴ</t>
    </rPh>
    <rPh sb="10" eb="11">
      <t>ホドコ</t>
    </rPh>
    <rPh sb="11" eb="12">
      <t>セツ</t>
    </rPh>
    <rPh sb="12" eb="14">
      <t>メイショウ</t>
    </rPh>
    <phoneticPr fontId="48"/>
  </si>
  <si>
    <r>
      <t xml:space="preserve">（フリガナ）
</t>
    </r>
    <r>
      <rPr>
        <sz val="9"/>
        <rFont val="BIZ UDPゴシック"/>
        <family val="3"/>
        <charset val="128"/>
      </rPr>
      <t>経営主体名</t>
    </r>
    <rPh sb="7" eb="9">
      <t>ケイエイ</t>
    </rPh>
    <rPh sb="9" eb="11">
      <t>シュタイ</t>
    </rPh>
    <rPh sb="11" eb="12">
      <t>メイ</t>
    </rPh>
    <phoneticPr fontId="48"/>
  </si>
  <si>
    <t>保育所等
保育部分</t>
    <rPh sb="0" eb="4">
      <t>ホイクショトウ</t>
    </rPh>
    <rPh sb="5" eb="7">
      <t>ホイク</t>
    </rPh>
    <rPh sb="7" eb="9">
      <t>ブブン</t>
    </rPh>
    <phoneticPr fontId="3"/>
  </si>
  <si>
    <t>整備予定</t>
  </si>
  <si>
    <t>教育部分</t>
    <rPh sb="0" eb="4">
      <t>キョウイクブブン</t>
    </rPh>
    <phoneticPr fontId="3"/>
  </si>
  <si>
    <t>他の国庫補助金の申請の有無</t>
    <phoneticPr fontId="3"/>
  </si>
  <si>
    <t>（移転後）</t>
    <rPh sb="3" eb="4">
      <t>アト</t>
    </rPh>
    <phoneticPr fontId="3"/>
  </si>
  <si>
    <t>※　今回の整備補助についての応募の有無にかかわらず、全棟について棟別に記入してください。</t>
    <rPh sb="2" eb="4">
      <t>コンカイ</t>
    </rPh>
    <rPh sb="5" eb="7">
      <t>セイビ</t>
    </rPh>
    <rPh sb="7" eb="9">
      <t>ホジョ</t>
    </rPh>
    <rPh sb="14" eb="16">
      <t>オウボ</t>
    </rPh>
    <rPh sb="17" eb="19">
      <t>ウム</t>
    </rPh>
    <rPh sb="26" eb="27">
      <t>ゼン</t>
    </rPh>
    <rPh sb="27" eb="28">
      <t>ムネ</t>
    </rPh>
    <rPh sb="32" eb="33">
      <t>トウ</t>
    </rPh>
    <rPh sb="33" eb="34">
      <t>ベツ</t>
    </rPh>
    <rPh sb="35" eb="37">
      <t>キニュウ</t>
    </rPh>
    <phoneticPr fontId="36"/>
  </si>
  <si>
    <t>施設種別の変更</t>
    <phoneticPr fontId="3"/>
  </si>
  <si>
    <t>整備前</t>
    <phoneticPr fontId="3"/>
  </si>
  <si>
    <t>⇒</t>
    <phoneticPr fontId="3"/>
  </si>
  <si>
    <t>整備後</t>
    <rPh sb="0" eb="2">
      <t>セイビ</t>
    </rPh>
    <phoneticPr fontId="3"/>
  </si>
  <si>
    <t>幼保連携型認定こども園</t>
  </si>
  <si>
    <t>建物延面積及び構造</t>
    <phoneticPr fontId="3"/>
  </si>
  <si>
    <t>整備前</t>
    <rPh sb="0" eb="2">
      <t>セイビ</t>
    </rPh>
    <rPh sb="2" eb="3">
      <t>マエ</t>
    </rPh>
    <phoneticPr fontId="3"/>
  </si>
  <si>
    <t>階数</t>
    <rPh sb="0" eb="2">
      <t>カイスウ</t>
    </rPh>
    <phoneticPr fontId="3"/>
  </si>
  <si>
    <t>構造</t>
    <rPh sb="0" eb="2">
      <t>コウゾウ</t>
    </rPh>
    <phoneticPr fontId="3"/>
  </si>
  <si>
    <t>延べ面積(㎡)</t>
    <rPh sb="0" eb="1">
      <t>ノ</t>
    </rPh>
    <rPh sb="2" eb="4">
      <t>メンセキ</t>
    </rPh>
    <phoneticPr fontId="3"/>
  </si>
  <si>
    <t>整備後</t>
    <rPh sb="0" eb="2">
      <t>セイビ</t>
    </rPh>
    <rPh sb="2" eb="3">
      <t>アト</t>
    </rPh>
    <phoneticPr fontId="3"/>
  </si>
  <si>
    <t>【特殊付帯工事】</t>
    <rPh sb="1" eb="7">
      <t>トクシュフタイコウジ</t>
    </rPh>
    <phoneticPr fontId="3"/>
  </si>
  <si>
    <t>整備時の抵当権設定の有無</t>
    <rPh sb="0" eb="2">
      <t>セイビ</t>
    </rPh>
    <rPh sb="2" eb="3">
      <t>ジ</t>
    </rPh>
    <rPh sb="4" eb="9">
      <t>テイトウケンセッテイ</t>
    </rPh>
    <rPh sb="10" eb="12">
      <t>ウム</t>
    </rPh>
    <phoneticPr fontId="7"/>
  </si>
  <si>
    <t>有</t>
  </si>
  <si>
    <t>無</t>
  </si>
  <si>
    <t>アスベスト使用の有無</t>
    <rPh sb="5" eb="7">
      <t>シヨウ</t>
    </rPh>
    <rPh sb="8" eb="10">
      <t>ウム</t>
    </rPh>
    <phoneticPr fontId="3"/>
  </si>
  <si>
    <t>新園舎</t>
    <rPh sb="0" eb="1">
      <t>シン</t>
    </rPh>
    <rPh sb="1" eb="3">
      <t>エンシャ</t>
    </rPh>
    <phoneticPr fontId="3"/>
  </si>
  <si>
    <t>新築</t>
  </si>
  <si>
    <t>建築当時の国庫補助金の有無</t>
    <rPh sb="0" eb="2">
      <t>ケンチク</t>
    </rPh>
    <rPh sb="2" eb="4">
      <t>トウジ</t>
    </rPh>
    <rPh sb="5" eb="7">
      <t>コッコ</t>
    </rPh>
    <rPh sb="7" eb="9">
      <t>ホジョ</t>
    </rPh>
    <rPh sb="9" eb="10">
      <t>キン</t>
    </rPh>
    <rPh sb="11" eb="13">
      <t>ウム</t>
    </rPh>
    <phoneticPr fontId="3"/>
  </si>
  <si>
    <t>老朽度調査で4,500点と診断されたことから、取り壊した上で新たに園舎を建築する。</t>
    <rPh sb="23" eb="24">
      <t>ト</t>
    </rPh>
    <rPh sb="25" eb="26">
      <t>コワ</t>
    </rPh>
    <rPh sb="28" eb="29">
      <t>ウエ</t>
    </rPh>
    <rPh sb="30" eb="31">
      <t>アラ</t>
    </rPh>
    <rPh sb="33" eb="34">
      <t>エン</t>
    </rPh>
    <rPh sb="34" eb="35">
      <t>シャ</t>
    </rPh>
    <rPh sb="36" eb="38">
      <t>ケンチク</t>
    </rPh>
    <phoneticPr fontId="3"/>
  </si>
  <si>
    <t>・建築から30年経過し、施設設備の老朽化が著しく使用に耐えないため、給排水、電気設備及び消防設備を改造及び修繕する。</t>
    <rPh sb="1" eb="3">
      <t>ケンチク</t>
    </rPh>
    <rPh sb="7" eb="8">
      <t>ネン</t>
    </rPh>
    <rPh sb="8" eb="10">
      <t>ケイカ</t>
    </rPh>
    <rPh sb="12" eb="14">
      <t>シセツ</t>
    </rPh>
    <rPh sb="14" eb="16">
      <t>セツビ</t>
    </rPh>
    <rPh sb="17" eb="20">
      <t>ロウキュウカ</t>
    </rPh>
    <rPh sb="21" eb="22">
      <t>イチジル</t>
    </rPh>
    <rPh sb="24" eb="26">
      <t>シヨウ</t>
    </rPh>
    <rPh sb="27" eb="28">
      <t>タ</t>
    </rPh>
    <rPh sb="34" eb="37">
      <t>キュウハイスイ</t>
    </rPh>
    <rPh sb="38" eb="40">
      <t>デンキ</t>
    </rPh>
    <rPh sb="40" eb="42">
      <t>セツビ</t>
    </rPh>
    <rPh sb="42" eb="43">
      <t>オヨ</t>
    </rPh>
    <rPh sb="44" eb="46">
      <t>ショウボウ</t>
    </rPh>
    <rPh sb="46" eb="48">
      <t>セツビ</t>
    </rPh>
    <rPh sb="49" eb="51">
      <t>カイゾウ</t>
    </rPh>
    <rPh sb="51" eb="52">
      <t>オヨ</t>
    </rPh>
    <rPh sb="53" eb="55">
      <t>シュウゼン</t>
    </rPh>
    <phoneticPr fontId="3"/>
  </si>
  <si>
    <t>その他の例：
・耐震診断でIw値0.7以下と診断されたため、児童の安全確保のため、耐震改修を行う。</t>
    <rPh sb="2" eb="3">
      <t>タ</t>
    </rPh>
    <rPh sb="4" eb="5">
      <t>レイ</t>
    </rPh>
    <rPh sb="8" eb="10">
      <t>タイシン</t>
    </rPh>
    <rPh sb="10" eb="12">
      <t>シンダン</t>
    </rPh>
    <rPh sb="15" eb="16">
      <t>アタイ</t>
    </rPh>
    <rPh sb="19" eb="21">
      <t>イカ</t>
    </rPh>
    <rPh sb="22" eb="24">
      <t>シンダン</t>
    </rPh>
    <rPh sb="30" eb="32">
      <t>ジドウ</t>
    </rPh>
    <rPh sb="33" eb="35">
      <t>アンゼン</t>
    </rPh>
    <rPh sb="35" eb="37">
      <t>カクホ</t>
    </rPh>
    <rPh sb="41" eb="43">
      <t>タイシン</t>
    </rPh>
    <rPh sb="43" eb="45">
      <t>カイシュウ</t>
    </rPh>
    <rPh sb="46" eb="47">
      <t>オコナ</t>
    </rPh>
    <phoneticPr fontId="3"/>
  </si>
  <si>
    <t>次の項目は、解体工事を整備対象とする場合のみ記入してください。</t>
    <rPh sb="0" eb="1">
      <t>ツギ</t>
    </rPh>
    <rPh sb="2" eb="4">
      <t>コウモク</t>
    </rPh>
    <rPh sb="6" eb="8">
      <t>カイタイ</t>
    </rPh>
    <rPh sb="8" eb="10">
      <t>コウジ</t>
    </rPh>
    <rPh sb="11" eb="15">
      <t>セイビタイショウ</t>
    </rPh>
    <rPh sb="18" eb="20">
      <t>バアイ</t>
    </rPh>
    <rPh sb="22" eb="24">
      <t>キニュウ</t>
    </rPh>
    <phoneticPr fontId="3"/>
  </si>
  <si>
    <t>１階</t>
  </si>
  <si>
    <t>関係法令・必要手続きの確認状況</t>
    <phoneticPr fontId="3"/>
  </si>
  <si>
    <t>事前調査日</t>
    <rPh sb="0" eb="2">
      <t>ジゼン</t>
    </rPh>
    <rPh sb="2" eb="4">
      <t>チョウサ</t>
    </rPh>
    <rPh sb="4" eb="5">
      <t>ビ</t>
    </rPh>
    <phoneticPr fontId="3"/>
  </si>
  <si>
    <t>アスベスト使用建物における工事着工前の必要手続きの予定</t>
    <phoneticPr fontId="3"/>
  </si>
  <si>
    <t>特定粉じん排出等作業届出の提出</t>
    <phoneticPr fontId="3"/>
  </si>
  <si>
    <t>工事着手にかかる事前届出の実施</t>
    <phoneticPr fontId="3"/>
  </si>
  <si>
    <t>工事の際の職員・園児の安全性確保の方法</t>
    <phoneticPr fontId="3"/>
  </si>
  <si>
    <t>㎡</t>
    <phoneticPr fontId="3"/>
  </si>
  <si>
    <t>買収予定日</t>
    <rPh sb="0" eb="2">
      <t>バイシュウ</t>
    </rPh>
    <rPh sb="2" eb="4">
      <t>ヨテイ</t>
    </rPh>
    <rPh sb="4" eb="5">
      <t>ビ</t>
    </rPh>
    <phoneticPr fontId="3"/>
  </si>
  <si>
    <t>借用の相手</t>
    <rPh sb="0" eb="2">
      <t>シャクヨウ</t>
    </rPh>
    <rPh sb="3" eb="5">
      <t>アイテ</t>
    </rPh>
    <phoneticPr fontId="3"/>
  </si>
  <si>
    <t>買収予定</t>
    <rPh sb="0" eb="4">
      <t>バイシュウヨテイ</t>
    </rPh>
    <phoneticPr fontId="3"/>
  </si>
  <si>
    <r>
      <t>㎡　　　　</t>
    </r>
    <r>
      <rPr>
        <sz val="12"/>
        <rFont val="BIZ UDPゴシック"/>
        <family val="3"/>
        <charset val="128"/>
      </rPr>
      <t>⇒</t>
    </r>
    <phoneticPr fontId="3"/>
  </si>
  <si>
    <t>㎡　　　　⇒</t>
    <phoneticPr fontId="3"/>
  </si>
  <si>
    <t>整備用地の状況</t>
    <rPh sb="0" eb="2">
      <t>セイビ</t>
    </rPh>
    <rPh sb="2" eb="4">
      <t>ヨウチ</t>
    </rPh>
    <rPh sb="5" eb="7">
      <t>ジョウキョウ</t>
    </rPh>
    <phoneticPr fontId="3"/>
  </si>
  <si>
    <t>所　　有</t>
    <rPh sb="0" eb="1">
      <t>トコロ</t>
    </rPh>
    <rPh sb="3" eb="4">
      <t>アリ</t>
    </rPh>
    <phoneticPr fontId="3"/>
  </si>
  <si>
    <t>借　　地</t>
    <rPh sb="0" eb="1">
      <t>シャク</t>
    </rPh>
    <rPh sb="3" eb="4">
      <t>チ</t>
    </rPh>
    <phoneticPr fontId="3"/>
  </si>
  <si>
    <t>利用権限</t>
    <rPh sb="0" eb="2">
      <t>リヨウ</t>
    </rPh>
    <rPh sb="2" eb="4">
      <t>ケンゲン</t>
    </rPh>
    <phoneticPr fontId="3"/>
  </si>
  <si>
    <t>用地について</t>
    <rPh sb="0" eb="2">
      <t>ヨウチ</t>
    </rPh>
    <phoneticPr fontId="3"/>
  </si>
  <si>
    <t>環境等</t>
    <rPh sb="0" eb="2">
      <t>カンキョウ</t>
    </rPh>
    <rPh sb="2" eb="3">
      <t>トウ</t>
    </rPh>
    <phoneticPr fontId="3"/>
  </si>
  <si>
    <t>(近隣店舗や立地状況等、保育上留意すべき点を記載してください)</t>
    <rPh sb="1" eb="3">
      <t>キンリン</t>
    </rPh>
    <rPh sb="3" eb="5">
      <t>テンポ</t>
    </rPh>
    <rPh sb="6" eb="8">
      <t>リッチ</t>
    </rPh>
    <rPh sb="8" eb="10">
      <t>ジョウキョウ</t>
    </rPh>
    <rPh sb="10" eb="11">
      <t>ナド</t>
    </rPh>
    <rPh sb="12" eb="14">
      <t>ホイク</t>
    </rPh>
    <rPh sb="14" eb="15">
      <t>ジョウ</t>
    </rPh>
    <rPh sb="15" eb="17">
      <t>リュウイ</t>
    </rPh>
    <rPh sb="20" eb="21">
      <t>テン</t>
    </rPh>
    <rPh sb="22" eb="24">
      <t>キサイ</t>
    </rPh>
    <phoneticPr fontId="3"/>
  </si>
  <si>
    <t>地域住民との
調整状況</t>
    <rPh sb="0" eb="2">
      <t>チイキ</t>
    </rPh>
    <rPh sb="2" eb="4">
      <t>ジュウミン</t>
    </rPh>
    <rPh sb="7" eb="9">
      <t>チョウセイ</t>
    </rPh>
    <rPh sb="9" eb="11">
      <t>ジョウキョウ</t>
    </rPh>
    <phoneticPr fontId="3"/>
  </si>
  <si>
    <t>実施設計加算</t>
    <rPh sb="0" eb="2">
      <t>ジッシ</t>
    </rPh>
    <rPh sb="2" eb="4">
      <t>セッケイ</t>
    </rPh>
    <rPh sb="4" eb="6">
      <t>カサン</t>
    </rPh>
    <phoneticPr fontId="7"/>
  </si>
  <si>
    <t>土地賃借料加算</t>
    <rPh sb="0" eb="2">
      <t>トチ</t>
    </rPh>
    <rPh sb="2" eb="5">
      <t>チンシャクリョウ</t>
    </rPh>
    <rPh sb="5" eb="7">
      <t>カサン</t>
    </rPh>
    <phoneticPr fontId="7"/>
  </si>
  <si>
    <t>工事監理業務委託</t>
    <rPh sb="0" eb="2">
      <t>コウジ</t>
    </rPh>
    <rPh sb="2" eb="4">
      <t>カンリ</t>
    </rPh>
    <rPh sb="4" eb="8">
      <t>ギョウムイタク</t>
    </rPh>
    <phoneticPr fontId="7"/>
  </si>
  <si>
    <t>※ 工事監理業務委託を締結する予定の場合「あり」を選択してください。</t>
    <rPh sb="2" eb="4">
      <t>コウジ</t>
    </rPh>
    <rPh sb="4" eb="6">
      <t>カンリ</t>
    </rPh>
    <rPh sb="6" eb="8">
      <t>ギョウム</t>
    </rPh>
    <rPh sb="8" eb="10">
      <t>イタク</t>
    </rPh>
    <rPh sb="11" eb="13">
      <t>テイケツ</t>
    </rPh>
    <rPh sb="15" eb="17">
      <t>ヨテイ</t>
    </rPh>
    <phoneticPr fontId="7"/>
  </si>
  <si>
    <t>※ 実施設計業務委託を補助対象する場合「あり」を選択してください。
　　（実施設計業務委託を基本設計業務委託と切り分け、市の補助金内示後に契約する必要があります）</t>
    <rPh sb="2" eb="6">
      <t>ジッシセッケイ</t>
    </rPh>
    <rPh sb="6" eb="8">
      <t>ギョウム</t>
    </rPh>
    <rPh sb="8" eb="10">
      <t>イタク</t>
    </rPh>
    <rPh sb="11" eb="13">
      <t>ホジョ</t>
    </rPh>
    <rPh sb="13" eb="15">
      <t>タイショウ</t>
    </rPh>
    <rPh sb="37" eb="41">
      <t>ジッシセッケイ</t>
    </rPh>
    <rPh sb="41" eb="45">
      <t>ギョウムイタク</t>
    </rPh>
    <rPh sb="46" eb="50">
      <t>キホンセッケイ</t>
    </rPh>
    <rPh sb="50" eb="52">
      <t>ギョウム</t>
    </rPh>
    <rPh sb="52" eb="54">
      <t>イタク</t>
    </rPh>
    <rPh sb="55" eb="56">
      <t>キ</t>
    </rPh>
    <rPh sb="57" eb="58">
      <t>ワ</t>
    </rPh>
    <rPh sb="73" eb="75">
      <t>ヒツヨウ</t>
    </rPh>
    <phoneticPr fontId="7"/>
  </si>
  <si>
    <r>
      <t xml:space="preserve">
※　「うち、今回整備する施設の定員」は、保育室のみの整備等、整備に係る定員が判明している場合のみ記載してください。
</t>
    </r>
    <r>
      <rPr>
        <b/>
        <sz val="10"/>
        <rFont val="BIZ UDPゴシック"/>
        <family val="3"/>
        <charset val="128"/>
      </rPr>
      <t>　</t>
    </r>
    <r>
      <rPr>
        <b/>
        <u/>
        <sz val="10"/>
        <rFont val="BIZ UDPゴシック"/>
        <family val="3"/>
        <charset val="128"/>
      </rPr>
      <t>共有部分等の整備を行うため工事に係る定員が判別できない場合は、当該欄「ー」を記入してください。</t>
    </r>
    <rPh sb="21" eb="23">
      <t>ホイク</t>
    </rPh>
    <rPh sb="23" eb="24">
      <t>シツ</t>
    </rPh>
    <rPh sb="66" eb="68">
      <t>セイビ</t>
    </rPh>
    <rPh sb="73" eb="75">
      <t>コウジ</t>
    </rPh>
    <rPh sb="76" eb="77">
      <t>カカ</t>
    </rPh>
    <rPh sb="91" eb="93">
      <t>トウガイ</t>
    </rPh>
    <rPh sb="93" eb="94">
      <t>ラン</t>
    </rPh>
    <phoneticPr fontId="3"/>
  </si>
  <si>
    <t>各室面積</t>
    <rPh sb="0" eb="2">
      <t>カクシツ</t>
    </rPh>
    <rPh sb="2" eb="4">
      <t>メンセキ</t>
    </rPh>
    <phoneticPr fontId="7"/>
  </si>
  <si>
    <t>乳児室</t>
    <rPh sb="0" eb="2">
      <t>ニュウジ</t>
    </rPh>
    <rPh sb="2" eb="3">
      <t>シツ</t>
    </rPh>
    <phoneticPr fontId="3"/>
  </si>
  <si>
    <t>延面積（㎡）</t>
    <rPh sb="0" eb="1">
      <t>ノベ</t>
    </rPh>
    <rPh sb="1" eb="3">
      <t>メンセキ</t>
    </rPh>
    <phoneticPr fontId="7"/>
  </si>
  <si>
    <t>ほふく室</t>
    <rPh sb="3" eb="4">
      <t>シツ</t>
    </rPh>
    <phoneticPr fontId="3"/>
  </si>
  <si>
    <t>保育室</t>
    <rPh sb="0" eb="3">
      <t>ホイクシツ</t>
    </rPh>
    <phoneticPr fontId="3"/>
  </si>
  <si>
    <t>遊戯室</t>
    <rPh sb="0" eb="3">
      <t>ユウギシツ</t>
    </rPh>
    <phoneticPr fontId="3"/>
  </si>
  <si>
    <t>調理室</t>
    <rPh sb="0" eb="3">
      <t>チョウリシツ</t>
    </rPh>
    <phoneticPr fontId="3"/>
  </si>
  <si>
    <t>便所</t>
    <rPh sb="0" eb="2">
      <t>ベンジョ</t>
    </rPh>
    <phoneticPr fontId="3"/>
  </si>
  <si>
    <t>医務室</t>
    <rPh sb="0" eb="3">
      <t>イムシツ</t>
    </rPh>
    <phoneticPr fontId="3"/>
  </si>
  <si>
    <t>その他</t>
    <rPh sb="2" eb="3">
      <t>タ</t>
    </rPh>
    <phoneticPr fontId="3"/>
  </si>
  <si>
    <t>一時預かり保育室</t>
    <rPh sb="0" eb="3">
      <t>イチジアズ</t>
    </rPh>
    <rPh sb="5" eb="7">
      <t>ホイク</t>
    </rPh>
    <rPh sb="7" eb="8">
      <t>シツ</t>
    </rPh>
    <phoneticPr fontId="3"/>
  </si>
  <si>
    <t>病児・病後児室</t>
    <rPh sb="0" eb="2">
      <t>ビョウジ</t>
    </rPh>
    <rPh sb="3" eb="5">
      <t>ビョウゴ</t>
    </rPh>
    <rPh sb="5" eb="6">
      <t>ジ</t>
    </rPh>
    <rPh sb="6" eb="7">
      <t>シツ</t>
    </rPh>
    <phoneticPr fontId="3"/>
  </si>
  <si>
    <t>地域子育て支援室</t>
    <rPh sb="0" eb="4">
      <t>チイキコソダ</t>
    </rPh>
    <rPh sb="5" eb="7">
      <t>シエン</t>
    </rPh>
    <rPh sb="7" eb="8">
      <t>シツ</t>
    </rPh>
    <phoneticPr fontId="3"/>
  </si>
  <si>
    <t>屋外遊技場</t>
    <rPh sb="0" eb="2">
      <t>オクガイ</t>
    </rPh>
    <rPh sb="2" eb="5">
      <t>ユウギジョウ</t>
    </rPh>
    <phoneticPr fontId="3"/>
  </si>
  <si>
    <t>合計（㎡）</t>
    <rPh sb="0" eb="2">
      <t>ゴウケイ</t>
    </rPh>
    <phoneticPr fontId="3"/>
  </si>
  <si>
    <t>２　整備前後の定員</t>
    <rPh sb="2" eb="4">
      <t>セイビ</t>
    </rPh>
    <rPh sb="4" eb="6">
      <t>ゼンゴ</t>
    </rPh>
    <rPh sb="7" eb="9">
      <t>テイイン</t>
    </rPh>
    <phoneticPr fontId="3"/>
  </si>
  <si>
    <t>「２　整備前後の定員」の「整備後」より</t>
    <rPh sb="3" eb="5">
      <t>セイビ</t>
    </rPh>
    <rPh sb="5" eb="7">
      <t>ゼンゴ</t>
    </rPh>
    <rPh sb="8" eb="10">
      <t>テイイン</t>
    </rPh>
    <rPh sb="13" eb="15">
      <t>セイビ</t>
    </rPh>
    <rPh sb="15" eb="16">
      <t>ゴ</t>
    </rPh>
    <phoneticPr fontId="3"/>
  </si>
  <si>
    <t>０歳、１歳の定員</t>
    <rPh sb="1" eb="2">
      <t>サイ</t>
    </rPh>
    <rPh sb="4" eb="5">
      <t>サイ</t>
    </rPh>
    <rPh sb="6" eb="8">
      <t>テイイン</t>
    </rPh>
    <phoneticPr fontId="3"/>
  </si>
  <si>
    <t>特殊附帯工事加算</t>
    <rPh sb="0" eb="2">
      <t>トクシュ</t>
    </rPh>
    <rPh sb="2" eb="4">
      <t>フタイ</t>
    </rPh>
    <rPh sb="4" eb="6">
      <t>コウジ</t>
    </rPh>
    <phoneticPr fontId="7"/>
  </si>
  <si>
    <t>※ 実際の整備実施状況により、必ずしも加算されるものではないことについて、予めご了承ください。</t>
    <rPh sb="2" eb="4">
      <t>ジッサイ</t>
    </rPh>
    <rPh sb="5" eb="7">
      <t>セイビ</t>
    </rPh>
    <rPh sb="7" eb="9">
      <t>ジッシ</t>
    </rPh>
    <rPh sb="9" eb="11">
      <t>ジョウキョウ</t>
    </rPh>
    <rPh sb="15" eb="16">
      <t>カナラ</t>
    </rPh>
    <rPh sb="19" eb="21">
      <t>カサン</t>
    </rPh>
    <rPh sb="37" eb="38">
      <t>アラカジ</t>
    </rPh>
    <rPh sb="40" eb="42">
      <t>リョウショウ</t>
    </rPh>
    <phoneticPr fontId="3"/>
  </si>
  <si>
    <t>４　整備後の施設面積</t>
    <rPh sb="2" eb="4">
      <t>セイビ</t>
    </rPh>
    <rPh sb="4" eb="5">
      <t>ゴ</t>
    </rPh>
    <rPh sb="6" eb="8">
      <t>シセツ</t>
    </rPh>
    <rPh sb="8" eb="10">
      <t>メンセキ</t>
    </rPh>
    <phoneticPr fontId="3"/>
  </si>
  <si>
    <t>「４　整備後の施設面積」より</t>
    <phoneticPr fontId="3"/>
  </si>
  <si>
    <t>※ 小数点以下第２位まで入力してください。</t>
    <rPh sb="2" eb="7">
      <t>ショウスウテンイカ</t>
    </rPh>
    <rPh sb="7" eb="8">
      <t>ダイ</t>
    </rPh>
    <rPh sb="9" eb="10">
      <t>イ</t>
    </rPh>
    <rPh sb="12" eb="14">
      <t>ニュウリョク</t>
    </rPh>
    <phoneticPr fontId="3"/>
  </si>
  <si>
    <t>０歳、１歳の必要面積①</t>
    <rPh sb="1" eb="2">
      <t>サイ</t>
    </rPh>
    <rPh sb="4" eb="5">
      <t>サイ</t>
    </rPh>
    <rPh sb="6" eb="10">
      <t>ヒツヨウメンセキ</t>
    </rPh>
    <phoneticPr fontId="3"/>
  </si>
  <si>
    <t>整備後の乳児室・ほふく室②</t>
    <rPh sb="0" eb="2">
      <t>セイビ</t>
    </rPh>
    <rPh sb="2" eb="3">
      <t>ゴ</t>
    </rPh>
    <rPh sb="4" eb="6">
      <t>ニュウジ</t>
    </rPh>
    <rPh sb="6" eb="7">
      <t>シツ</t>
    </rPh>
    <rPh sb="11" eb="12">
      <t>シツ</t>
    </rPh>
    <phoneticPr fontId="3"/>
  </si>
  <si>
    <t>比較（②÷①）</t>
    <rPh sb="0" eb="2">
      <t>ヒカク</t>
    </rPh>
    <phoneticPr fontId="3"/>
  </si>
  <si>
    <t>社会福祉法人盛岡児童会</t>
    <rPh sb="0" eb="6">
      <t>シャカイフクシホウジン</t>
    </rPh>
    <rPh sb="6" eb="8">
      <t>モリオカ</t>
    </rPh>
    <rPh sb="8" eb="11">
      <t>ジドウカイ</t>
    </rPh>
    <phoneticPr fontId="3"/>
  </si>
  <si>
    <t>盛岡市神明町3-29</t>
    <rPh sb="0" eb="3">
      <t>モリオカシ</t>
    </rPh>
    <rPh sb="3" eb="6">
      <t>シンメイチョウ</t>
    </rPh>
    <phoneticPr fontId="3"/>
  </si>
  <si>
    <t>２階</t>
  </si>
  <si>
    <t>石綿則</t>
  </si>
  <si>
    <t>アスベスト除去等工事を行う際、工事に先立ちアスベストの封じ込め、囲い込み等を実施。</t>
    <phoneticPr fontId="3"/>
  </si>
  <si>
    <t>なし</t>
  </si>
  <si>
    <t>あり</t>
  </si>
  <si>
    <t>※ 職員室内の設備等で医務室を兼ねる場合は、医務室面積は０としてください。</t>
    <rPh sb="2" eb="5">
      <t>ショクインシツ</t>
    </rPh>
    <rPh sb="5" eb="6">
      <t>ナイ</t>
    </rPh>
    <rPh sb="7" eb="9">
      <t>セツビ</t>
    </rPh>
    <rPh sb="9" eb="10">
      <t>トウ</t>
    </rPh>
    <rPh sb="11" eb="14">
      <t>イムシツ</t>
    </rPh>
    <rPh sb="15" eb="16">
      <t>カ</t>
    </rPh>
    <rPh sb="18" eb="20">
      <t>バアイ</t>
    </rPh>
    <rPh sb="22" eb="25">
      <t>イムシツ</t>
    </rPh>
    <rPh sb="25" eb="27">
      <t>メンセキ</t>
    </rPh>
    <phoneticPr fontId="3"/>
  </si>
  <si>
    <t>盛　岡　市　長　　　様</t>
    <rPh sb="0" eb="1">
      <t>モリ</t>
    </rPh>
    <rPh sb="2" eb="3">
      <t>オカ</t>
    </rPh>
    <rPh sb="4" eb="5">
      <t>シ</t>
    </rPh>
    <rPh sb="6" eb="7">
      <t>オサ</t>
    </rPh>
    <rPh sb="10" eb="11">
      <t>サマ</t>
    </rPh>
    <phoneticPr fontId="7"/>
  </si>
  <si>
    <t>整備事業資料</t>
    <phoneticPr fontId="3"/>
  </si>
  <si>
    <t>様式第４号</t>
    <phoneticPr fontId="3"/>
  </si>
  <si>
    <t>様式第３号　棟別施設一覧表</t>
    <rPh sb="0" eb="2">
      <t>ヨウシキ</t>
    </rPh>
    <rPh sb="2" eb="3">
      <t>ダイ</t>
    </rPh>
    <rPh sb="4" eb="5">
      <t>ゴウ</t>
    </rPh>
    <phoneticPr fontId="36"/>
  </si>
  <si>
    <t>様式第２号　整備事業資料</t>
    <rPh sb="2" eb="3">
      <t>ダイ</t>
    </rPh>
    <rPh sb="4" eb="5">
      <t>ゴウ</t>
    </rPh>
    <phoneticPr fontId="3"/>
  </si>
  <si>
    <t>棟別施設一覧表</t>
    <rPh sb="0" eb="1">
      <t>ムネ</t>
    </rPh>
    <rPh sb="1" eb="2">
      <t>ベツ</t>
    </rPh>
    <rPh sb="2" eb="4">
      <t>シセツ</t>
    </rPh>
    <rPh sb="4" eb="6">
      <t>イチラン</t>
    </rPh>
    <rPh sb="6" eb="7">
      <t>ヒョウ</t>
    </rPh>
    <phoneticPr fontId="3"/>
  </si>
  <si>
    <t>　エ　様式第４号</t>
    <rPh sb="3" eb="6">
      <t>ヨウシキダイ</t>
    </rPh>
    <rPh sb="7" eb="8">
      <t>ゴウ</t>
    </rPh>
    <phoneticPr fontId="3"/>
  </si>
  <si>
    <t>現行園舎が旧耐震基準の建築物であり、老朽化が著しいことから、新たに土地を確保して園舎を建て替えるもの。</t>
    <rPh sb="0" eb="2">
      <t>ゲンコウ</t>
    </rPh>
    <rPh sb="2" eb="4">
      <t>エンシャ</t>
    </rPh>
    <rPh sb="30" eb="31">
      <t>アラ</t>
    </rPh>
    <rPh sb="33" eb="35">
      <t>トチ</t>
    </rPh>
    <rPh sb="36" eb="38">
      <t>カクホ</t>
    </rPh>
    <rPh sb="40" eb="42">
      <t>エンシャ</t>
    </rPh>
    <rPh sb="43" eb="44">
      <t>タ</t>
    </rPh>
    <rPh sb="45" eb="46">
      <t>カ</t>
    </rPh>
    <phoneticPr fontId="3"/>
  </si>
  <si>
    <r>
      <rPr>
        <b/>
        <sz val="11"/>
        <color theme="1"/>
        <rFont val="游ゴシック"/>
        <family val="3"/>
        <charset val="128"/>
        <scheme val="minor"/>
      </rPr>
      <t>２　施設の経歴</t>
    </r>
    <r>
      <rPr>
        <sz val="11"/>
        <color theme="1"/>
        <rFont val="游ゴシック"/>
        <family val="2"/>
        <charset val="128"/>
        <scheme val="minor"/>
      </rPr>
      <t>　　　　　　　　　　　　　　　　　　　　　　　　　　　　　　　　　　定員　　　名</t>
    </r>
    <phoneticPr fontId="3"/>
  </si>
  <si>
    <r>
      <rPr>
        <b/>
        <sz val="11"/>
        <color theme="1"/>
        <rFont val="游ゴシック"/>
        <family val="3"/>
        <charset val="128"/>
        <scheme val="minor"/>
      </rPr>
      <t>３　用地の状況</t>
    </r>
    <r>
      <rPr>
        <sz val="11"/>
        <color theme="1"/>
        <rFont val="游ゴシック"/>
        <family val="2"/>
        <charset val="128"/>
        <scheme val="minor"/>
      </rPr>
      <t>（地すべり防止区域等危険区域内である場合は、その名称、指定年月日及び防災措置の状況を記入すること。）</t>
    </r>
    <phoneticPr fontId="3"/>
  </si>
  <si>
    <t>社会福祉法人盛岡児童会</t>
    <phoneticPr fontId="3"/>
  </si>
  <si>
    <t>不来方こども園</t>
    <rPh sb="0" eb="3">
      <t>コズカタ</t>
    </rPh>
    <rPh sb="6" eb="7">
      <t>エン</t>
    </rPh>
    <phoneticPr fontId="3"/>
  </si>
  <si>
    <t>既存園舎が現行の関連法令に合致せず（既存不適格）、確認済証または検査済証等が提出できない場合、その理由書</t>
    <rPh sb="25" eb="27">
      <t>カクニン</t>
    </rPh>
    <rPh sb="27" eb="28">
      <t>スミ</t>
    </rPh>
    <rPh sb="28" eb="29">
      <t>ショウ</t>
    </rPh>
    <rPh sb="32" eb="35">
      <t>ケンサスミ</t>
    </rPh>
    <rPh sb="35" eb="36">
      <t>ショウ</t>
    </rPh>
    <rPh sb="36" eb="37">
      <t>トウ</t>
    </rPh>
    <rPh sb="38" eb="40">
      <t>テイシュツ</t>
    </rPh>
    <rPh sb="44" eb="46">
      <t>バアイ</t>
    </rPh>
    <rPh sb="49" eb="51">
      <t>リユウ</t>
    </rPh>
    <phoneticPr fontId="3"/>
  </si>
  <si>
    <t>４　整備後の施設面積等</t>
    <rPh sb="2" eb="4">
      <t>セイビ</t>
    </rPh>
    <rPh sb="4" eb="5">
      <t>ゴ</t>
    </rPh>
    <rPh sb="6" eb="8">
      <t>シセツ</t>
    </rPh>
    <rPh sb="8" eb="10">
      <t>メンセキ</t>
    </rPh>
    <rPh sb="10" eb="11">
      <t>ナド</t>
    </rPh>
    <phoneticPr fontId="3"/>
  </si>
  <si>
    <t>保育室等設置階数</t>
    <rPh sb="0" eb="3">
      <t>ホイクシツ</t>
    </rPh>
    <rPh sb="3" eb="4">
      <t>ナド</t>
    </rPh>
    <rPh sb="4" eb="6">
      <t>セッチ</t>
    </rPh>
    <rPh sb="6" eb="8">
      <t>カイスウ</t>
    </rPh>
    <phoneticPr fontId="3"/>
  </si>
  <si>
    <t>保護者用
駐車場台数</t>
    <rPh sb="0" eb="4">
      <t>ホゴシャヨウ</t>
    </rPh>
    <rPh sb="5" eb="8">
      <t>チュウシャジョウ</t>
    </rPh>
    <rPh sb="8" eb="10">
      <t>ダイスウ</t>
    </rPh>
    <phoneticPr fontId="3"/>
  </si>
  <si>
    <t>※ １　提出書類一覧、２　事業審査申請書については、紙書類提出後、データについても当課への御提供をお願いいたします。</t>
    <rPh sb="26" eb="27">
      <t>カミ</t>
    </rPh>
    <rPh sb="27" eb="29">
      <t>ショルイ</t>
    </rPh>
    <rPh sb="29" eb="31">
      <t>テイシュツ</t>
    </rPh>
    <rPh sb="31" eb="32">
      <t>ゴ</t>
    </rPh>
    <rPh sb="41" eb="43">
      <t>トウカ</t>
    </rPh>
    <rPh sb="45" eb="48">
      <t>ゴテイキョウ</t>
    </rPh>
    <rPh sb="50" eb="51">
      <t>ネガ</t>
    </rPh>
    <phoneticPr fontId="3"/>
  </si>
  <si>
    <t>整備実施箇所</t>
    <rPh sb="2" eb="4">
      <t>ジッシ</t>
    </rPh>
    <phoneticPr fontId="3"/>
  </si>
  <si>
    <r>
      <t xml:space="preserve">
※　「うち、今回整備する施設の定員」は、保育室のみの整備等で、整備事業の対象となる子どもの利用定員が判明している場合のみ記載してください。
</t>
    </r>
    <r>
      <rPr>
        <b/>
        <sz val="11"/>
        <rFont val="BIZ UDPゴシック"/>
        <family val="3"/>
        <charset val="128"/>
      </rPr>
      <t>　</t>
    </r>
    <r>
      <rPr>
        <b/>
        <u/>
        <sz val="11"/>
        <rFont val="BIZ UDPゴシック"/>
        <family val="3"/>
        <charset val="128"/>
      </rPr>
      <t>共有部分等の整備を行うため工事に係る定員が判別できない場合は、当該欄には「ー」を記入してください。</t>
    </r>
    <rPh sb="21" eb="23">
      <t>ホイク</t>
    </rPh>
    <rPh sb="23" eb="24">
      <t>シツ</t>
    </rPh>
    <rPh sb="34" eb="36">
      <t>ジギョウ</t>
    </rPh>
    <rPh sb="42" eb="43">
      <t>コ</t>
    </rPh>
    <rPh sb="46" eb="48">
      <t>リヨウ</t>
    </rPh>
    <rPh sb="78" eb="80">
      <t>セイビ</t>
    </rPh>
    <rPh sb="85" eb="87">
      <t>コウジ</t>
    </rPh>
    <rPh sb="88" eb="89">
      <t>カカ</t>
    </rPh>
    <rPh sb="103" eb="105">
      <t>トウガイ</t>
    </rPh>
    <rPh sb="105" eb="106">
      <t>ラン</t>
    </rPh>
    <phoneticPr fontId="3"/>
  </si>
  <si>
    <t>子育て支援対策臨時特例事業費補助金</t>
    <phoneticPr fontId="3"/>
  </si>
  <si>
    <t>鉄骨造（Ｓ造）（骨格材の肉厚が３ｍｍを超え、４ｍｍ以下のもの）</t>
    <phoneticPr fontId="3"/>
  </si>
  <si>
    <t>今回整備により新築予定</t>
    <rPh sb="0" eb="2">
      <t>コンカイ</t>
    </rPh>
    <rPh sb="2" eb="4">
      <t>セイビ</t>
    </rPh>
    <rPh sb="7" eb="9">
      <t>シンチク</t>
    </rPh>
    <rPh sb="9" eb="11">
      <t>ヨテイ</t>
    </rPh>
    <phoneticPr fontId="3"/>
  </si>
  <si>
    <t>保育棟
（本園舎）</t>
    <rPh sb="0" eb="2">
      <t>ホイク</t>
    </rPh>
    <rPh sb="2" eb="3">
      <t>トウ</t>
    </rPh>
    <rPh sb="5" eb="6">
      <t>ホン</t>
    </rPh>
    <rPh sb="6" eb="8">
      <t>エンシャ</t>
    </rPh>
    <phoneticPr fontId="3"/>
  </si>
  <si>
    <t>１　整備概要</t>
    <rPh sb="2" eb="4">
      <t>セイビ</t>
    </rPh>
    <rPh sb="4" eb="6">
      <t>ガイヨウ</t>
    </rPh>
    <phoneticPr fontId="3"/>
  </si>
  <si>
    <t>　　　現在時点での整備事業の内容を御記載ください。</t>
    <rPh sb="3" eb="5">
      <t>ゲンザイ</t>
    </rPh>
    <rPh sb="5" eb="7">
      <t>ジテン</t>
    </rPh>
    <rPh sb="14" eb="16">
      <t>ナイヨウ</t>
    </rPh>
    <rPh sb="17" eb="18">
      <t>ゴ</t>
    </rPh>
    <rPh sb="18" eb="20">
      <t>キサイ</t>
    </rPh>
    <phoneticPr fontId="3"/>
  </si>
  <si>
    <t>解体撤去工事</t>
    <rPh sb="0" eb="2">
      <t>カイタイ</t>
    </rPh>
    <rPh sb="2" eb="4">
      <t>テッキョ</t>
    </rPh>
    <rPh sb="4" eb="6">
      <t>コウジ</t>
    </rPh>
    <phoneticPr fontId="3"/>
  </si>
  <si>
    <t>仮設施設整備工事</t>
    <rPh sb="0" eb="4">
      <t>カセツシセツ</t>
    </rPh>
    <rPh sb="4" eb="6">
      <t>セイビ</t>
    </rPh>
    <rPh sb="6" eb="8">
      <t>コウジ</t>
    </rPh>
    <phoneticPr fontId="3"/>
  </si>
  <si>
    <t>※ 解体工事について補助を受ける場合「あり」としてください。解体工事を行うが、補助期間前に実施したい等の理由で補助を
　　受けない場合、「なし」としてください。</t>
    <rPh sb="2" eb="6">
      <t>カイタイコウジ</t>
    </rPh>
    <rPh sb="10" eb="12">
      <t>ホジョ</t>
    </rPh>
    <rPh sb="13" eb="14">
      <t>ウ</t>
    </rPh>
    <rPh sb="16" eb="18">
      <t>バアイ</t>
    </rPh>
    <rPh sb="30" eb="34">
      <t>カイタイコウジ</t>
    </rPh>
    <rPh sb="35" eb="36">
      <t>オコナ</t>
    </rPh>
    <rPh sb="39" eb="41">
      <t>ホジョ</t>
    </rPh>
    <rPh sb="41" eb="43">
      <t>キカン</t>
    </rPh>
    <rPh sb="43" eb="44">
      <t>マエ</t>
    </rPh>
    <rPh sb="45" eb="47">
      <t>ジッシ</t>
    </rPh>
    <rPh sb="50" eb="51">
      <t>ナド</t>
    </rPh>
    <rPh sb="52" eb="54">
      <t>リユウ</t>
    </rPh>
    <rPh sb="55" eb="57">
      <t>ホジョ</t>
    </rPh>
    <rPh sb="61" eb="62">
      <t>ウ</t>
    </rPh>
    <rPh sb="65" eb="67">
      <t>バアイ</t>
    </rPh>
    <phoneticPr fontId="3"/>
  </si>
  <si>
    <t>※ 改築中の仮設施設の工事請負料、賃借料等について補助を受ける場合、「あり」としてください。</t>
    <rPh sb="2" eb="5">
      <t>カイチクチュウ</t>
    </rPh>
    <rPh sb="6" eb="10">
      <t>カセツシセツ</t>
    </rPh>
    <rPh sb="11" eb="13">
      <t>コウジ</t>
    </rPh>
    <rPh sb="13" eb="15">
      <t>ウケオイ</t>
    </rPh>
    <rPh sb="15" eb="16">
      <t>リョウ</t>
    </rPh>
    <rPh sb="17" eb="20">
      <t>チンシャクリョウ</t>
    </rPh>
    <rPh sb="20" eb="21">
      <t>ナド</t>
    </rPh>
    <rPh sb="25" eb="27">
      <t>ホジョ</t>
    </rPh>
    <rPh sb="28" eb="29">
      <t>ウ</t>
    </rPh>
    <rPh sb="31" eb="33">
      <t>バアイ</t>
    </rPh>
    <phoneticPr fontId="3"/>
  </si>
  <si>
    <t>３　整備時の補助加算等</t>
    <rPh sb="2" eb="4">
      <t>セイビ</t>
    </rPh>
    <rPh sb="4" eb="5">
      <t>ジ</t>
    </rPh>
    <rPh sb="6" eb="8">
      <t>ホジョ</t>
    </rPh>
    <rPh sb="8" eb="10">
      <t>カサン</t>
    </rPh>
    <rPh sb="10" eb="11">
      <t>ナド</t>
    </rPh>
    <phoneticPr fontId="3"/>
  </si>
  <si>
    <t>←整備を実施しない棟については「補助事業種類」から先は記入不要→</t>
    <rPh sb="1" eb="3">
      <t>セイビ</t>
    </rPh>
    <rPh sb="16" eb="18">
      <t>ホジョ</t>
    </rPh>
    <rPh sb="18" eb="20">
      <t>ジギョウ</t>
    </rPh>
    <rPh sb="20" eb="22">
      <t>シュルイ</t>
    </rPh>
    <rPh sb="25" eb="26">
      <t>サキ</t>
    </rPh>
    <rPh sb="27" eb="29">
      <t>キニュウ</t>
    </rPh>
    <rPh sb="29" eb="31">
      <t>フヨウ</t>
    </rPh>
    <phoneticPr fontId="3"/>
  </si>
  <si>
    <t>近隣に大型スーパーがあり、多様な人流がある。片側２車線の大型県道が隣接しており、交通量が多い。土砂災害警戒区域となっている。</t>
    <rPh sb="13" eb="15">
      <t>タヨウ</t>
    </rPh>
    <rPh sb="16" eb="17">
      <t>ジン</t>
    </rPh>
    <rPh sb="17" eb="18">
      <t>リュウ</t>
    </rPh>
    <rPh sb="22" eb="24">
      <t>カタガワ</t>
    </rPh>
    <rPh sb="25" eb="27">
      <t>シャセン</t>
    </rPh>
    <rPh sb="28" eb="30">
      <t>オオガタ</t>
    </rPh>
    <rPh sb="30" eb="31">
      <t>ケン</t>
    </rPh>
    <rPh sb="40" eb="42">
      <t>コウツウ</t>
    </rPh>
    <rPh sb="42" eb="43">
      <t>リョウ</t>
    </rPh>
    <rPh sb="44" eb="45">
      <t>オオ</t>
    </rPh>
    <phoneticPr fontId="3"/>
  </si>
  <si>
    <t>近隣店舗や立地状況等、保育上留意すべき点を記載してください。</t>
    <rPh sb="0" eb="2">
      <t>キンリン</t>
    </rPh>
    <rPh sb="2" eb="4">
      <t>テンポ</t>
    </rPh>
    <rPh sb="5" eb="7">
      <t>リッチ</t>
    </rPh>
    <rPh sb="7" eb="9">
      <t>ジョウキョウ</t>
    </rPh>
    <rPh sb="9" eb="10">
      <t>ナド</t>
    </rPh>
    <rPh sb="11" eb="13">
      <t>ホイク</t>
    </rPh>
    <rPh sb="13" eb="14">
      <t>ジョウ</t>
    </rPh>
    <rPh sb="14" eb="16">
      <t>リュウイ</t>
    </rPh>
    <rPh sb="19" eb="20">
      <t>テン</t>
    </rPh>
    <rPh sb="21" eb="23">
      <t>キサイ</t>
    </rPh>
    <phoneticPr fontId="3"/>
  </si>
  <si>
    <t>地元町内会長及び町内会執行部には説明済み。助成対象となった際は、工事入札の開始前と契約相手方決定後に、町内会の会員住民を対象に、誰でも参加できる形での説明会を実施し、工事概要や大型車両の走行、騒音等について説明する。</t>
    <rPh sb="6" eb="7">
      <t>オヨ</t>
    </rPh>
    <rPh sb="8" eb="11">
      <t>チョウナイカイ</t>
    </rPh>
    <rPh sb="11" eb="13">
      <t>シッコウ</t>
    </rPh>
    <rPh sb="13" eb="14">
      <t>ブ</t>
    </rPh>
    <rPh sb="41" eb="43">
      <t>ケイヤク</t>
    </rPh>
    <rPh sb="43" eb="45">
      <t>アイテ</t>
    </rPh>
    <rPh sb="45" eb="46">
      <t>カタ</t>
    </rPh>
    <rPh sb="46" eb="48">
      <t>ケッテイ</t>
    </rPh>
    <rPh sb="48" eb="49">
      <t>ゴ</t>
    </rPh>
    <rPh sb="51" eb="54">
      <t>チョウナイカイ</t>
    </rPh>
    <rPh sb="55" eb="57">
      <t>カイイン</t>
    </rPh>
    <rPh sb="60" eb="62">
      <t>タイショウ</t>
    </rPh>
    <rPh sb="64" eb="65">
      <t>ダレ</t>
    </rPh>
    <rPh sb="67" eb="69">
      <t>サンカ</t>
    </rPh>
    <rPh sb="72" eb="73">
      <t>カタチ</t>
    </rPh>
    <rPh sb="75" eb="78">
      <t>セツメイカイ</t>
    </rPh>
    <rPh sb="83" eb="85">
      <t>コウジ</t>
    </rPh>
    <rPh sb="85" eb="87">
      <t>ガイヨウ</t>
    </rPh>
    <rPh sb="88" eb="90">
      <t>オオガタ</t>
    </rPh>
    <rPh sb="90" eb="92">
      <t>シャリョウ</t>
    </rPh>
    <rPh sb="93" eb="95">
      <t>ソウコウ</t>
    </rPh>
    <rPh sb="96" eb="98">
      <t>ソウオン</t>
    </rPh>
    <rPh sb="98" eb="99">
      <t>ナド</t>
    </rPh>
    <rPh sb="103" eb="105">
      <t>セツメイ</t>
    </rPh>
    <phoneticPr fontId="3"/>
  </si>
  <si>
    <t>５　整備計画等</t>
    <rPh sb="4" eb="6">
      <t>ケイカク</t>
    </rPh>
    <rPh sb="6" eb="7">
      <t>ナド</t>
    </rPh>
    <phoneticPr fontId="3"/>
  </si>
  <si>
    <t>　　　現在時点での保護者への説明状況(対象者、時期、方法、内容等)や今後の予定を御記載ください。</t>
  </si>
  <si>
    <t>　　　現在時点での保護者への説明状況(対象者、時期、方法、内容等)や今後の予定を御記載ください。</t>
    <rPh sb="3" eb="5">
      <t>ゲンザイ</t>
    </rPh>
    <rPh sb="5" eb="7">
      <t>ジテン</t>
    </rPh>
    <rPh sb="9" eb="12">
      <t>ホゴシャ</t>
    </rPh>
    <rPh sb="14" eb="16">
      <t>セツメイ</t>
    </rPh>
    <rPh sb="16" eb="18">
      <t>ジョウキョウ</t>
    </rPh>
    <rPh sb="34" eb="36">
      <t>コンゴ</t>
    </rPh>
    <rPh sb="37" eb="39">
      <t>ヨテイ</t>
    </rPh>
    <rPh sb="40" eb="41">
      <t>ゴ</t>
    </rPh>
    <rPh sb="41" eb="43">
      <t>キサイ</t>
    </rPh>
    <phoneticPr fontId="3"/>
  </si>
  <si>
    <t>近隣住民への工事に係る今後の説明の予定(範囲、時期、方法、内容等)を記載してください。</t>
    <rPh sb="0" eb="2">
      <t>キンリン</t>
    </rPh>
    <rPh sb="2" eb="4">
      <t>ジュウミン</t>
    </rPh>
    <rPh sb="6" eb="8">
      <t>コウジ</t>
    </rPh>
    <rPh sb="9" eb="10">
      <t>カカ</t>
    </rPh>
    <rPh sb="11" eb="13">
      <t>コンゴ</t>
    </rPh>
    <rPh sb="14" eb="16">
      <t>セツメイ</t>
    </rPh>
    <rPh sb="34" eb="36">
      <t>キサイ</t>
    </rPh>
    <phoneticPr fontId="3"/>
  </si>
  <si>
    <t>【例】
・確保済みの施設用地に新園舎を建築し、園舎引っ越し後に現園舎を解体する。
・園庭に新園舎を建築し、園舎引っ越し後に現園舎を解体する。
・現園舎を一部解体し、当該部分の園舎を一部改築する。解体部分で保育していた０歳児及び１歳児については、近隣の用地に仮設園舎を建築して保育を行う。
・大規模修繕として、空き部屋の使用用途を変更して新たに４歳児、５歳児の保育室とするため、間仕切りを設置し、かつ、壁紙や床を張り替える。
・老朽化した園舎について耐震改修及び給排水設備並びに電気設備を改修する。併せて、園庭の一部に保育室を増築する。大規模修繕部分で保育していた園児については、改築期間は残りの園舎で保育を継続する。改築部分ごとのローテーションで仮設利用。</t>
    <rPh sb="1" eb="2">
      <t>レイ</t>
    </rPh>
    <rPh sb="5" eb="7">
      <t>カクホ</t>
    </rPh>
    <rPh sb="7" eb="8">
      <t>ズ</t>
    </rPh>
    <rPh sb="10" eb="12">
      <t>シセツ</t>
    </rPh>
    <rPh sb="12" eb="14">
      <t>ヨウチ</t>
    </rPh>
    <rPh sb="15" eb="18">
      <t>シンエンシャ</t>
    </rPh>
    <rPh sb="19" eb="21">
      <t>ケンチク</t>
    </rPh>
    <rPh sb="23" eb="25">
      <t>エンシャ</t>
    </rPh>
    <rPh sb="25" eb="26">
      <t>ヒ</t>
    </rPh>
    <rPh sb="27" eb="28">
      <t>コ</t>
    </rPh>
    <rPh sb="29" eb="30">
      <t>アト</t>
    </rPh>
    <rPh sb="31" eb="32">
      <t>ゲン</t>
    </rPh>
    <rPh sb="32" eb="34">
      <t>エンシャ</t>
    </rPh>
    <rPh sb="35" eb="37">
      <t>カイタイ</t>
    </rPh>
    <rPh sb="42" eb="44">
      <t>エンテイ</t>
    </rPh>
    <rPh sb="45" eb="48">
      <t>シンエンシャ</t>
    </rPh>
    <rPh sb="49" eb="51">
      <t>ケンチク</t>
    </rPh>
    <rPh sb="53" eb="55">
      <t>エンシャ</t>
    </rPh>
    <rPh sb="55" eb="56">
      <t>ヒ</t>
    </rPh>
    <rPh sb="57" eb="58">
      <t>コ</t>
    </rPh>
    <rPh sb="59" eb="60">
      <t>アト</t>
    </rPh>
    <rPh sb="61" eb="64">
      <t>ゲンエンシャ</t>
    </rPh>
    <rPh sb="65" eb="67">
      <t>カイタイ</t>
    </rPh>
    <rPh sb="72" eb="73">
      <t>ゲン</t>
    </rPh>
    <rPh sb="73" eb="75">
      <t>エンシャ</t>
    </rPh>
    <rPh sb="76" eb="80">
      <t>イチブカイタイ</t>
    </rPh>
    <rPh sb="82" eb="84">
      <t>トウガイ</t>
    </rPh>
    <rPh sb="84" eb="86">
      <t>ブブン</t>
    </rPh>
    <rPh sb="87" eb="89">
      <t>エンシャ</t>
    </rPh>
    <rPh sb="90" eb="92">
      <t>イチブ</t>
    </rPh>
    <rPh sb="92" eb="94">
      <t>カイチク</t>
    </rPh>
    <rPh sb="97" eb="99">
      <t>カイタイ</t>
    </rPh>
    <rPh sb="99" eb="101">
      <t>ブブン</t>
    </rPh>
    <rPh sb="102" eb="104">
      <t>ホイク</t>
    </rPh>
    <rPh sb="145" eb="148">
      <t>ダイキボ</t>
    </rPh>
    <rPh sb="148" eb="150">
      <t>シュウゼン</t>
    </rPh>
    <rPh sb="154" eb="155">
      <t>ア</t>
    </rPh>
    <rPh sb="156" eb="158">
      <t>ヘヤ</t>
    </rPh>
    <rPh sb="159" eb="161">
      <t>シヨウ</t>
    </rPh>
    <rPh sb="161" eb="163">
      <t>ヨウト</t>
    </rPh>
    <rPh sb="164" eb="166">
      <t>ヘンコウ</t>
    </rPh>
    <rPh sb="168" eb="169">
      <t>アラ</t>
    </rPh>
    <rPh sb="172" eb="173">
      <t>サイ</t>
    </rPh>
    <rPh sb="173" eb="174">
      <t>ジ</t>
    </rPh>
    <rPh sb="176" eb="177">
      <t>サイ</t>
    </rPh>
    <rPh sb="177" eb="178">
      <t>ジ</t>
    </rPh>
    <rPh sb="188" eb="191">
      <t>マジキ</t>
    </rPh>
    <rPh sb="193" eb="195">
      <t>セッチ</t>
    </rPh>
    <rPh sb="200" eb="202">
      <t>カベガミ</t>
    </rPh>
    <rPh sb="203" eb="204">
      <t>ユカ</t>
    </rPh>
    <rPh sb="205" eb="206">
      <t>ハ</t>
    </rPh>
    <rPh sb="207" eb="208">
      <t>カ</t>
    </rPh>
    <rPh sb="213" eb="216">
      <t>ロウキュウカ</t>
    </rPh>
    <rPh sb="218" eb="220">
      <t>エンシャ</t>
    </rPh>
    <rPh sb="224" eb="228">
      <t>タイシンカイシュウ</t>
    </rPh>
    <rPh sb="228" eb="229">
      <t>オヨ</t>
    </rPh>
    <rPh sb="230" eb="233">
      <t>キュウハイスイ</t>
    </rPh>
    <rPh sb="233" eb="235">
      <t>セツビ</t>
    </rPh>
    <rPh sb="243" eb="245">
      <t>カイシュウ</t>
    </rPh>
    <rPh sb="248" eb="249">
      <t>アワ</t>
    </rPh>
    <rPh sb="252" eb="254">
      <t>エンテイ</t>
    </rPh>
    <rPh sb="255" eb="257">
      <t>イチブ</t>
    </rPh>
    <rPh sb="258" eb="261">
      <t>ホイクシツ</t>
    </rPh>
    <rPh sb="262" eb="264">
      <t>ゾウチク</t>
    </rPh>
    <rPh sb="267" eb="272">
      <t>ダイキボシュウゼン</t>
    </rPh>
    <rPh sb="308" eb="310">
      <t>カイチク</t>
    </rPh>
    <rPh sb="310" eb="312">
      <t>ブブン</t>
    </rPh>
    <rPh sb="323" eb="325">
      <t>カセツ</t>
    </rPh>
    <rPh sb="325" eb="327">
      <t>リヨウ</t>
    </rPh>
    <phoneticPr fontId="3"/>
  </si>
  <si>
    <t>昨年12月に、保護者会幹事会に建て替えの意向を伝え、是非を確認し了承を得た。保護者全体への説明については、現状実施していない。補助対象に決定した際は、令和６年５月に全保護者を対象とした説明会を実施し、工事スケジュールやお迎えの際の経路変更や注意点、工事期間中の行事の開催計画などを説明する。
騒音等の保育状況の変化やお迎え方法の変更等から、難色を示す保護者の方が出ることも予想されるため、園長や主任を軸に配慮し、不安が解けてご納得いただけるように、説得を行っていく。
その後も、工事の進捗状況についてはお便り等で、少なくとも月毎には保護者に伝達していく。</t>
    <rPh sb="0" eb="2">
      <t>サクネン</t>
    </rPh>
    <rPh sb="4" eb="5">
      <t>ガツ</t>
    </rPh>
    <rPh sb="7" eb="10">
      <t>ホゴシャ</t>
    </rPh>
    <rPh sb="10" eb="11">
      <t>カイ</t>
    </rPh>
    <rPh sb="11" eb="13">
      <t>カンジ</t>
    </rPh>
    <rPh sb="13" eb="14">
      <t>カイ</t>
    </rPh>
    <rPh sb="15" eb="16">
      <t>タ</t>
    </rPh>
    <rPh sb="17" eb="18">
      <t>カ</t>
    </rPh>
    <rPh sb="20" eb="22">
      <t>イコウ</t>
    </rPh>
    <rPh sb="23" eb="24">
      <t>ツタ</t>
    </rPh>
    <rPh sb="26" eb="28">
      <t>ゼヒ</t>
    </rPh>
    <rPh sb="29" eb="31">
      <t>カクニン</t>
    </rPh>
    <rPh sb="32" eb="34">
      <t>リョウショウ</t>
    </rPh>
    <rPh sb="35" eb="36">
      <t>エ</t>
    </rPh>
    <rPh sb="38" eb="41">
      <t>ホゴシャ</t>
    </rPh>
    <rPh sb="41" eb="43">
      <t>ゼンタイ</t>
    </rPh>
    <rPh sb="45" eb="47">
      <t>セツメイ</t>
    </rPh>
    <rPh sb="53" eb="55">
      <t>ゲンジョウ</t>
    </rPh>
    <rPh sb="55" eb="57">
      <t>ジッシ</t>
    </rPh>
    <rPh sb="63" eb="65">
      <t>ホジョ</t>
    </rPh>
    <rPh sb="65" eb="67">
      <t>タイショウ</t>
    </rPh>
    <rPh sb="68" eb="70">
      <t>ケッテイ</t>
    </rPh>
    <rPh sb="72" eb="73">
      <t>サイ</t>
    </rPh>
    <rPh sb="75" eb="77">
      <t>レイワ</t>
    </rPh>
    <rPh sb="78" eb="79">
      <t>ネン</t>
    </rPh>
    <rPh sb="80" eb="81">
      <t>ツキ</t>
    </rPh>
    <rPh sb="82" eb="83">
      <t>ゼン</t>
    </rPh>
    <rPh sb="83" eb="86">
      <t>ホゴシャ</t>
    </rPh>
    <rPh sb="87" eb="89">
      <t>タイショウ</t>
    </rPh>
    <rPh sb="92" eb="94">
      <t>セツメイ</t>
    </rPh>
    <rPh sb="94" eb="95">
      <t>カイ</t>
    </rPh>
    <rPh sb="96" eb="98">
      <t>ジッシ</t>
    </rPh>
    <rPh sb="100" eb="102">
      <t>コウジ</t>
    </rPh>
    <rPh sb="110" eb="111">
      <t>ムカ</t>
    </rPh>
    <rPh sb="113" eb="114">
      <t>サイ</t>
    </rPh>
    <rPh sb="115" eb="117">
      <t>ケイロ</t>
    </rPh>
    <rPh sb="117" eb="119">
      <t>ヘンコウ</t>
    </rPh>
    <rPh sb="120" eb="123">
      <t>チュウイテン</t>
    </rPh>
    <rPh sb="130" eb="132">
      <t>ギョウジ</t>
    </rPh>
    <rPh sb="133" eb="137">
      <t>カイサイケイカク</t>
    </rPh>
    <rPh sb="140" eb="142">
      <t>セツメイ</t>
    </rPh>
    <rPh sb="146" eb="148">
      <t>ソウオン</t>
    </rPh>
    <rPh sb="148" eb="149">
      <t>トウ</t>
    </rPh>
    <rPh sb="150" eb="152">
      <t>ホイク</t>
    </rPh>
    <rPh sb="152" eb="154">
      <t>ジョウキョウ</t>
    </rPh>
    <rPh sb="155" eb="157">
      <t>ヘンカ</t>
    </rPh>
    <rPh sb="159" eb="160">
      <t>ムカ</t>
    </rPh>
    <rPh sb="161" eb="163">
      <t>ホウホウ</t>
    </rPh>
    <rPh sb="164" eb="166">
      <t>ヘンコウ</t>
    </rPh>
    <rPh sb="166" eb="167">
      <t>ナド</t>
    </rPh>
    <rPh sb="170" eb="172">
      <t>ナンショク</t>
    </rPh>
    <rPh sb="173" eb="174">
      <t>シメ</t>
    </rPh>
    <rPh sb="175" eb="178">
      <t>ホゴシャ</t>
    </rPh>
    <rPh sb="179" eb="180">
      <t>カタ</t>
    </rPh>
    <rPh sb="181" eb="182">
      <t>デ</t>
    </rPh>
    <rPh sb="186" eb="188">
      <t>ヨソウ</t>
    </rPh>
    <rPh sb="194" eb="196">
      <t>エンチョウ</t>
    </rPh>
    <rPh sb="197" eb="199">
      <t>シュニン</t>
    </rPh>
    <rPh sb="200" eb="201">
      <t>ジク</t>
    </rPh>
    <rPh sb="202" eb="204">
      <t>ハイリョ</t>
    </rPh>
    <rPh sb="213" eb="215">
      <t>ナットク</t>
    </rPh>
    <rPh sb="224" eb="226">
      <t>セットク</t>
    </rPh>
    <rPh sb="227" eb="228">
      <t>オコナ</t>
    </rPh>
    <rPh sb="236" eb="237">
      <t>ゴ</t>
    </rPh>
    <rPh sb="238" eb="240">
      <t>コウジ</t>
    </rPh>
    <rPh sb="241" eb="245">
      <t>シンチョクジョウキョウ</t>
    </rPh>
    <rPh sb="251" eb="252">
      <t>タヨ</t>
    </rPh>
    <rPh sb="253" eb="254">
      <t>トウ</t>
    </rPh>
    <rPh sb="256" eb="257">
      <t>スク</t>
    </rPh>
    <rPh sb="261" eb="262">
      <t>ツキ</t>
    </rPh>
    <rPh sb="262" eb="263">
      <t>ゴト</t>
    </rPh>
    <rPh sb="265" eb="268">
      <t>ホゴシャ</t>
    </rPh>
    <rPh sb="269" eb="271">
      <t>デンタツ</t>
    </rPh>
    <phoneticPr fontId="3"/>
  </si>
  <si>
    <t>　児童福祉施設の整備助成事業について、次のとおり審査を申請します。</t>
    <rPh sb="8" eb="10">
      <t>セイビ</t>
    </rPh>
    <rPh sb="10" eb="12">
      <t>ジョセイ</t>
    </rPh>
    <rPh sb="12" eb="14">
      <t>ジギョウ</t>
    </rPh>
    <rPh sb="19" eb="20">
      <t>ツギ</t>
    </rPh>
    <rPh sb="24" eb="26">
      <t>シンサ</t>
    </rPh>
    <phoneticPr fontId="3"/>
  </si>
  <si>
    <t>本市での保育所等設計実績</t>
    <rPh sb="0" eb="2">
      <t>ホンシ</t>
    </rPh>
    <rPh sb="4" eb="6">
      <t>ホイク</t>
    </rPh>
    <rPh sb="6" eb="7">
      <t>ショ</t>
    </rPh>
    <rPh sb="7" eb="8">
      <t>ナド</t>
    </rPh>
    <rPh sb="8" eb="10">
      <t>セッケイ</t>
    </rPh>
    <rPh sb="10" eb="12">
      <t>ジッセキ</t>
    </rPh>
    <phoneticPr fontId="3" alignment="distributed"/>
  </si>
  <si>
    <t>（他都市での保育所等設計実績</t>
    <rPh sb="1" eb="4">
      <t>タトシ</t>
    </rPh>
    <rPh sb="6" eb="8">
      <t>ホイク</t>
    </rPh>
    <rPh sb="8" eb="9">
      <t>ショ</t>
    </rPh>
    <rPh sb="9" eb="10">
      <t>ナド</t>
    </rPh>
    <rPh sb="10" eb="12">
      <t>セッケイ</t>
    </rPh>
    <rPh sb="12" eb="14">
      <t>ジッセキ</t>
    </rPh>
    <phoneticPr fontId="3" alignment="distributed"/>
  </si>
  <si>
    <t>神明こども園</t>
    <rPh sb="0" eb="2">
      <t>シンメイ</t>
    </rPh>
    <rPh sb="5" eb="6">
      <t>エン</t>
    </rPh>
    <phoneticPr fontId="3"/>
  </si>
  <si>
    <r>
      <t xml:space="preserve">国庫補助金
</t>
    </r>
    <r>
      <rPr>
        <sz val="9"/>
        <color theme="1"/>
        <rFont val="游ゴシック"/>
        <family val="3"/>
        <charset val="128"/>
        <scheme val="minor"/>
      </rPr>
      <t>（名称不明）</t>
    </r>
    <rPh sb="0" eb="2">
      <t>コッコ</t>
    </rPh>
    <rPh sb="2" eb="5">
      <t>ホジョキン</t>
    </rPh>
    <rPh sb="7" eb="9">
      <t>メイショウ</t>
    </rPh>
    <rPh sb="9" eb="11">
      <t>フメイ</t>
    </rPh>
    <phoneticPr fontId="3"/>
  </si>
  <si>
    <t>２歳～５歳の定員</t>
    <rPh sb="1" eb="2">
      <t>サイ</t>
    </rPh>
    <rPh sb="4" eb="5">
      <t>サイ</t>
    </rPh>
    <rPh sb="6" eb="8">
      <t>テイイン</t>
    </rPh>
    <phoneticPr fontId="3"/>
  </si>
  <si>
    <t>２～５歳の必要面積①</t>
    <rPh sb="3" eb="4">
      <t>サイ</t>
    </rPh>
    <rPh sb="5" eb="9">
      <t>ヒツヨウメンセキ</t>
    </rPh>
    <phoneticPr fontId="3"/>
  </si>
  <si>
    <t>定員合計</t>
    <rPh sb="0" eb="2">
      <t>テイイン</t>
    </rPh>
    <rPh sb="2" eb="4">
      <t>ゴウケイ</t>
    </rPh>
    <phoneticPr fontId="3"/>
  </si>
  <si>
    <t>保育施設整備に係る個別審査基準に係る評価</t>
    <rPh sb="16" eb="17">
      <t>カカ</t>
    </rPh>
    <rPh sb="18" eb="20">
      <t>ヒョウカ</t>
    </rPh>
    <phoneticPr fontId="3"/>
  </si>
  <si>
    <t>２　保育サービスの拡大に係る審査基準（最大20点）</t>
    <rPh sb="2" eb="4">
      <t>ホイク</t>
    </rPh>
    <rPh sb="9" eb="11">
      <t>カクダイ</t>
    </rPh>
    <rPh sb="12" eb="13">
      <t>カカ</t>
    </rPh>
    <rPh sb="14" eb="18">
      <t>シンサキジュン</t>
    </rPh>
    <phoneticPr fontId="3"/>
  </si>
  <si>
    <t>整備後の保育室④</t>
    <rPh sb="0" eb="2">
      <t>セイビ</t>
    </rPh>
    <rPh sb="2" eb="3">
      <t>ゴ</t>
    </rPh>
    <rPh sb="4" eb="7">
      <t>ホイクシツ</t>
    </rPh>
    <phoneticPr fontId="3"/>
  </si>
  <si>
    <t>２～５歳の必要面積③</t>
    <rPh sb="3" eb="4">
      <t>サイ</t>
    </rPh>
    <rPh sb="5" eb="9">
      <t>ヒツヨウメンセキ</t>
    </rPh>
    <phoneticPr fontId="3"/>
  </si>
  <si>
    <t>評点</t>
    <rPh sb="0" eb="2">
      <t>ヒョウテン</t>
    </rPh>
    <phoneticPr fontId="3"/>
  </si>
  <si>
    <t>比較⑤（②÷①）</t>
    <rPh sb="0" eb="2">
      <t>ヒカク</t>
    </rPh>
    <phoneticPr fontId="3"/>
  </si>
  <si>
    <t>比較⑥（④÷③）</t>
    <rPh sb="0" eb="2">
      <t>ヒカク</t>
    </rPh>
    <phoneticPr fontId="3"/>
  </si>
  <si>
    <t>⑤、⑥で小さい方</t>
    <rPh sb="4" eb="5">
      <t>チイ</t>
    </rPh>
    <rPh sb="7" eb="8">
      <t>ホウ</t>
    </rPh>
    <phoneticPr fontId="3"/>
  </si>
  <si>
    <t>１　施設の老朽化に係る審査基準（最大70点）</t>
    <rPh sb="2" eb="4">
      <t>シセツ</t>
    </rPh>
    <rPh sb="11" eb="13">
      <t>シンサ</t>
    </rPh>
    <rPh sb="16" eb="18">
      <t>サイダイ</t>
    </rPh>
    <rPh sb="20" eb="21">
      <t>テン</t>
    </rPh>
    <phoneticPr fontId="3"/>
  </si>
  <si>
    <t>最も古い棟</t>
    <rPh sb="0" eb="1">
      <t>モット</t>
    </rPh>
    <rPh sb="2" eb="3">
      <t>フル</t>
    </rPh>
    <rPh sb="4" eb="5">
      <t>ムネ</t>
    </rPh>
    <phoneticPr fontId="3"/>
  </si>
  <si>
    <t>実施状況</t>
    <rPh sb="0" eb="4">
      <t>ジッシジョウキョウ</t>
    </rPh>
    <phoneticPr fontId="3"/>
  </si>
  <si>
    <t>点数</t>
    <rPh sb="0" eb="2">
      <t>テンスウ</t>
    </rPh>
    <phoneticPr fontId="3"/>
  </si>
  <si>
    <t>(1) 建物の経過年数（配点30点）</t>
    <rPh sb="12" eb="14">
      <t>ハイテン</t>
    </rPh>
    <rPh sb="16" eb="17">
      <t>テン</t>
    </rPh>
    <phoneticPr fontId="3"/>
  </si>
  <si>
    <t>(2) 耐震診断（配点20点）</t>
    <rPh sb="9" eb="11">
      <t>ハイテン</t>
    </rPh>
    <phoneticPr fontId="3"/>
  </si>
  <si>
    <t>(3) 老朽度調査（配点20点）</t>
    <rPh sb="4" eb="6">
      <t>ロウキュウ</t>
    </rPh>
    <rPh sb="6" eb="7">
      <t>ド</t>
    </rPh>
    <rPh sb="7" eb="9">
      <t>チョウサ</t>
    </rPh>
    <rPh sb="10" eb="12">
      <t>ハイテン</t>
    </rPh>
    <phoneticPr fontId="3"/>
  </si>
  <si>
    <t>(1) 整備に合わせて幼保連携型認定こども園への移行（配点３点）</t>
    <rPh sb="27" eb="29">
      <t>ハイテン</t>
    </rPh>
    <rPh sb="30" eb="31">
      <t>テン</t>
    </rPh>
    <phoneticPr fontId="3"/>
  </si>
  <si>
    <t>(2) 保育室等の設置階（配点６点）</t>
    <rPh sb="4" eb="7">
      <t>ホイクシツ</t>
    </rPh>
    <rPh sb="7" eb="8">
      <t>ナド</t>
    </rPh>
    <rPh sb="9" eb="11">
      <t>セッチ</t>
    </rPh>
    <rPh sb="11" eb="12">
      <t>カイ</t>
    </rPh>
    <rPh sb="13" eb="15">
      <t>ハイテン</t>
    </rPh>
    <rPh sb="16" eb="17">
      <t>テン</t>
    </rPh>
    <phoneticPr fontId="3"/>
  </si>
  <si>
    <t>(3) 利用定員数に対する保育室の面積（配点６点）</t>
    <rPh sb="20" eb="22">
      <t>ハイテン</t>
    </rPh>
    <rPh sb="23" eb="24">
      <t>テン</t>
    </rPh>
    <phoneticPr fontId="3"/>
  </si>
  <si>
    <t>(4) 利用定員数に対する駐車台数（配点５点）</t>
    <rPh sb="18" eb="20">
      <t>ハイテン</t>
    </rPh>
    <phoneticPr fontId="3"/>
  </si>
  <si>
    <t>３　補助の公平性に係る基準（最大10点）</t>
    <rPh sb="2" eb="4">
      <t>ホジョ</t>
    </rPh>
    <rPh sb="5" eb="8">
      <t>コウヘイセイ</t>
    </rPh>
    <rPh sb="9" eb="10">
      <t>カカ</t>
    </rPh>
    <rPh sb="11" eb="13">
      <t>キジュン</t>
    </rPh>
    <phoneticPr fontId="3"/>
  </si>
  <si>
    <t>(1) 同一法人で直近10年以内に盛岡市から施設整備に係る補助金を受けていないこと</t>
    <phoneticPr fontId="3"/>
  </si>
  <si>
    <t>　　　(配点10点）</t>
    <phoneticPr fontId="3"/>
  </si>
  <si>
    <t>補助状況</t>
    <rPh sb="0" eb="2">
      <t>ホジョ</t>
    </rPh>
    <rPh sb="2" eb="4">
      <t>ジョウキョウ</t>
    </rPh>
    <phoneticPr fontId="3"/>
  </si>
  <si>
    <t>評点合計</t>
    <rPh sb="0" eb="2">
      <t>ヒョウテン</t>
    </rPh>
    <rPh sb="2" eb="4">
      <t>ゴウケイ</t>
    </rPh>
    <phoneticPr fontId="3"/>
  </si>
  <si>
    <t>施設名</t>
    <rPh sb="0" eb="2">
      <t>シセツ</t>
    </rPh>
    <rPh sb="2" eb="3">
      <t>メイ</t>
    </rPh>
    <phoneticPr fontId="3"/>
  </si>
  <si>
    <t>定員合計⑦</t>
    <rPh sb="0" eb="2">
      <t>テイイン</t>
    </rPh>
    <rPh sb="2" eb="4">
      <t>ゴウケイ</t>
    </rPh>
    <phoneticPr fontId="3"/>
  </si>
  <si>
    <t>駐車場台数⑧</t>
    <rPh sb="0" eb="5">
      <t>チュウシャジョウダイスウ</t>
    </rPh>
    <phoneticPr fontId="3"/>
  </si>
  <si>
    <t>定員に対する台数（⑦÷⑧）</t>
    <rPh sb="0" eb="2">
      <t>テイイン</t>
    </rPh>
    <rPh sb="3" eb="4">
      <t>タイ</t>
    </rPh>
    <rPh sb="6" eb="8">
      <t>ダイスウ</t>
    </rPh>
    <phoneticPr fontId="3"/>
  </si>
  <si>
    <t>保育施設整備に係る個別審査基準（合計100点）</t>
    <rPh sb="2" eb="4">
      <t>シセツ</t>
    </rPh>
    <rPh sb="7" eb="8">
      <t>カカ</t>
    </rPh>
    <rPh sb="16" eb="18">
      <t>ゴウケイ</t>
    </rPh>
    <rPh sb="21" eb="22">
      <t>テン</t>
    </rPh>
    <phoneticPr fontId="3"/>
  </si>
  <si>
    <t>個別審査基準</t>
    <phoneticPr fontId="3"/>
  </si>
  <si>
    <t>評価基準</t>
    <rPh sb="0" eb="4">
      <t>ヒョウカキジュン</t>
    </rPh>
    <phoneticPr fontId="3"/>
  </si>
  <si>
    <t>配点</t>
    <rPh sb="0" eb="2">
      <t>ハイテン</t>
    </rPh>
    <phoneticPr fontId="3"/>
  </si>
  <si>
    <t>得点</t>
    <rPh sb="0" eb="2">
      <t>トクテン</t>
    </rPh>
    <phoneticPr fontId="3"/>
  </si>
  <si>
    <t>建物の経過年数</t>
    <rPh sb="0" eb="2">
      <t>タテモノ</t>
    </rPh>
    <rPh sb="3" eb="7">
      <t>ケイカネンスウ</t>
    </rPh>
    <phoneticPr fontId="3"/>
  </si>
  <si>
    <t>昭和56年５月31日以前に建築確認を受けた建築物</t>
    <rPh sb="10" eb="12">
      <t>イゼン</t>
    </rPh>
    <rPh sb="13" eb="15">
      <t>ケンチク</t>
    </rPh>
    <rPh sb="15" eb="17">
      <t>カクニン</t>
    </rPh>
    <rPh sb="18" eb="19">
      <t>ウ</t>
    </rPh>
    <rPh sb="21" eb="24">
      <t>ケンチクブツ</t>
    </rPh>
    <phoneticPr fontId="3"/>
  </si>
  <si>
    <t>昭和56年６月１日以降に建築確認を受けた建築物かつ国が定める処分制限期間を10年以上超過している建築物</t>
    <rPh sb="9" eb="11">
      <t>イコウ</t>
    </rPh>
    <rPh sb="12" eb="14">
      <t>ケンチク</t>
    </rPh>
    <rPh sb="14" eb="16">
      <t>カクニン</t>
    </rPh>
    <rPh sb="17" eb="18">
      <t>ウ</t>
    </rPh>
    <rPh sb="20" eb="22">
      <t>ケンチク</t>
    </rPh>
    <rPh sb="22" eb="23">
      <t>ブツ</t>
    </rPh>
    <rPh sb="25" eb="26">
      <t>クニ</t>
    </rPh>
    <rPh sb="27" eb="28">
      <t>サダ</t>
    </rPh>
    <rPh sb="30" eb="32">
      <t>ショブン</t>
    </rPh>
    <rPh sb="32" eb="34">
      <t>セイゲン</t>
    </rPh>
    <rPh sb="34" eb="36">
      <t>キカン</t>
    </rPh>
    <rPh sb="39" eb="40">
      <t>ネン</t>
    </rPh>
    <rPh sb="40" eb="42">
      <t>イジョウ</t>
    </rPh>
    <rPh sb="42" eb="44">
      <t>チョウカ</t>
    </rPh>
    <rPh sb="48" eb="51">
      <t>ケンチクブツ</t>
    </rPh>
    <phoneticPr fontId="3"/>
  </si>
  <si>
    <t>昭和56年６月１日以降に建築確認を受けた建築物かつ国が定める処分制限期間を超過している建築物</t>
    <rPh sb="9" eb="11">
      <t>イコウ</t>
    </rPh>
    <rPh sb="12" eb="14">
      <t>ケンチク</t>
    </rPh>
    <rPh sb="14" eb="16">
      <t>カクニン</t>
    </rPh>
    <rPh sb="17" eb="18">
      <t>ウ</t>
    </rPh>
    <rPh sb="20" eb="22">
      <t>ケンチク</t>
    </rPh>
    <rPh sb="22" eb="23">
      <t>ブツ</t>
    </rPh>
    <rPh sb="25" eb="26">
      <t>クニ</t>
    </rPh>
    <rPh sb="27" eb="28">
      <t>サダ</t>
    </rPh>
    <rPh sb="30" eb="32">
      <t>ショブン</t>
    </rPh>
    <rPh sb="32" eb="34">
      <t>セイゲン</t>
    </rPh>
    <rPh sb="34" eb="36">
      <t>キカン</t>
    </rPh>
    <rPh sb="37" eb="39">
      <t>チョウカ</t>
    </rPh>
    <rPh sb="43" eb="46">
      <t>ケンチクブツ</t>
    </rPh>
    <phoneticPr fontId="3"/>
  </si>
  <si>
    <r>
      <t xml:space="preserve">耐震診断
</t>
    </r>
    <r>
      <rPr>
        <sz val="9"/>
        <color theme="1"/>
        <rFont val="游ゴシック"/>
        <family val="3"/>
        <charset val="128"/>
        <scheme val="minor"/>
      </rPr>
      <t>（日本建築防災協会の診断基準に基づく診断）</t>
    </r>
    <rPh sb="0" eb="4">
      <t>タイシンシンダン</t>
    </rPh>
    <rPh sb="23" eb="25">
      <t>シンダン</t>
    </rPh>
    <phoneticPr fontId="3"/>
  </si>
  <si>
    <t>Is値＜0.3、またはIw値＜0.7（震度６強の地震に対して倒壊可能性が高い）</t>
    <phoneticPr fontId="3"/>
  </si>
  <si>
    <t>0.3≦Is値＜0.6、または0.7≦Iw値＜1.0（震度６強の地震に対して倒壊可能性がある）</t>
    <phoneticPr fontId="3"/>
  </si>
  <si>
    <r>
      <t xml:space="preserve">厚生労働省「老朽民間児童福祉施設等の整備について」による老朽度調査における現存度
</t>
    </r>
    <r>
      <rPr>
        <sz val="9"/>
        <color theme="1"/>
        <rFont val="游ゴシック"/>
        <family val="3"/>
        <charset val="128"/>
        <scheme val="minor"/>
      </rPr>
      <t>（鉄筋コンクリート造、鉄骨造、ブロック造）</t>
    </r>
    <rPh sb="0" eb="5">
      <t>コウセイロウドウショウ</t>
    </rPh>
    <rPh sb="28" eb="30">
      <t>ロウキュウ</t>
    </rPh>
    <rPh sb="30" eb="31">
      <t>ド</t>
    </rPh>
    <rPh sb="31" eb="33">
      <t>チョウサ</t>
    </rPh>
    <rPh sb="37" eb="39">
      <t>ゲンゾン</t>
    </rPh>
    <rPh sb="39" eb="40">
      <t>ド</t>
    </rPh>
    <phoneticPr fontId="3"/>
  </si>
  <si>
    <t>35％以下</t>
    <phoneticPr fontId="3"/>
  </si>
  <si>
    <t>42％以下</t>
    <phoneticPr fontId="3"/>
  </si>
  <si>
    <t>49％以下</t>
    <phoneticPr fontId="3"/>
  </si>
  <si>
    <t>56％以下</t>
    <phoneticPr fontId="3"/>
  </si>
  <si>
    <t>Is値…鉄筋コンクリート造建造物の耐震指標</t>
    <phoneticPr fontId="3"/>
  </si>
  <si>
    <t>63％以下</t>
    <phoneticPr fontId="3"/>
  </si>
  <si>
    <t>Is値＜0.3</t>
  </si>
  <si>
    <t>震度６強の地震に対して倒壊、または崩壊する可能性が高い</t>
  </si>
  <si>
    <t>70％以下</t>
    <phoneticPr fontId="3"/>
  </si>
  <si>
    <t>0.3≦Is値＜0.6</t>
  </si>
  <si>
    <t>震度６強の地震に対して倒壊、または崩壊する可能性がある</t>
  </si>
  <si>
    <t>厚生労働省「老朽民間児童福祉施設等の整備について」による老朽度調査における現存度（木造）</t>
    <rPh sb="28" eb="30">
      <t>ロウキュウ</t>
    </rPh>
    <rPh sb="30" eb="31">
      <t>ド</t>
    </rPh>
    <rPh sb="31" eb="33">
      <t>チョウサ</t>
    </rPh>
    <rPh sb="37" eb="39">
      <t>ゲンゾン</t>
    </rPh>
    <rPh sb="39" eb="40">
      <t>ド</t>
    </rPh>
    <rPh sb="41" eb="42">
      <t>モク</t>
    </rPh>
    <phoneticPr fontId="3"/>
  </si>
  <si>
    <t>2,250点</t>
    <phoneticPr fontId="3"/>
  </si>
  <si>
    <t>0.6≦Is値</t>
  </si>
  <si>
    <t>震度６強の地震に対して倒壊、または崩壊する可能性が低い</t>
  </si>
  <si>
    <t>2,700点</t>
    <phoneticPr fontId="3"/>
  </si>
  <si>
    <t>3,150点</t>
    <phoneticPr fontId="3"/>
  </si>
  <si>
    <t>Iw値…木造住宅の耐震指標</t>
  </si>
  <si>
    <t>3,600点</t>
    <phoneticPr fontId="3"/>
  </si>
  <si>
    <t>Iw値＜0.7</t>
  </si>
  <si>
    <t>震度6強の地震に対して倒壊、または崩壊する可能性が高い</t>
  </si>
  <si>
    <t>4,050点</t>
    <phoneticPr fontId="3"/>
  </si>
  <si>
    <t>0.7≦Iw値＜1.0</t>
  </si>
  <si>
    <t>震度6強の地震に対して倒壊、または崩壊する可能性がある</t>
  </si>
  <si>
    <t>4,500点</t>
    <phoneticPr fontId="3"/>
  </si>
  <si>
    <t>1.0≦Iw値</t>
  </si>
  <si>
    <t>震度6強の地震に対して倒壊、または崩壊する可能性が低い</t>
  </si>
  <si>
    <t>老朽民間児童福祉施設等の整備について（平成20年６月12日付け厚生労働省雇用均等・児童家庭局長通知）</t>
    <phoneticPr fontId="3"/>
  </si>
  <si>
    <t>認こ移行</t>
    <rPh sb="0" eb="1">
      <t>ニン</t>
    </rPh>
    <rPh sb="2" eb="4">
      <t>イコウ</t>
    </rPh>
    <phoneticPr fontId="3"/>
  </si>
  <si>
    <t>整備に合わせて幼保連携型認定こども園への移行を実施</t>
    <rPh sb="0" eb="2">
      <t>セイビ</t>
    </rPh>
    <rPh sb="3" eb="4">
      <t>ア</t>
    </rPh>
    <rPh sb="7" eb="9">
      <t>ヨウホ</t>
    </rPh>
    <rPh sb="9" eb="12">
      <t>レンケイガタ</t>
    </rPh>
    <rPh sb="12" eb="14">
      <t>ニンテイ</t>
    </rPh>
    <rPh sb="17" eb="18">
      <t>エン</t>
    </rPh>
    <rPh sb="20" eb="22">
      <t>イコウ</t>
    </rPh>
    <rPh sb="23" eb="25">
      <t>ジッシ</t>
    </rPh>
    <phoneticPr fontId="3"/>
  </si>
  <si>
    <t>https://www.city.sendai.jp/library_documents/13_roukyuudotyousa.pdf</t>
    <phoneticPr fontId="3"/>
  </si>
  <si>
    <t>児童の安全確保に配慮した設計</t>
    <rPh sb="0" eb="2">
      <t>ジドウ</t>
    </rPh>
    <rPh sb="3" eb="5">
      <t>アンゼン</t>
    </rPh>
    <rPh sb="5" eb="7">
      <t>カクホ</t>
    </rPh>
    <rPh sb="8" eb="10">
      <t>ハイリョ</t>
    </rPh>
    <rPh sb="12" eb="14">
      <t>セッケイ</t>
    </rPh>
    <phoneticPr fontId="3"/>
  </si>
  <si>
    <t>乳児室、ほふく室、保育室、遊戯室を１階に設置</t>
    <rPh sb="20" eb="22">
      <t>セッチ</t>
    </rPh>
    <phoneticPr fontId="3"/>
  </si>
  <si>
    <t>※上の厚生労働省通知においては、鉄筋コンクリート造等は70％以下、木造は4,500点以下が補助対象になる。</t>
    <rPh sb="1" eb="2">
      <t>ウエ</t>
    </rPh>
    <rPh sb="3" eb="8">
      <t>コウセイロウドウショウ</t>
    </rPh>
    <rPh sb="8" eb="10">
      <t>ツウチ</t>
    </rPh>
    <rPh sb="25" eb="26">
      <t>ナド</t>
    </rPh>
    <rPh sb="30" eb="32">
      <t>イカ</t>
    </rPh>
    <rPh sb="33" eb="35">
      <t>モクゾウ</t>
    </rPh>
    <rPh sb="41" eb="42">
      <t>テン</t>
    </rPh>
    <rPh sb="42" eb="44">
      <t>イカ</t>
    </rPh>
    <rPh sb="45" eb="47">
      <t>ホジョ</t>
    </rPh>
    <rPh sb="47" eb="49">
      <t>タイショウ</t>
    </rPh>
    <phoneticPr fontId="3"/>
  </si>
  <si>
    <t>乳児室、ほふく室、遊戯室を１階に設置</t>
    <rPh sb="16" eb="18">
      <t>セッチ</t>
    </rPh>
    <phoneticPr fontId="3"/>
  </si>
  <si>
    <r>
      <t xml:space="preserve">利用定員数に対する保育室の面積
</t>
    </r>
    <r>
      <rPr>
        <sz val="8"/>
        <color theme="1"/>
        <rFont val="游ゴシック"/>
        <family val="3"/>
        <charset val="128"/>
        <scheme val="minor"/>
      </rPr>
      <t>（０、１歳児の定員数と乳児室及びほふく室の面積、また２歳から５歳の定員数と保育室の面積（遊戯室を含まない）をそれぞれ比較する。）</t>
    </r>
    <rPh sb="0" eb="2">
      <t>リヨウ</t>
    </rPh>
    <rPh sb="2" eb="4">
      <t>テイイン</t>
    </rPh>
    <rPh sb="4" eb="5">
      <t>スウ</t>
    </rPh>
    <rPh sb="6" eb="7">
      <t>タイ</t>
    </rPh>
    <rPh sb="9" eb="12">
      <t>ホイクシツ</t>
    </rPh>
    <rPh sb="13" eb="15">
      <t>メンセキ</t>
    </rPh>
    <rPh sb="27" eb="29">
      <t>ニュウジ</t>
    </rPh>
    <rPh sb="29" eb="30">
      <t>シツ</t>
    </rPh>
    <rPh sb="30" eb="31">
      <t>オヨ</t>
    </rPh>
    <rPh sb="53" eb="56">
      <t>ホイクシツ</t>
    </rPh>
    <rPh sb="60" eb="63">
      <t>ユウギシツ</t>
    </rPh>
    <rPh sb="64" eb="65">
      <t>フク</t>
    </rPh>
    <phoneticPr fontId="3"/>
  </si>
  <si>
    <t>保育室面積が両区分ともに、施設基準上の必要面積の140％以上</t>
    <rPh sb="6" eb="7">
      <t>リョウ</t>
    </rPh>
    <rPh sb="7" eb="9">
      <t>クブン</t>
    </rPh>
    <rPh sb="19" eb="21">
      <t>ヒツヨウ</t>
    </rPh>
    <phoneticPr fontId="3"/>
  </si>
  <si>
    <t>０、１歳児の利用定員合計とほふく室及び乳児室の面積合計を比較する。
併せて、２歳から５歳の利用定員合計と保育室の面積合計を比較する。
【例】利用定員（0,1,2,3,4,5歳）＝(10,10,10,10,10,10）、
　　　乳児室30㎡、ほふく室40㎡、2～5歳児室各30㎡の場合。
　　　１．0,1歳児分の比較　乳児室30㎡+ほふく室40㎡＝合計70㎡、利用定員20人×必要面積3.3㎡＝66㎡
　　　　　70㎡÷66㎡＝1.06… ≒ 106％
　　　２．2～5歳児の比較　保育室各30㎡×４＝120㎡、利用定員40人×必要面積1.98㎡＝79.2㎡
　　　　　120㎡÷79.2㎡＝1.51… ≒ 151％
　　　どちらか低い方が評価基準となるため、106％となり、得点は１点。</t>
    <phoneticPr fontId="3"/>
  </si>
  <si>
    <t>保育室面積が両区分ともに、施設基準上の必要面積の120％以上</t>
    <phoneticPr fontId="3"/>
  </si>
  <si>
    <t>保育室面積が両区分ともに、施設基準上の必要面積の100％以上</t>
    <phoneticPr fontId="3"/>
  </si>
  <si>
    <t>利用定員数に対する駐車台数</t>
    <rPh sb="0" eb="2">
      <t>リヨウ</t>
    </rPh>
    <rPh sb="2" eb="4">
      <t>テイイン</t>
    </rPh>
    <rPh sb="4" eb="5">
      <t>スウ</t>
    </rPh>
    <rPh sb="6" eb="7">
      <t>タイ</t>
    </rPh>
    <rPh sb="9" eb="11">
      <t>チュウシャ</t>
    </rPh>
    <rPh sb="11" eb="13">
      <t>ダイスウ</t>
    </rPh>
    <phoneticPr fontId="3"/>
  </si>
  <si>
    <t>「利用定員÷20」台以上の駐車場を確保する計画</t>
    <phoneticPr fontId="3"/>
  </si>
  <si>
    <t>「利用定員÷30」台以上の駐車場を確保する計画</t>
    <phoneticPr fontId="3"/>
  </si>
  <si>
    <t>駐車場を確保する計画</t>
    <phoneticPr fontId="3"/>
  </si>
  <si>
    <t>近年の施設整備補助状況</t>
    <rPh sb="0" eb="2">
      <t>キンネン</t>
    </rPh>
    <rPh sb="3" eb="5">
      <t>シセツ</t>
    </rPh>
    <rPh sb="5" eb="7">
      <t>セイビ</t>
    </rPh>
    <rPh sb="7" eb="9">
      <t>ホジョ</t>
    </rPh>
    <rPh sb="9" eb="11">
      <t>ジョウキョウ</t>
    </rPh>
    <phoneticPr fontId="3"/>
  </si>
  <si>
    <t>同一法人で直近10年以内に盛岡市から施設整備に係る補助金を受けていないこと</t>
    <phoneticPr fontId="3"/>
  </si>
  <si>
    <t>※ １～３の合算で複数の施設が同点になった場合、１～３号の利用定員数の合計が多い施設を優先して選定します。</t>
    <rPh sb="6" eb="8">
      <t>ガッサン</t>
    </rPh>
    <rPh sb="9" eb="11">
      <t>フクスウ</t>
    </rPh>
    <rPh sb="12" eb="14">
      <t>シセツ</t>
    </rPh>
    <rPh sb="15" eb="17">
      <t>ドウテン</t>
    </rPh>
    <rPh sb="21" eb="23">
      <t>バアイ</t>
    </rPh>
    <rPh sb="27" eb="28">
      <t>ゴウ</t>
    </rPh>
    <rPh sb="29" eb="31">
      <t>リヨウ</t>
    </rPh>
    <rPh sb="31" eb="33">
      <t>テイイン</t>
    </rPh>
    <rPh sb="33" eb="34">
      <t>スウ</t>
    </rPh>
    <rPh sb="35" eb="37">
      <t>ゴウケイ</t>
    </rPh>
    <rPh sb="38" eb="39">
      <t>オオ</t>
    </rPh>
    <rPh sb="40" eb="42">
      <t>シセツ</t>
    </rPh>
    <rPh sb="43" eb="45">
      <t>ユウセン</t>
    </rPh>
    <rPh sb="47" eb="49">
      <t>センテイ</t>
    </rPh>
    <phoneticPr fontId="3"/>
  </si>
  <si>
    <t>※　処分制限期間について</t>
    <rPh sb="2" eb="4">
      <t>ショブン</t>
    </rPh>
    <rPh sb="4" eb="6">
      <t>セイゲン</t>
    </rPh>
    <rPh sb="6" eb="8">
      <t>キカン</t>
    </rPh>
    <phoneticPr fontId="3"/>
  </si>
  <si>
    <t>【参考】厚生労働省「補助事業等により取得し、又は効用の増加した財産の処分制限期間」</t>
    <phoneticPr fontId="3"/>
  </si>
  <si>
    <t>https://www.mhlw.go.jp/web/t_doc?dataId=27ab0076&amp;dataType=0&amp;pageNo=1</t>
    <phoneticPr fontId="3"/>
  </si>
  <si>
    <t>構　　　　　　　　造</t>
  </si>
  <si>
    <t>処分制限期間</t>
    <rPh sb="0" eb="2">
      <t>ショブン</t>
    </rPh>
    <rPh sb="2" eb="4">
      <t>セイゲン</t>
    </rPh>
    <rPh sb="4" eb="6">
      <t>キカン</t>
    </rPh>
    <phoneticPr fontId="3"/>
  </si>
  <si>
    <t>和暦</t>
    <rPh sb="0" eb="2">
      <t>ワレキ</t>
    </rPh>
    <phoneticPr fontId="3"/>
  </si>
  <si>
    <t>和暦＋10年</t>
    <rPh sb="0" eb="2">
      <t>ワレキ</t>
    </rPh>
    <rPh sb="5" eb="6">
      <t>ネン</t>
    </rPh>
    <phoneticPr fontId="3"/>
  </si>
  <si>
    <t>年数+10年</t>
    <rPh sb="0" eb="2">
      <t>ネンスウ</t>
    </rPh>
    <rPh sb="5" eb="6">
      <t>ネン</t>
    </rPh>
    <phoneticPr fontId="3"/>
  </si>
  <si>
    <t>※</t>
    <phoneticPr fontId="3"/>
  </si>
  <si>
    <t>鉄骨鉄筋コンクリート造（ＳＲＣ造）又は鉄筋コンクリート造（ＲＣ造）</t>
  </si>
  <si>
    <t>47年</t>
  </si>
  <si>
    <t>昭和51年</t>
    <rPh sb="0" eb="2">
      <t>ショウワ</t>
    </rPh>
    <rPh sb="4" eb="5">
      <t>ネン</t>
    </rPh>
    <phoneticPr fontId="3"/>
  </si>
  <si>
    <t>昭和41年</t>
    <rPh sb="4" eb="5">
      <t>ネン</t>
    </rPh>
    <phoneticPr fontId="3"/>
  </si>
  <si>
    <t>57年</t>
    <rPh sb="2" eb="3">
      <t>ネン</t>
    </rPh>
    <phoneticPr fontId="3"/>
  </si>
  <si>
    <t>○</t>
    <phoneticPr fontId="3"/>
  </si>
  <si>
    <t>鉄骨造（Ｓ造）（骨格材の肉厚が４ｍｍを超えるもの）</t>
  </si>
  <si>
    <t>34年</t>
  </si>
  <si>
    <t>平成元年</t>
    <rPh sb="0" eb="2">
      <t>ヘイセイ</t>
    </rPh>
    <rPh sb="2" eb="4">
      <t>ガンネン</t>
    </rPh>
    <phoneticPr fontId="3"/>
  </si>
  <si>
    <t>昭和54年</t>
    <rPh sb="4" eb="5">
      <t>ネン</t>
    </rPh>
    <phoneticPr fontId="3"/>
  </si>
  <si>
    <t>44年</t>
    <rPh sb="2" eb="3">
      <t>ネン</t>
    </rPh>
    <phoneticPr fontId="3"/>
  </si>
  <si>
    <t>鉄骨造（Ｓ造）（骨格材の肉厚が３ｍｍを超え、４ｍｍ以下のもの）</t>
  </si>
  <si>
    <t>27年</t>
  </si>
  <si>
    <t>平成８年</t>
    <rPh sb="0" eb="2">
      <t>ヘイセイ</t>
    </rPh>
    <rPh sb="3" eb="4">
      <t>ネン</t>
    </rPh>
    <phoneticPr fontId="3"/>
  </si>
  <si>
    <t>昭和61年</t>
    <rPh sb="4" eb="5">
      <t>ネン</t>
    </rPh>
    <phoneticPr fontId="3"/>
  </si>
  <si>
    <t>37年</t>
    <rPh sb="2" eb="3">
      <t>ネン</t>
    </rPh>
    <phoneticPr fontId="3"/>
  </si>
  <si>
    <t>鉄骨造（Ｓ造）（骨格材の肉厚が３ｍｍ以下のもの）</t>
  </si>
  <si>
    <t>19年</t>
  </si>
  <si>
    <t>平成16年</t>
    <rPh sb="4" eb="5">
      <t>ネン</t>
    </rPh>
    <phoneticPr fontId="3"/>
  </si>
  <si>
    <t>平成6年</t>
    <rPh sb="3" eb="4">
      <t>ネン</t>
    </rPh>
    <phoneticPr fontId="3"/>
  </si>
  <si>
    <t>29年</t>
    <rPh sb="2" eb="3">
      <t>ネン</t>
    </rPh>
    <phoneticPr fontId="3"/>
  </si>
  <si>
    <t>ブロック造</t>
  </si>
  <si>
    <t>38年</t>
  </si>
  <si>
    <t>昭和60年</t>
    <rPh sb="0" eb="2">
      <t>ショウワ</t>
    </rPh>
    <rPh sb="4" eb="5">
      <t>ネン</t>
    </rPh>
    <phoneticPr fontId="3"/>
  </si>
  <si>
    <t>昭和50年</t>
    <rPh sb="4" eb="5">
      <t>ネン</t>
    </rPh>
    <phoneticPr fontId="3"/>
  </si>
  <si>
    <t>48年</t>
    <rPh sb="2" eb="3">
      <t>ネン</t>
    </rPh>
    <phoneticPr fontId="3"/>
  </si>
  <si>
    <t>22年</t>
  </si>
  <si>
    <t>平成13年</t>
    <rPh sb="4" eb="5">
      <t>ネン</t>
    </rPh>
    <phoneticPr fontId="3"/>
  </si>
  <si>
    <t>平成３年</t>
    <rPh sb="3" eb="4">
      <t>ネン</t>
    </rPh>
    <phoneticPr fontId="3"/>
  </si>
  <si>
    <t>32年</t>
    <rPh sb="2" eb="3">
      <t>ネン</t>
    </rPh>
    <phoneticPr fontId="3"/>
  </si>
  <si>
    <t>旧耐震基準による加点対象となる施設は昭和56年以前の建築であるが、昭和56年から今年度（令和５年）では42年が経過している。</t>
    <rPh sb="0" eb="3">
      <t>キュウタイシン</t>
    </rPh>
    <rPh sb="3" eb="5">
      <t>キジュン</t>
    </rPh>
    <rPh sb="8" eb="10">
      <t>カテン</t>
    </rPh>
    <rPh sb="10" eb="12">
      <t>タイショウ</t>
    </rPh>
    <rPh sb="15" eb="17">
      <t>シセツ</t>
    </rPh>
    <rPh sb="18" eb="20">
      <t>ショウワ</t>
    </rPh>
    <rPh sb="22" eb="23">
      <t>ネン</t>
    </rPh>
    <rPh sb="23" eb="25">
      <t>イゼン</t>
    </rPh>
    <rPh sb="26" eb="28">
      <t>ケンチク</t>
    </rPh>
    <rPh sb="33" eb="35">
      <t>ショウワ</t>
    </rPh>
    <rPh sb="37" eb="38">
      <t>ネン</t>
    </rPh>
    <rPh sb="40" eb="43">
      <t>コンネンド</t>
    </rPh>
    <rPh sb="44" eb="46">
      <t>レイワ</t>
    </rPh>
    <rPh sb="47" eb="48">
      <t>ネン</t>
    </rPh>
    <rPh sb="53" eb="54">
      <t>ネン</t>
    </rPh>
    <rPh sb="55" eb="57">
      <t>ケイカ</t>
    </rPh>
    <phoneticPr fontId="3"/>
  </si>
  <si>
    <t>評価に当たり、処分制限期間超過と旧耐震基準の双方が当てはまる場合は、旧耐震基準の30点のみが適用となる。</t>
    <rPh sb="0" eb="2">
      <t>ヒョウカ</t>
    </rPh>
    <rPh sb="3" eb="4">
      <t>ア</t>
    </rPh>
    <rPh sb="7" eb="13">
      <t>ショブンセイゲンキカン</t>
    </rPh>
    <rPh sb="13" eb="15">
      <t>チョウカ</t>
    </rPh>
    <rPh sb="16" eb="17">
      <t>キュウ</t>
    </rPh>
    <rPh sb="17" eb="19">
      <t>タイシン</t>
    </rPh>
    <rPh sb="19" eb="21">
      <t>キジュン</t>
    </rPh>
    <rPh sb="22" eb="24">
      <t>ソウホウ</t>
    </rPh>
    <rPh sb="25" eb="26">
      <t>ア</t>
    </rPh>
    <rPh sb="30" eb="32">
      <t>バアイ</t>
    </rPh>
    <rPh sb="34" eb="39">
      <t>キュウタイシンキジュン</t>
    </rPh>
    <phoneticPr fontId="3"/>
  </si>
  <si>
    <t>創設・改築の場合：建築事務所が作成したもの
大規模修繕の場合：工事請負業者２社が作成したもの</t>
    <rPh sb="0" eb="2">
      <t>ソウセツ</t>
    </rPh>
    <rPh sb="3" eb="5">
      <t>カイチク</t>
    </rPh>
    <rPh sb="6" eb="8">
      <t>バアイ</t>
    </rPh>
    <rPh sb="22" eb="27">
      <t>ダイキボシュウゼン</t>
    </rPh>
    <rPh sb="28" eb="30">
      <t>バアイ</t>
    </rPh>
    <rPh sb="31" eb="37">
      <t>コウジウケオイギョウシャ</t>
    </rPh>
    <rPh sb="38" eb="39">
      <t>シャ</t>
    </rPh>
    <rPh sb="40" eb="42">
      <t>サクセイ</t>
    </rPh>
    <phoneticPr fontId="3"/>
  </si>
  <si>
    <t>盛岡市児童福祉施設整備補助候補者審査申請書</t>
    <rPh sb="16" eb="20">
      <t>シンサシンセイ</t>
    </rPh>
    <phoneticPr fontId="3"/>
  </si>
  <si>
    <t>「盛岡市私立児童福祉施設整備補助候補者審査」の提出書類一覧</t>
    <rPh sb="1" eb="4">
      <t>モリオカシ</t>
    </rPh>
    <rPh sb="4" eb="6">
      <t>シリツ</t>
    </rPh>
    <rPh sb="6" eb="8">
      <t>ジドウ</t>
    </rPh>
    <rPh sb="8" eb="10">
      <t>フクシ</t>
    </rPh>
    <rPh sb="10" eb="12">
      <t>シセツ</t>
    </rPh>
    <rPh sb="12" eb="14">
      <t>セイビ</t>
    </rPh>
    <rPh sb="14" eb="16">
      <t>ホジョ</t>
    </rPh>
    <rPh sb="16" eb="19">
      <t>コウホシャ</t>
    </rPh>
    <rPh sb="19" eb="21">
      <t>シンサ</t>
    </rPh>
    <rPh sb="23" eb="2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</si>
</sst>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ｰ####"/>
    <numFmt numFmtId="177" formatCode="[$]ggge&quot;年&quot;m&quot;月&quot;d&quot;日&quot;;@" x16r2:formatCode16="[$-ja-JP-x-gannen]ggge&quot;年&quot;m&quot;月&quot;d&quot;日&quot;;@"/>
    <numFmt numFmtId="178" formatCode="#&quot;台&quot;"/>
    <numFmt numFmtId="179" formatCode="0.00_ "/>
  </numFmts>
  <fonts count="73" x14ac:knownFonts="1">
    <font>
      <sz val="11"/>
      <color theme="1"/>
      <name val="游ゴシック"/>
      <family val="2"/>
      <charset val="128"/>
      <scheme val="minor"/>
    </font>
    <font>
      <sz val="11"/>
      <color theme="1"/>
      <name val="游ゴシック"/>
      <family val="2"/>
      <charset val="128"/>
      <scheme val="minor"/>
    </font>
    <font>
      <sz val="10.5"/>
      <color theme="1"/>
      <name val="ＭＳ Ｐ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0"/>
      <name val="ＭＳ Ｐ明朝"/>
      <family val="1"/>
      <charset val="128"/>
    </font>
    <font>
      <sz val="6"/>
      <name val="ＭＳ Ｐゴシック"/>
      <family val="3"/>
      <charset val="128"/>
    </font>
    <font>
      <sz val="10"/>
      <color theme="4"/>
      <name val="ＭＳ Ｐ明朝"/>
      <family val="1"/>
      <charset val="128"/>
    </font>
    <font>
      <sz val="10"/>
      <name val="游ゴシック"/>
      <family val="3"/>
      <charset val="128"/>
      <scheme val="minor"/>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1"/>
      <color theme="10"/>
      <name val="游ゴシック"/>
      <family val="2"/>
      <charset val="128"/>
      <scheme val="minor"/>
    </font>
    <font>
      <u/>
      <sz val="10"/>
      <name val="ＭＳ Ｐ明朝"/>
      <family val="1"/>
      <charset val="128"/>
    </font>
    <font>
      <sz val="10"/>
      <color rgb="FF000000"/>
      <name val="Times New Roman"/>
      <family val="1"/>
    </font>
    <font>
      <sz val="10"/>
      <color rgb="FF000000"/>
      <name val="BIZ UDP明朝 Medium"/>
      <family val="1"/>
      <charset val="128"/>
    </font>
    <font>
      <sz val="10"/>
      <color theme="1"/>
      <name val="游ゴシック"/>
      <family val="3"/>
      <charset val="128"/>
      <scheme val="minor"/>
    </font>
    <font>
      <b/>
      <sz val="11"/>
      <color theme="1"/>
      <name val="游ゴシック"/>
      <family val="3"/>
      <charset val="128"/>
      <scheme val="minor"/>
    </font>
    <font>
      <sz val="11"/>
      <name val="ＭＳ Ｐゴシック"/>
      <family val="3"/>
      <charset val="128"/>
    </font>
    <font>
      <sz val="10"/>
      <color rgb="FFFF0000"/>
      <name val="BIZ UDP明朝 Medium"/>
      <family val="1"/>
      <charset val="128"/>
    </font>
    <font>
      <sz val="11"/>
      <name val="BIZ UDPゴシック"/>
      <family val="3"/>
      <charset val="128"/>
    </font>
    <font>
      <sz val="10"/>
      <name val="BIZ UDPゴシック"/>
      <family val="3"/>
      <charset val="128"/>
    </font>
    <font>
      <sz val="12"/>
      <color theme="1"/>
      <name val="HGSｺﾞｼｯｸM"/>
      <family val="3"/>
      <charset val="128"/>
    </font>
    <font>
      <b/>
      <sz val="10.5"/>
      <color theme="0"/>
      <name val="ＭＳ Ｐ明朝"/>
      <family val="1"/>
      <charset val="128"/>
    </font>
    <font>
      <sz val="11"/>
      <color rgb="FFFF0000"/>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36"/>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FFFFFF"/>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name val="BIZ UDPゴシック"/>
      <family val="3"/>
      <charset val="128"/>
    </font>
    <font>
      <b/>
      <sz val="11"/>
      <name val="BIZ UDPゴシック"/>
      <family val="3"/>
      <charset val="128"/>
    </font>
    <font>
      <sz val="12"/>
      <color theme="1"/>
      <name val="游ゴシック"/>
      <family val="3"/>
      <charset val="128"/>
      <scheme val="minor"/>
    </font>
    <font>
      <u/>
      <sz val="11"/>
      <color theme="10"/>
      <name val="游ゴシック"/>
      <family val="3"/>
      <charset val="128"/>
      <scheme val="minor"/>
    </font>
    <font>
      <sz val="10"/>
      <color theme="2" tint="-0.249977111117893"/>
      <name val="BIZ UDPゴシック"/>
      <family val="3"/>
      <charset val="128"/>
    </font>
    <font>
      <sz val="6"/>
      <name val="ＭＳ ゴシック"/>
      <family val="3"/>
      <charset val="128"/>
    </font>
    <font>
      <b/>
      <sz val="6"/>
      <name val="BIZ UDPゴシック"/>
      <family val="3"/>
      <charset val="128"/>
    </font>
    <font>
      <sz val="6"/>
      <name val="BIZ UDPゴシック"/>
      <family val="3"/>
      <charset val="128"/>
    </font>
    <font>
      <sz val="9"/>
      <name val="BIZ UDPゴシック"/>
      <family val="3"/>
      <charset val="128"/>
    </font>
    <font>
      <sz val="11"/>
      <color theme="1"/>
      <name val="BIZ UDPゴシック"/>
      <family val="3"/>
      <charset val="128"/>
    </font>
    <font>
      <sz val="12"/>
      <name val="BIZ UDPゴシック"/>
      <family val="3"/>
      <charset val="128"/>
    </font>
    <font>
      <sz val="8"/>
      <name val="BIZ UDPゴシック"/>
      <family val="3"/>
      <charset val="128"/>
    </font>
    <font>
      <sz val="14"/>
      <name val="BIZ UDPゴシック"/>
      <family val="3"/>
      <charset val="128"/>
    </font>
    <font>
      <sz val="16"/>
      <name val="BIZ UDPゴシック"/>
      <family val="3"/>
      <charset val="128"/>
    </font>
    <font>
      <b/>
      <sz val="12"/>
      <name val="BIZ UDPゴシック"/>
      <family val="3"/>
      <charset val="128"/>
    </font>
    <font>
      <b/>
      <sz val="16"/>
      <name val="BIZ UDPゴシック"/>
      <family val="3"/>
      <charset val="128"/>
    </font>
    <font>
      <b/>
      <u/>
      <sz val="10"/>
      <name val="BIZ UDPゴシック"/>
      <family val="3"/>
      <charset val="128"/>
    </font>
    <font>
      <b/>
      <sz val="10"/>
      <name val="BIZ UDPゴシック"/>
      <family val="3"/>
      <charset val="128"/>
    </font>
    <font>
      <b/>
      <sz val="14"/>
      <color theme="1"/>
      <name val="BIZ UDPゴシック"/>
      <family val="3"/>
      <charset val="128"/>
    </font>
    <font>
      <sz val="14"/>
      <color theme="1"/>
      <name val="BIZ UDPゴシック"/>
      <family val="3"/>
      <charset val="128"/>
    </font>
    <font>
      <sz val="14"/>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u/>
      <sz val="11"/>
      <name val="BIZ UDPゴシック"/>
      <family val="3"/>
      <charset val="128"/>
    </font>
    <font>
      <b/>
      <u val="double"/>
      <sz val="12"/>
      <color theme="1"/>
      <name val="BIZ UDPゴシック"/>
      <family val="3"/>
      <charset val="128"/>
    </font>
    <font>
      <b/>
      <sz val="11"/>
      <color theme="1"/>
      <name val="BIZ UDPゴシック"/>
      <family val="3"/>
      <charset val="128"/>
    </font>
    <font>
      <sz val="10"/>
      <color theme="1"/>
      <name val="BIZ UDPゴシック"/>
      <family val="3"/>
      <charset val="128"/>
    </font>
    <font>
      <sz val="12"/>
      <color theme="1"/>
      <name val="BIZ UDPゴシック"/>
      <family val="3"/>
      <charset val="128"/>
    </font>
    <font>
      <b/>
      <sz val="12"/>
      <color theme="1"/>
      <name val="BIZ UDPゴシック"/>
      <family val="3"/>
      <charset val="128"/>
    </font>
    <font>
      <sz val="16"/>
      <color theme="1"/>
      <name val="游ゴシック"/>
      <family val="2"/>
      <charset val="128"/>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74999237037263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s>
  <borders count="97">
    <border>
      <left/>
      <right/>
      <top/>
      <bottom/>
      <diagonal/>
    </border>
    <border>
      <left/>
      <right/>
      <top/>
      <bottom style="thin">
        <color auto="1"/>
      </bottom>
      <diagonal/>
    </border>
    <border>
      <left/>
      <right/>
      <top style="thin">
        <color indexed="64"/>
      </top>
      <bottom/>
      <diagonal/>
    </border>
    <border>
      <left/>
      <right/>
      <top style="thin">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auto="1"/>
      </bottom>
      <diagonal/>
    </border>
    <border>
      <left/>
      <right style="hair">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auto="1"/>
      </bottom>
      <diagonal/>
    </border>
    <border>
      <left style="thin">
        <color auto="1"/>
      </left>
      <right style="thin">
        <color auto="1"/>
      </right>
      <top style="hair">
        <color auto="1"/>
      </top>
      <bottom style="hair">
        <color auto="1"/>
      </bottom>
      <diagonal/>
    </border>
    <border>
      <left/>
      <right/>
      <top/>
      <bottom style="medium">
        <color auto="1"/>
      </bottom>
      <diagonal/>
    </border>
    <border>
      <left/>
      <right style="hair">
        <color auto="1"/>
      </right>
      <top/>
      <bottom style="medium">
        <color auto="1"/>
      </bottom>
      <diagonal/>
    </border>
    <border>
      <left style="hair">
        <color indexed="64"/>
      </left>
      <right/>
      <top/>
      <bottom/>
      <diagonal/>
    </border>
    <border>
      <left style="hair">
        <color indexed="64"/>
      </left>
      <right/>
      <top/>
      <bottom style="medium">
        <color auto="1"/>
      </bottom>
      <diagonal/>
    </border>
    <border>
      <left style="thin">
        <color auto="1"/>
      </left>
      <right/>
      <top style="thin">
        <color auto="1"/>
      </top>
      <bottom style="hair">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style="thin">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thin">
        <color auto="1"/>
      </left>
      <right/>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bottom style="thin">
        <color auto="1"/>
      </bottom>
      <diagonal/>
    </border>
    <border>
      <left style="hair">
        <color auto="1"/>
      </left>
      <right style="thin">
        <color indexed="64"/>
      </right>
      <top/>
      <bottom/>
      <diagonal/>
    </border>
  </borders>
  <cellStyleXfs count="1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0" borderId="0"/>
    <xf numFmtId="0" fontId="21" fillId="0" borderId="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5" fillId="0" borderId="0"/>
    <xf numFmtId="38" fontId="35"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7">
    <xf numFmtId="0" fontId="0" fillId="0" borderId="0" xfId="0">
      <alignment vertical="center"/>
    </xf>
    <xf numFmtId="0" fontId="2" fillId="0" borderId="0" xfId="1" applyFont="1">
      <alignment vertical="center"/>
    </xf>
    <xf numFmtId="0" fontId="4" fillId="0" borderId="0" xfId="1" applyFont="1" applyAlignment="1">
      <alignment horizontal="lef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pplyProtection="1">
      <alignment horizontal="center" vertical="center"/>
      <protection locked="0"/>
    </xf>
    <xf numFmtId="0" fontId="6" fillId="0" borderId="0" xfId="1" applyFont="1" applyAlignment="1">
      <alignment horizontal="center" vertical="center"/>
    </xf>
    <xf numFmtId="58" fontId="6" fillId="0" borderId="0" xfId="1" applyNumberFormat="1" applyFont="1">
      <alignment vertical="center"/>
    </xf>
    <xf numFmtId="0" fontId="8" fillId="0" borderId="0" xfId="1" applyFont="1" applyAlignment="1">
      <alignment vertical="center" shrinkToFit="1"/>
    </xf>
    <xf numFmtId="0" fontId="6" fillId="0" borderId="1" xfId="1" applyFont="1" applyBorder="1">
      <alignment vertical="center"/>
    </xf>
    <xf numFmtId="0" fontId="6" fillId="0" borderId="0" xfId="1" applyFont="1" applyAlignment="1">
      <alignment horizontal="center"/>
    </xf>
    <xf numFmtId="0" fontId="8" fillId="0" borderId="0" xfId="1" applyFont="1" applyAlignment="1">
      <alignment shrinkToFit="1"/>
    </xf>
    <xf numFmtId="0" fontId="10" fillId="0" borderId="0" xfId="1" applyFont="1" applyAlignment="1">
      <alignment horizontal="left" vertical="center"/>
    </xf>
    <xf numFmtId="0" fontId="11" fillId="0" borderId="0" xfId="1" applyFont="1">
      <alignment vertical="center"/>
    </xf>
    <xf numFmtId="0" fontId="12" fillId="0" borderId="0" xfId="1" applyFont="1" applyAlignment="1">
      <alignment horizontal="center" vertical="center"/>
    </xf>
    <xf numFmtId="0" fontId="2" fillId="0" borderId="0" xfId="1" applyFont="1" applyAlignment="1">
      <alignment horizontal="left" vertical="top" wrapText="1"/>
    </xf>
    <xf numFmtId="0" fontId="13" fillId="0" borderId="0" xfId="1" applyFont="1">
      <alignment vertical="center"/>
    </xf>
    <xf numFmtId="0" fontId="14" fillId="0" borderId="0" xfId="1" applyFont="1" applyProtection="1">
      <alignment vertical="center"/>
      <protection locked="0"/>
    </xf>
    <xf numFmtId="0" fontId="14" fillId="0" borderId="0" xfId="1" applyFont="1">
      <alignment vertical="center"/>
    </xf>
    <xf numFmtId="0" fontId="14" fillId="0" borderId="0" xfId="1" applyFont="1" applyAlignment="1">
      <alignment vertical="center" shrinkToFit="1"/>
    </xf>
    <xf numFmtId="38" fontId="14" fillId="0" borderId="0" xfId="2" applyFont="1" applyFill="1" applyBorder="1" applyAlignment="1">
      <alignment vertical="center"/>
    </xf>
    <xf numFmtId="0" fontId="14" fillId="0" borderId="0" xfId="1" applyFont="1" applyAlignment="1">
      <alignment horizontal="left" vertical="center"/>
    </xf>
    <xf numFmtId="0" fontId="6" fillId="0" borderId="0" xfId="1" applyFont="1" applyAlignment="1">
      <alignment vertical="center" shrinkToFit="1"/>
    </xf>
    <xf numFmtId="0" fontId="6" fillId="0" borderId="0" xfId="1" applyFont="1" applyAlignment="1" applyProtection="1">
      <alignment vertical="center" shrinkToFit="1"/>
      <protection locked="0"/>
    </xf>
    <xf numFmtId="0" fontId="12" fillId="0" borderId="0" xfId="1" applyFont="1" applyAlignment="1">
      <alignment horizontal="left" vertical="center"/>
    </xf>
    <xf numFmtId="0" fontId="6" fillId="0" borderId="18" xfId="1" applyFont="1" applyBorder="1">
      <alignment vertical="center"/>
    </xf>
    <xf numFmtId="0" fontId="6" fillId="0" borderId="19" xfId="1" applyFont="1" applyBorder="1" applyAlignment="1" applyProtection="1">
      <alignment horizontal="center" vertical="center"/>
      <protection locked="0"/>
    </xf>
    <xf numFmtId="0" fontId="6" fillId="0" borderId="5" xfId="1" applyFont="1" applyBorder="1" applyAlignment="1">
      <alignment horizontal="center" vertical="center" shrinkToFit="1"/>
    </xf>
    <xf numFmtId="0" fontId="6" fillId="0" borderId="5" xfId="1" applyFont="1" applyBorder="1" applyAlignment="1">
      <alignment vertical="center" shrinkToFit="1"/>
    </xf>
    <xf numFmtId="0" fontId="6" fillId="0" borderId="8" xfId="1" applyFont="1" applyBorder="1" applyAlignment="1">
      <alignment vertical="center" shrinkToFit="1"/>
    </xf>
    <xf numFmtId="0" fontId="17" fillId="0" borderId="0" xfId="4" applyAlignment="1">
      <alignment vertical="center"/>
    </xf>
    <xf numFmtId="0" fontId="23" fillId="0" borderId="20" xfId="4" applyFont="1" applyBorder="1" applyAlignment="1">
      <alignment vertical="center"/>
    </xf>
    <xf numFmtId="0" fontId="23" fillId="0" borderId="20" xfId="4" applyFont="1" applyBorder="1" applyAlignment="1">
      <alignment horizontal="center" vertical="center"/>
    </xf>
    <xf numFmtId="0" fontId="23" fillId="0" borderId="20" xfId="4" applyFont="1" applyBorder="1" applyAlignment="1">
      <alignment horizontal="center" vertical="center" shrinkToFit="1"/>
    </xf>
    <xf numFmtId="0" fontId="23" fillId="0" borderId="25" xfId="4" applyFont="1" applyBorder="1" applyAlignment="1">
      <alignment vertical="center"/>
    </xf>
    <xf numFmtId="0" fontId="23" fillId="0" borderId="25" xfId="4" applyFont="1" applyBorder="1" applyAlignment="1">
      <alignment vertical="center" shrinkToFit="1"/>
    </xf>
    <xf numFmtId="0" fontId="23" fillId="0" borderId="4" xfId="4" applyFont="1" applyBorder="1" applyAlignment="1">
      <alignment vertical="center" shrinkToFit="1"/>
    </xf>
    <xf numFmtId="0" fontId="23" fillId="0" borderId="20" xfId="4" applyFont="1" applyBorder="1" applyAlignment="1">
      <alignment vertical="center" shrinkToFit="1"/>
    </xf>
    <xf numFmtId="0" fontId="18" fillId="0" borderId="0" xfId="4" applyFont="1" applyAlignment="1">
      <alignment vertical="center"/>
    </xf>
    <xf numFmtId="9" fontId="18" fillId="0" borderId="0" xfId="4" applyNumberFormat="1" applyFont="1" applyAlignment="1">
      <alignment vertical="center"/>
    </xf>
    <xf numFmtId="0" fontId="18" fillId="0" borderId="0" xfId="4" applyFont="1" applyAlignment="1">
      <alignment horizontal="left" vertical="top"/>
    </xf>
    <xf numFmtId="0" fontId="17" fillId="0" borderId="0" xfId="4" applyAlignment="1">
      <alignment horizontal="left" vertical="top"/>
    </xf>
    <xf numFmtId="0" fontId="25" fillId="2" borderId="0" xfId="0" applyFont="1" applyFill="1">
      <alignment vertical="center"/>
    </xf>
    <xf numFmtId="0" fontId="25" fillId="0" borderId="0" xfId="0" applyFont="1">
      <alignment vertical="center"/>
    </xf>
    <xf numFmtId="0" fontId="14" fillId="0" borderId="0" xfId="0" applyFont="1" applyAlignment="1">
      <alignment horizontal="left" vertical="center"/>
    </xf>
    <xf numFmtId="0" fontId="2" fillId="0" borderId="0" xfId="0" applyFont="1">
      <alignment vertical="center"/>
    </xf>
    <xf numFmtId="0" fontId="14" fillId="0" borderId="0" xfId="0" applyFont="1">
      <alignment vertical="center"/>
    </xf>
    <xf numFmtId="0" fontId="26" fillId="0" borderId="0" xfId="1" applyFont="1">
      <alignment vertical="center"/>
    </xf>
    <xf numFmtId="0" fontId="22" fillId="4" borderId="0" xfId="4" applyFont="1" applyFill="1" applyAlignment="1">
      <alignment vertical="center"/>
    </xf>
    <xf numFmtId="0" fontId="18" fillId="4" borderId="0" xfId="4" applyFont="1" applyFill="1" applyAlignment="1">
      <alignment vertical="center"/>
    </xf>
    <xf numFmtId="10" fontId="18" fillId="3" borderId="0" xfId="6" applyNumberFormat="1" applyFont="1" applyFill="1" applyAlignment="1">
      <alignment vertical="center"/>
    </xf>
    <xf numFmtId="0" fontId="2" fillId="0" borderId="0" xfId="1" applyFont="1" applyAlignment="1">
      <alignment horizontal="left" vertical="center"/>
    </xf>
    <xf numFmtId="0" fontId="30" fillId="0" borderId="0" xfId="0" applyFont="1">
      <alignment vertical="center"/>
    </xf>
    <xf numFmtId="0" fontId="28" fillId="0" borderId="0" xfId="0" applyFont="1" applyAlignment="1">
      <alignment horizontal="left" vertical="top" wrapText="1"/>
    </xf>
    <xf numFmtId="0" fontId="29" fillId="0" borderId="0" xfId="0" applyFont="1" applyAlignment="1">
      <alignment horizontal="left" vertical="top"/>
    </xf>
    <xf numFmtId="0" fontId="25" fillId="5" borderId="0" xfId="0" applyFont="1" applyFill="1">
      <alignment vertical="center"/>
    </xf>
    <xf numFmtId="0" fontId="25" fillId="6" borderId="0" xfId="0" applyFont="1" applyFill="1">
      <alignment vertical="center"/>
    </xf>
    <xf numFmtId="0" fontId="6" fillId="0" borderId="3" xfId="1" applyFont="1" applyBorder="1" applyAlignment="1">
      <alignment horizontal="center"/>
    </xf>
    <xf numFmtId="0" fontId="9" fillId="0" borderId="1" xfId="1" applyFont="1" applyBorder="1" applyAlignment="1" applyProtection="1">
      <alignment horizontal="center" vertical="center" shrinkToFit="1"/>
      <protection locked="0"/>
    </xf>
    <xf numFmtId="0" fontId="0" fillId="0" borderId="9" xfId="0" applyBorder="1">
      <alignment vertical="center"/>
    </xf>
    <xf numFmtId="0" fontId="0" fillId="0" borderId="2"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0" fillId="0" borderId="23" xfId="0" applyFont="1" applyBorder="1">
      <alignment vertical="center"/>
    </xf>
    <xf numFmtId="0" fontId="0" fillId="0" borderId="17" xfId="0" applyBorder="1">
      <alignment vertical="center"/>
    </xf>
    <xf numFmtId="0" fontId="0" fillId="0" borderId="1" xfId="0" applyBorder="1">
      <alignment vertical="center"/>
    </xf>
    <xf numFmtId="0" fontId="0" fillId="0" borderId="18" xfId="0" applyBorder="1">
      <alignment vertical="center"/>
    </xf>
    <xf numFmtId="0" fontId="38" fillId="0" borderId="0" xfId="0" applyFont="1">
      <alignment vertical="center"/>
    </xf>
    <xf numFmtId="0" fontId="38" fillId="0" borderId="22" xfId="0" applyFont="1" applyBorder="1">
      <alignment vertical="center"/>
    </xf>
    <xf numFmtId="0" fontId="38" fillId="0" borderId="23" xfId="0" applyFont="1" applyBorder="1" applyAlignment="1">
      <alignment horizontal="center" vertical="center"/>
    </xf>
    <xf numFmtId="0" fontId="38"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center" vertical="top"/>
    </xf>
    <xf numFmtId="0" fontId="39" fillId="0" borderId="0" xfId="0" applyFont="1" applyAlignment="1">
      <alignment horizontal="center" vertical="top"/>
    </xf>
    <xf numFmtId="0" fontId="40" fillId="0" borderId="0" xfId="0" applyFont="1" applyAlignment="1">
      <alignment horizontal="center" vertical="top"/>
    </xf>
    <xf numFmtId="0" fontId="41" fillId="0" borderId="0" xfId="0" applyFont="1" applyAlignment="1">
      <alignment horizontal="center" vertical="top"/>
    </xf>
    <xf numFmtId="0" fontId="38" fillId="0" borderId="20" xfId="0" applyFont="1" applyBorder="1" applyAlignment="1">
      <alignment horizontal="center" vertical="center"/>
    </xf>
    <xf numFmtId="0" fontId="38" fillId="0" borderId="20" xfId="0" applyFont="1" applyBorder="1" applyAlignment="1">
      <alignment horizontal="left" vertical="center"/>
    </xf>
    <xf numFmtId="0" fontId="38" fillId="0" borderId="5" xfId="0" applyFont="1" applyBorder="1" applyAlignment="1">
      <alignment horizontal="left" vertical="center"/>
    </xf>
    <xf numFmtId="0" fontId="38" fillId="0" borderId="5" xfId="0" applyFont="1" applyBorder="1" applyAlignment="1">
      <alignment horizontal="left" vertical="center" wrapText="1"/>
    </xf>
    <xf numFmtId="0" fontId="38" fillId="0" borderId="5" xfId="0" applyFont="1" applyBorder="1" applyAlignment="1">
      <alignment horizontal="left" vertical="center" indent="1"/>
    </xf>
    <xf numFmtId="0" fontId="20" fillId="0" borderId="20" xfId="0" applyFont="1" applyBorder="1" applyAlignment="1">
      <alignment horizontal="left" vertical="center"/>
    </xf>
    <xf numFmtId="0" fontId="38" fillId="0" borderId="20" xfId="0" applyFont="1" applyBorder="1">
      <alignment vertical="center"/>
    </xf>
    <xf numFmtId="0" fontId="38" fillId="0" borderId="5" xfId="0" applyFont="1" applyBorder="1">
      <alignment vertical="center"/>
    </xf>
    <xf numFmtId="0" fontId="38" fillId="11" borderId="20" xfId="0" applyFont="1" applyFill="1" applyBorder="1" applyAlignment="1">
      <alignment horizontal="center" vertical="center"/>
    </xf>
    <xf numFmtId="0" fontId="42" fillId="0" borderId="0" xfId="0" applyFont="1" applyAlignment="1">
      <alignment horizontal="left" vertical="center"/>
    </xf>
    <xf numFmtId="0" fontId="44" fillId="0" borderId="0" xfId="11" applyFont="1">
      <alignment vertical="center"/>
    </xf>
    <xf numFmtId="0" fontId="23" fillId="2" borderId="0" xfId="11" applyFont="1" applyFill="1">
      <alignment vertical="center"/>
    </xf>
    <xf numFmtId="0" fontId="23" fillId="0" borderId="0" xfId="11" applyFont="1">
      <alignment vertical="center"/>
    </xf>
    <xf numFmtId="0" fontId="23" fillId="0" borderId="26" xfId="11" applyFont="1" applyBorder="1" applyAlignment="1">
      <alignment horizontal="center" vertical="center"/>
    </xf>
    <xf numFmtId="0" fontId="23" fillId="0" borderId="20" xfId="11" applyFont="1" applyBorder="1">
      <alignment vertical="center"/>
    </xf>
    <xf numFmtId="0" fontId="23" fillId="0" borderId="26" xfId="11" applyFont="1" applyBorder="1">
      <alignment vertical="center"/>
    </xf>
    <xf numFmtId="0" fontId="23" fillId="0" borderId="47" xfId="11" applyFont="1" applyBorder="1">
      <alignment vertical="center"/>
    </xf>
    <xf numFmtId="0" fontId="23" fillId="0" borderId="20" xfId="11" applyFont="1" applyBorder="1" applyAlignment="1">
      <alignment horizontal="center" vertical="center"/>
    </xf>
    <xf numFmtId="0" fontId="23" fillId="0" borderId="20" xfId="11" applyFont="1" applyBorder="1" applyAlignment="1">
      <alignment vertical="center" shrinkToFit="1"/>
    </xf>
    <xf numFmtId="0" fontId="23" fillId="0" borderId="22" xfId="11" applyFont="1" applyBorder="1">
      <alignment vertical="center"/>
    </xf>
    <xf numFmtId="0" fontId="23" fillId="2" borderId="0" xfId="11" applyFont="1" applyFill="1" applyAlignment="1">
      <alignment vertical="center" shrinkToFit="1"/>
    </xf>
    <xf numFmtId="9" fontId="23" fillId="0" borderId="20" xfId="12" applyFont="1" applyBorder="1">
      <alignment vertical="center"/>
    </xf>
    <xf numFmtId="0" fontId="43" fillId="2" borderId="0" xfId="11" applyFont="1" applyFill="1" applyAlignment="1">
      <alignment horizontal="left" vertical="center" shrinkToFit="1"/>
    </xf>
    <xf numFmtId="0" fontId="23" fillId="2" borderId="0" xfId="11" applyFont="1" applyFill="1" applyAlignment="1">
      <alignment horizontal="right" shrinkToFit="1"/>
    </xf>
    <xf numFmtId="0" fontId="42" fillId="0" borderId="0" xfId="9" applyFont="1"/>
    <xf numFmtId="0" fontId="45" fillId="0" borderId="0" xfId="9" applyFont="1"/>
    <xf numFmtId="0" fontId="38" fillId="0" borderId="0" xfId="9" applyFont="1"/>
    <xf numFmtId="38" fontId="38" fillId="0" borderId="0" xfId="10" applyFont="1" applyAlignment="1"/>
    <xf numFmtId="0" fontId="38" fillId="0" borderId="0" xfId="10" applyNumberFormat="1" applyFont="1" applyAlignment="1"/>
    <xf numFmtId="0" fontId="19" fillId="7" borderId="33" xfId="9" applyFont="1" applyFill="1" applyBorder="1" applyAlignment="1">
      <alignment horizontal="center" vertical="center" wrapText="1"/>
    </xf>
    <xf numFmtId="0" fontId="46" fillId="0" borderId="0" xfId="3" applyFont="1" applyAlignment="1"/>
    <xf numFmtId="0" fontId="19" fillId="0" borderId="0" xfId="9" applyFont="1"/>
    <xf numFmtId="0" fontId="38" fillId="0" borderId="0" xfId="9" applyFont="1" applyAlignment="1">
      <alignment vertical="center"/>
    </xf>
    <xf numFmtId="0" fontId="38" fillId="0" borderId="0" xfId="10" applyNumberFormat="1" applyFont="1" applyFill="1" applyBorder="1" applyAlignment="1"/>
    <xf numFmtId="0" fontId="23" fillId="0" borderId="20" xfId="11" applyFont="1" applyBorder="1" applyProtection="1">
      <alignment vertical="center"/>
      <protection locked="0"/>
    </xf>
    <xf numFmtId="0" fontId="23" fillId="0" borderId="20" xfId="11" applyFont="1" applyBorder="1" applyAlignment="1" applyProtection="1">
      <alignment horizontal="right" vertical="center"/>
      <protection locked="0"/>
    </xf>
    <xf numFmtId="0" fontId="23" fillId="0" borderId="26" xfId="11" applyFont="1" applyBorder="1" applyAlignment="1" applyProtection="1">
      <alignment horizontal="right" vertical="center"/>
      <protection locked="0"/>
    </xf>
    <xf numFmtId="0" fontId="23" fillId="0" borderId="47" xfId="11" applyFont="1" applyBorder="1" applyAlignment="1" applyProtection="1">
      <alignment horizontal="right" vertical="center"/>
      <protection locked="0"/>
    </xf>
    <xf numFmtId="0" fontId="23" fillId="0" borderId="46" xfId="11" applyFont="1" applyBorder="1" applyAlignment="1" applyProtection="1">
      <alignment horizontal="right" vertical="center"/>
      <protection locked="0"/>
    </xf>
    <xf numFmtId="0" fontId="23" fillId="0" borderId="25" xfId="11" applyFont="1" applyBorder="1" applyAlignment="1" applyProtection="1">
      <alignment horizontal="right" vertical="center"/>
      <protection locked="0"/>
    </xf>
    <xf numFmtId="0" fontId="35" fillId="0" borderId="0" xfId="9" applyAlignment="1">
      <alignment vertical="center" shrinkToFit="1"/>
    </xf>
    <xf numFmtId="0" fontId="53" fillId="0" borderId="0" xfId="9" applyFont="1" applyAlignment="1">
      <alignment vertical="center" wrapText="1"/>
    </xf>
    <xf numFmtId="0" fontId="23" fillId="0" borderId="0" xfId="9" applyFont="1" applyAlignment="1">
      <alignment horizontal="center" vertical="center" wrapText="1"/>
    </xf>
    <xf numFmtId="0" fontId="54" fillId="0" borderId="0" xfId="9" applyFont="1" applyAlignment="1">
      <alignment horizontal="left" vertical="center" wrapText="1"/>
    </xf>
    <xf numFmtId="0" fontId="23" fillId="0" borderId="20" xfId="9" applyFont="1" applyBorder="1" applyAlignment="1">
      <alignment horizontal="center" vertical="center" wrapText="1"/>
    </xf>
    <xf numFmtId="0" fontId="23" fillId="0" borderId="46" xfId="9" applyFont="1" applyBorder="1" applyAlignment="1">
      <alignment horizontal="center" vertical="center" wrapText="1"/>
    </xf>
    <xf numFmtId="0" fontId="23" fillId="0" borderId="52" xfId="9" applyFont="1" applyBorder="1" applyAlignment="1">
      <alignment horizontal="center" vertical="center" wrapText="1"/>
    </xf>
    <xf numFmtId="0" fontId="23" fillId="0" borderId="47" xfId="9" applyFont="1" applyBorder="1" applyAlignment="1">
      <alignment horizontal="center" vertical="center" wrapText="1"/>
    </xf>
    <xf numFmtId="0" fontId="45" fillId="0" borderId="31" xfId="9" applyFont="1" applyBorder="1"/>
    <xf numFmtId="0" fontId="38" fillId="0" borderId="54" xfId="9" applyFont="1" applyBorder="1"/>
    <xf numFmtId="38" fontId="38" fillId="0" borderId="0" xfId="10" applyFont="1" applyBorder="1" applyAlignment="1"/>
    <xf numFmtId="0" fontId="38" fillId="0" borderId="0" xfId="10" applyNumberFormat="1" applyFont="1" applyBorder="1" applyAlignment="1"/>
    <xf numFmtId="0" fontId="38" fillId="0" borderId="31" xfId="9" applyFont="1" applyBorder="1"/>
    <xf numFmtId="0" fontId="49" fillId="8" borderId="48" xfId="9" applyFont="1" applyFill="1" applyBorder="1" applyAlignment="1">
      <alignment horizontal="center" vertical="center" wrapText="1"/>
    </xf>
    <xf numFmtId="0" fontId="23" fillId="8" borderId="20" xfId="9" applyFont="1" applyFill="1" applyBorder="1" applyAlignment="1">
      <alignment horizontal="center" vertical="center" wrapText="1"/>
    </xf>
    <xf numFmtId="0" fontId="23" fillId="8" borderId="46" xfId="9" applyFont="1" applyFill="1" applyBorder="1" applyAlignment="1">
      <alignment horizontal="center" vertical="center" wrapText="1"/>
    </xf>
    <xf numFmtId="0" fontId="23" fillId="8" borderId="52" xfId="9" applyFont="1" applyFill="1" applyBorder="1" applyAlignment="1">
      <alignment horizontal="center" vertical="center" wrapText="1"/>
    </xf>
    <xf numFmtId="0" fontId="23" fillId="8" borderId="47" xfId="9" applyFont="1" applyFill="1" applyBorder="1" applyAlignment="1">
      <alignment horizontal="center" vertical="center" wrapText="1"/>
    </xf>
    <xf numFmtId="0" fontId="23" fillId="8" borderId="26" xfId="11" applyFont="1" applyFill="1" applyBorder="1" applyAlignment="1">
      <alignment horizontal="center" vertical="center"/>
    </xf>
    <xf numFmtId="0" fontId="23" fillId="8" borderId="20" xfId="11" applyFont="1" applyFill="1" applyBorder="1" applyAlignment="1">
      <alignment horizontal="center" vertical="center"/>
    </xf>
    <xf numFmtId="0" fontId="23" fillId="8" borderId="25" xfId="11" applyFont="1" applyFill="1" applyBorder="1" applyAlignment="1">
      <alignment horizontal="center" vertical="center"/>
    </xf>
    <xf numFmtId="0" fontId="23" fillId="8" borderId="46" xfId="11" applyFont="1" applyFill="1" applyBorder="1" applyAlignment="1">
      <alignment horizontal="center" vertical="center"/>
    </xf>
    <xf numFmtId="0" fontId="23" fillId="8" borderId="47" xfId="11" applyFont="1" applyFill="1" applyBorder="1" applyAlignment="1">
      <alignment horizontal="center" vertical="center" shrinkToFit="1"/>
    </xf>
    <xf numFmtId="0" fontId="23" fillId="8" borderId="20" xfId="11" applyFont="1" applyFill="1" applyBorder="1" applyAlignment="1">
      <alignment horizontal="center" vertical="center" shrinkToFit="1"/>
    </xf>
    <xf numFmtId="0" fontId="38" fillId="0" borderId="0" xfId="9" applyFont="1" applyAlignment="1">
      <alignment vertical="center" wrapText="1"/>
    </xf>
    <xf numFmtId="0" fontId="24" fillId="8" borderId="20" xfId="11" applyFont="1" applyFill="1" applyBorder="1" applyAlignment="1">
      <alignment horizontal="center" vertical="center" wrapText="1"/>
    </xf>
    <xf numFmtId="0" fontId="23" fillId="0" borderId="1" xfId="11" applyFont="1" applyBorder="1">
      <alignment vertical="center"/>
    </xf>
    <xf numFmtId="0" fontId="23" fillId="2" borderId="27" xfId="11" applyFont="1" applyFill="1" applyBorder="1" applyAlignment="1">
      <alignment horizontal="center" vertical="center"/>
    </xf>
    <xf numFmtId="0" fontId="23" fillId="8" borderId="46" xfId="11" applyFont="1" applyFill="1" applyBorder="1">
      <alignment vertical="center"/>
    </xf>
    <xf numFmtId="177" fontId="54" fillId="2" borderId="27" xfId="11" applyNumberFormat="1" applyFont="1" applyFill="1" applyBorder="1" applyAlignment="1">
      <alignment horizontal="center" vertical="center"/>
    </xf>
    <xf numFmtId="177" fontId="51" fillId="2" borderId="46" xfId="11" applyNumberFormat="1" applyFont="1" applyFill="1" applyBorder="1" applyAlignment="1">
      <alignment horizontal="center" vertical="center"/>
    </xf>
    <xf numFmtId="177" fontId="51" fillId="2" borderId="47" xfId="11" applyNumberFormat="1" applyFont="1" applyFill="1" applyBorder="1" applyAlignment="1">
      <alignment horizontal="center" vertical="center"/>
    </xf>
    <xf numFmtId="177" fontId="51" fillId="2" borderId="29" xfId="11" applyNumberFormat="1" applyFont="1" applyFill="1" applyBorder="1" applyAlignment="1">
      <alignment horizontal="center" vertical="center"/>
    </xf>
    <xf numFmtId="0" fontId="23" fillId="8" borderId="57" xfId="11" applyFont="1" applyFill="1" applyBorder="1" applyAlignment="1">
      <alignment horizontal="center" vertical="center"/>
    </xf>
    <xf numFmtId="0" fontId="23" fillId="8" borderId="60" xfId="11" applyFont="1" applyFill="1" applyBorder="1" applyAlignment="1">
      <alignment horizontal="center" vertical="center"/>
    </xf>
    <xf numFmtId="0" fontId="23" fillId="8" borderId="61" xfId="11" applyFont="1" applyFill="1" applyBorder="1" applyAlignment="1">
      <alignment horizontal="center" vertical="center"/>
    </xf>
    <xf numFmtId="0" fontId="23" fillId="0" borderId="46" xfId="11" applyFont="1" applyBorder="1">
      <alignment vertical="center"/>
    </xf>
    <xf numFmtId="0" fontId="23" fillId="0" borderId="52" xfId="11" applyFont="1" applyBorder="1">
      <alignment vertical="center"/>
    </xf>
    <xf numFmtId="0" fontId="23" fillId="0" borderId="17" xfId="11" applyFont="1" applyBorder="1">
      <alignment vertical="center"/>
    </xf>
    <xf numFmtId="177" fontId="24" fillId="2" borderId="18" xfId="11" applyNumberFormat="1" applyFont="1" applyFill="1" applyBorder="1" applyAlignment="1">
      <alignment horizontal="center" vertical="center"/>
    </xf>
    <xf numFmtId="0" fontId="23" fillId="8" borderId="52" xfId="11" applyFont="1" applyFill="1" applyBorder="1">
      <alignment vertical="center"/>
    </xf>
    <xf numFmtId="0" fontId="23" fillId="8" borderId="52" xfId="11" applyFont="1" applyFill="1" applyBorder="1" applyAlignment="1">
      <alignment vertical="center" shrinkToFit="1"/>
    </xf>
    <xf numFmtId="0" fontId="23" fillId="8" borderId="47" xfId="11" applyFont="1" applyFill="1" applyBorder="1" applyAlignment="1">
      <alignment vertical="center" shrinkToFit="1"/>
    </xf>
    <xf numFmtId="0" fontId="58" fillId="0" borderId="0" xfId="11" applyFont="1">
      <alignment vertical="center"/>
    </xf>
    <xf numFmtId="0" fontId="43" fillId="2" borderId="0" xfId="11" applyFont="1" applyFill="1" applyAlignment="1">
      <alignment vertical="center" shrinkToFit="1"/>
    </xf>
    <xf numFmtId="0" fontId="24" fillId="8" borderId="20" xfId="9" applyFont="1" applyFill="1" applyBorder="1" applyAlignment="1">
      <alignment horizontal="center" vertical="center" wrapText="1"/>
    </xf>
    <xf numFmtId="0" fontId="24" fillId="2" borderId="0" xfId="11" applyFont="1" applyFill="1" applyAlignment="1">
      <alignment vertical="top" wrapText="1" shrinkToFit="1"/>
    </xf>
    <xf numFmtId="0" fontId="23" fillId="8" borderId="8" xfId="11" applyFont="1" applyFill="1" applyBorder="1" applyAlignment="1">
      <alignment horizontal="center" vertical="center" shrinkToFit="1"/>
    </xf>
    <xf numFmtId="0" fontId="23" fillId="8" borderId="46" xfId="11" applyFont="1" applyFill="1" applyBorder="1" applyAlignment="1">
      <alignment horizontal="left" vertical="center" shrinkToFit="1"/>
    </xf>
    <xf numFmtId="0" fontId="24" fillId="8" borderId="46" xfId="11" applyFont="1" applyFill="1" applyBorder="1">
      <alignment vertical="center"/>
    </xf>
    <xf numFmtId="0" fontId="23" fillId="8" borderId="52" xfId="11" applyFont="1" applyFill="1" applyBorder="1" applyAlignment="1">
      <alignment horizontal="left" vertical="center" shrinkToFit="1"/>
    </xf>
    <xf numFmtId="0" fontId="24" fillId="8" borderId="52" xfId="11" applyFont="1" applyFill="1" applyBorder="1">
      <alignment vertical="center"/>
    </xf>
    <xf numFmtId="0" fontId="23" fillId="8" borderId="47" xfId="11" applyFont="1" applyFill="1" applyBorder="1" applyAlignment="1">
      <alignment horizontal="left" vertical="center" shrinkToFit="1"/>
    </xf>
    <xf numFmtId="0" fontId="23" fillId="8" borderId="47" xfId="11" applyFont="1" applyFill="1" applyBorder="1">
      <alignment vertical="center"/>
    </xf>
    <xf numFmtId="2" fontId="23" fillId="0" borderId="20" xfId="11" applyNumberFormat="1" applyFont="1" applyBorder="1">
      <alignment vertical="center"/>
    </xf>
    <xf numFmtId="0" fontId="51" fillId="0" borderId="20" xfId="11" applyFont="1" applyBorder="1" applyAlignment="1">
      <alignment horizontal="center" vertical="center"/>
    </xf>
    <xf numFmtId="38" fontId="23" fillId="0" borderId="20" xfId="7" applyFont="1" applyBorder="1">
      <alignment vertical="center"/>
    </xf>
    <xf numFmtId="0" fontId="23" fillId="0" borderId="46" xfId="11" applyFont="1" applyBorder="1" applyAlignment="1" applyProtection="1">
      <alignment horizontal="center" vertical="center"/>
      <protection locked="0"/>
    </xf>
    <xf numFmtId="0" fontId="23" fillId="0" borderId="52" xfId="11" applyFont="1" applyBorder="1" applyAlignment="1" applyProtection="1">
      <alignment horizontal="center" vertical="center"/>
      <protection locked="0"/>
    </xf>
    <xf numFmtId="0" fontId="23" fillId="0" borderId="47" xfId="11" applyFont="1" applyBorder="1" applyAlignment="1" applyProtection="1">
      <alignment horizontal="center" vertical="center"/>
      <protection locked="0"/>
    </xf>
    <xf numFmtId="0" fontId="55" fillId="0" borderId="0" xfId="11" applyFont="1">
      <alignment vertical="center"/>
    </xf>
    <xf numFmtId="0" fontId="54" fillId="0" borderId="20" xfId="11" applyFont="1" applyBorder="1">
      <alignment vertical="center"/>
    </xf>
    <xf numFmtId="0" fontId="23" fillId="2" borderId="0" xfId="11" applyFont="1" applyFill="1" applyAlignment="1">
      <alignment vertical="top"/>
    </xf>
    <xf numFmtId="0" fontId="57" fillId="2" borderId="20" xfId="11" applyFont="1" applyFill="1" applyBorder="1">
      <alignment vertical="center"/>
    </xf>
    <xf numFmtId="0" fontId="51" fillId="2" borderId="0" xfId="11" applyFont="1" applyFill="1" applyAlignment="1">
      <alignment horizontal="center" vertical="center"/>
    </xf>
    <xf numFmtId="0" fontId="23" fillId="0" borderId="46" xfId="9" applyFont="1" applyBorder="1" applyAlignment="1">
      <alignment horizontal="right" vertical="center" wrapText="1"/>
    </xf>
    <xf numFmtId="0" fontId="23" fillId="0" borderId="52" xfId="9" applyFont="1" applyBorder="1" applyAlignment="1">
      <alignment horizontal="right" vertical="center" wrapText="1"/>
    </xf>
    <xf numFmtId="0" fontId="23" fillId="0" borderId="47" xfId="9" applyFont="1" applyBorder="1" applyAlignment="1">
      <alignment horizontal="right" vertical="center" wrapText="1"/>
    </xf>
    <xf numFmtId="2" fontId="23" fillId="2" borderId="27" xfId="11" applyNumberFormat="1" applyFont="1" applyFill="1" applyBorder="1" applyAlignment="1">
      <alignment horizontal="right" vertical="center"/>
    </xf>
    <xf numFmtId="2" fontId="23" fillId="0" borderId="27" xfId="11" applyNumberFormat="1" applyFont="1" applyBorder="1" applyAlignment="1">
      <alignment horizontal="right" vertical="center" shrinkToFit="1"/>
    </xf>
    <xf numFmtId="2" fontId="23" fillId="0" borderId="28" xfId="11" applyNumberFormat="1" applyFont="1" applyBorder="1" applyAlignment="1">
      <alignment horizontal="right" vertical="center" shrinkToFit="1"/>
    </xf>
    <xf numFmtId="2" fontId="23" fillId="0" borderId="29" xfId="11" applyNumberFormat="1" applyFont="1" applyBorder="1" applyAlignment="1">
      <alignment horizontal="right" vertical="center" shrinkToFit="1"/>
    </xf>
    <xf numFmtId="2" fontId="23" fillId="2" borderId="28" xfId="11" applyNumberFormat="1" applyFont="1" applyFill="1" applyBorder="1" applyAlignment="1">
      <alignment horizontal="right" vertical="center"/>
    </xf>
    <xf numFmtId="2" fontId="23" fillId="2" borderId="29" xfId="11" applyNumberFormat="1" applyFont="1" applyFill="1" applyBorder="1" applyAlignment="1">
      <alignment horizontal="right" vertical="center"/>
    </xf>
    <xf numFmtId="0" fontId="61" fillId="0" borderId="0" xfId="9" applyFont="1"/>
    <xf numFmtId="0" fontId="62" fillId="0" borderId="0" xfId="9" applyFont="1"/>
    <xf numFmtId="0" fontId="62" fillId="0" borderId="0" xfId="0" applyFont="1">
      <alignment vertical="center"/>
    </xf>
    <xf numFmtId="0" fontId="38" fillId="0" borderId="26" xfId="0" applyFont="1" applyBorder="1" applyAlignment="1">
      <alignment horizontal="center" vertical="center"/>
    </xf>
    <xf numFmtId="0" fontId="23" fillId="8" borderId="20" xfId="11" applyFont="1" applyFill="1" applyBorder="1" applyAlignment="1">
      <alignment horizontal="center" vertical="center" wrapText="1"/>
    </xf>
    <xf numFmtId="38" fontId="64" fillId="9" borderId="42" xfId="10" applyFont="1" applyFill="1" applyBorder="1" applyAlignment="1"/>
    <xf numFmtId="0" fontId="20" fillId="0" borderId="0" xfId="0" applyFont="1">
      <alignment vertical="center"/>
    </xf>
    <xf numFmtId="0" fontId="0" fillId="8" borderId="62" xfId="0" applyFill="1" applyBorder="1" applyAlignment="1">
      <alignment horizontal="center" vertical="center"/>
    </xf>
    <xf numFmtId="0" fontId="0" fillId="8" borderId="63" xfId="0" applyFill="1" applyBorder="1" applyAlignment="1">
      <alignment horizontal="center" vertical="center"/>
    </xf>
    <xf numFmtId="0" fontId="0" fillId="0" borderId="63" xfId="0" applyBorder="1" applyAlignment="1">
      <alignment horizontal="center" vertical="center" wrapText="1"/>
    </xf>
    <xf numFmtId="0" fontId="0" fillId="0" borderId="63" xfId="0" applyBorder="1">
      <alignment vertical="center"/>
    </xf>
    <xf numFmtId="0" fontId="0" fillId="0" borderId="63" xfId="0" applyBorder="1" applyAlignment="1">
      <alignment horizontal="right" vertical="center"/>
    </xf>
    <xf numFmtId="3" fontId="0" fillId="0" borderId="63" xfId="0" applyNumberFormat="1" applyBorder="1" applyAlignment="1">
      <alignment horizontal="right" vertical="center"/>
    </xf>
    <xf numFmtId="0" fontId="0" fillId="8" borderId="52" xfId="0" applyFill="1" applyBorder="1" applyAlignment="1">
      <alignment horizontal="center" vertical="center"/>
    </xf>
    <xf numFmtId="0" fontId="0" fillId="0" borderId="52" xfId="0" applyBorder="1" applyAlignment="1">
      <alignment horizontal="center" vertical="center" wrapText="1"/>
    </xf>
    <xf numFmtId="0" fontId="0" fillId="0" borderId="52" xfId="0" applyBorder="1" applyAlignment="1">
      <alignment vertical="center" wrapText="1"/>
    </xf>
    <xf numFmtId="0" fontId="0" fillId="0" borderId="52" xfId="0" applyBorder="1" applyAlignment="1">
      <alignment horizontal="right" vertical="center"/>
    </xf>
    <xf numFmtId="0" fontId="0" fillId="0" borderId="52" xfId="0" applyBorder="1">
      <alignment vertical="center"/>
    </xf>
    <xf numFmtId="0" fontId="33" fillId="8" borderId="52" xfId="0" applyFont="1" applyFill="1" applyBorder="1" applyAlignment="1">
      <alignment horizontal="center" vertical="center"/>
    </xf>
    <xf numFmtId="0" fontId="0" fillId="0" borderId="52" xfId="0" applyBorder="1" applyAlignment="1">
      <alignment horizontal="center" vertical="center"/>
    </xf>
    <xf numFmtId="0" fontId="0" fillId="8" borderId="47" xfId="0" applyFill="1" applyBorder="1" applyAlignment="1">
      <alignment horizontal="center" vertical="center"/>
    </xf>
    <xf numFmtId="0" fontId="0" fillId="0" borderId="47" xfId="0" applyBorder="1" applyAlignment="1">
      <alignment horizontal="center" vertical="center" wrapText="1"/>
    </xf>
    <xf numFmtId="0" fontId="0" fillId="0" borderId="47" xfId="0" applyBorder="1">
      <alignment vertical="center"/>
    </xf>
    <xf numFmtId="0" fontId="0" fillId="0" borderId="47" xfId="0" applyBorder="1" applyAlignment="1">
      <alignment horizontal="right" vertical="center"/>
    </xf>
    <xf numFmtId="0" fontId="0" fillId="0" borderId="47" xfId="0" applyBorder="1" applyAlignment="1">
      <alignment horizontal="center" vertical="center"/>
    </xf>
    <xf numFmtId="0" fontId="0" fillId="0" borderId="63" xfId="0" applyBorder="1" applyAlignment="1">
      <alignment horizontal="center" vertical="center"/>
    </xf>
    <xf numFmtId="0" fontId="0" fillId="0" borderId="63" xfId="0" applyBorder="1" applyAlignment="1">
      <alignment vertical="center" wrapText="1"/>
    </xf>
    <xf numFmtId="0" fontId="27" fillId="8" borderId="52" xfId="0" applyFont="1" applyFill="1" applyBorder="1" applyAlignment="1">
      <alignment horizontal="center" vertical="center"/>
    </xf>
    <xf numFmtId="0" fontId="27" fillId="0" borderId="52" xfId="0" applyFont="1" applyBorder="1" applyAlignment="1">
      <alignment horizontal="center" vertical="center" wrapText="1"/>
    </xf>
    <xf numFmtId="0" fontId="31" fillId="0" borderId="52" xfId="0" applyFont="1" applyBorder="1" applyAlignment="1">
      <alignment vertical="center" wrapText="1"/>
    </xf>
    <xf numFmtId="0" fontId="31" fillId="0" borderId="52" xfId="0" applyFont="1" applyBorder="1" applyAlignment="1">
      <alignment horizontal="center" vertical="center"/>
    </xf>
    <xf numFmtId="0" fontId="31" fillId="0" borderId="52" xfId="0" applyFont="1" applyBorder="1" applyAlignment="1">
      <alignment horizontal="right" vertical="center"/>
    </xf>
    <xf numFmtId="0" fontId="37" fillId="0" borderId="52" xfId="0" applyFont="1" applyBorder="1" applyAlignment="1">
      <alignment vertical="center" wrapText="1"/>
    </xf>
    <xf numFmtId="0" fontId="31" fillId="0" borderId="52" xfId="0" applyFont="1" applyBorder="1" applyAlignment="1">
      <alignment horizontal="center" vertical="center" wrapText="1"/>
    </xf>
    <xf numFmtId="3" fontId="31" fillId="0" borderId="52" xfId="0" applyNumberFormat="1" applyFont="1" applyBorder="1" applyAlignment="1">
      <alignment horizontal="right" vertical="center"/>
    </xf>
    <xf numFmtId="0" fontId="23" fillId="0" borderId="0" xfId="11" applyFont="1" applyAlignment="1">
      <alignment horizontal="center" vertical="center"/>
    </xf>
    <xf numFmtId="178" fontId="23" fillId="2" borderId="20" xfId="11" applyNumberFormat="1" applyFont="1" applyFill="1" applyBorder="1" applyAlignment="1">
      <alignment horizontal="right" vertical="center"/>
    </xf>
    <xf numFmtId="178" fontId="23" fillId="2" borderId="24" xfId="11" applyNumberFormat="1" applyFont="1" applyFill="1" applyBorder="1">
      <alignment vertical="center"/>
    </xf>
    <xf numFmtId="0" fontId="23" fillId="0" borderId="24" xfId="11" applyFont="1" applyBorder="1">
      <alignment vertical="center"/>
    </xf>
    <xf numFmtId="0" fontId="0" fillId="0" borderId="63" xfId="0" applyBorder="1" applyAlignment="1" applyProtection="1">
      <alignment horizontal="center" vertical="center" wrapText="1"/>
      <protection locked="0"/>
    </xf>
    <xf numFmtId="0" fontId="0" fillId="0" borderId="63" xfId="0" applyBorder="1" applyProtection="1">
      <alignment vertical="center"/>
      <protection locked="0"/>
    </xf>
    <xf numFmtId="0" fontId="0" fillId="0" borderId="63" xfId="0" applyBorder="1" applyAlignment="1" applyProtection="1">
      <alignment horizontal="right" vertical="center"/>
      <protection locked="0"/>
    </xf>
    <xf numFmtId="3" fontId="0" fillId="0" borderId="63" xfId="0" applyNumberFormat="1" applyBorder="1" applyAlignment="1" applyProtection="1">
      <alignment horizontal="right" vertical="center"/>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alignment horizontal="right" vertical="center"/>
      <protection locked="0"/>
    </xf>
    <xf numFmtId="0" fontId="0" fillId="0" borderId="52" xfId="0" applyBorder="1" applyProtection="1">
      <alignment vertical="center"/>
      <protection locked="0"/>
    </xf>
    <xf numFmtId="0" fontId="34" fillId="0" borderId="52" xfId="0" applyFont="1" applyBorder="1" applyAlignment="1" applyProtection="1">
      <alignment horizontal="center" vertical="center" wrapText="1"/>
      <protection locked="0"/>
    </xf>
    <xf numFmtId="0" fontId="34" fillId="0" borderId="52" xfId="0" applyFont="1" applyBorder="1" applyAlignment="1" applyProtection="1">
      <alignment vertical="center" wrapText="1"/>
      <protection locked="0"/>
    </xf>
    <xf numFmtId="0" fontId="34" fillId="0" borderId="52" xfId="0" applyFont="1" applyBorder="1" applyAlignment="1" applyProtection="1">
      <alignment horizontal="right" vertical="center"/>
      <protection locked="0"/>
    </xf>
    <xf numFmtId="0" fontId="34" fillId="0" borderId="52" xfId="0" applyFont="1" applyBorder="1" applyProtection="1">
      <alignment vertical="center"/>
      <protection locked="0"/>
    </xf>
    <xf numFmtId="3" fontId="34" fillId="0" borderId="52" xfId="0" applyNumberFormat="1" applyFont="1" applyBorder="1" applyAlignment="1" applyProtection="1">
      <alignment horizontal="right" vertical="center"/>
      <protection locked="0"/>
    </xf>
    <xf numFmtId="0" fontId="0" fillId="0" borderId="52" xfId="0" applyBorder="1" applyAlignment="1" applyProtection="1">
      <alignment horizontal="center" vertical="center"/>
      <protection locked="0"/>
    </xf>
    <xf numFmtId="0" fontId="0" fillId="0" borderId="47" xfId="0" applyBorder="1" applyAlignment="1" applyProtection="1">
      <alignment horizontal="center" vertical="center" wrapText="1"/>
      <protection locked="0"/>
    </xf>
    <xf numFmtId="0" fontId="0" fillId="0" borderId="47" xfId="0" applyBorder="1" applyProtection="1">
      <alignment vertical="center"/>
      <protection locked="0"/>
    </xf>
    <xf numFmtId="0" fontId="0" fillId="0" borderId="47" xfId="0" applyBorder="1" applyAlignment="1" applyProtection="1">
      <alignment horizontal="right" vertical="center"/>
      <protection locked="0"/>
    </xf>
    <xf numFmtId="0" fontId="0" fillId="0" borderId="47" xfId="0" applyBorder="1" applyAlignment="1" applyProtection="1">
      <alignment horizontal="center" vertical="center"/>
      <protection locked="0"/>
    </xf>
    <xf numFmtId="0" fontId="23" fillId="0" borderId="20" xfId="9" applyFont="1" applyBorder="1" applyAlignment="1" applyProtection="1">
      <alignment horizontal="center" vertical="center" wrapText="1"/>
      <protection locked="0"/>
    </xf>
    <xf numFmtId="0" fontId="23" fillId="0" borderId="46" xfId="9" applyFont="1" applyBorder="1" applyAlignment="1" applyProtection="1">
      <alignment horizontal="center" vertical="center" wrapText="1"/>
      <protection locked="0"/>
    </xf>
    <xf numFmtId="0" fontId="23" fillId="0" borderId="52" xfId="9" applyFont="1" applyBorder="1" applyAlignment="1" applyProtection="1">
      <alignment horizontal="center" vertical="center" wrapText="1"/>
      <protection locked="0"/>
    </xf>
    <xf numFmtId="0" fontId="23" fillId="0" borderId="47" xfId="9" applyFont="1" applyBorder="1" applyAlignment="1" applyProtection="1">
      <alignment horizontal="center" vertical="center" wrapText="1"/>
      <protection locked="0"/>
    </xf>
    <xf numFmtId="0" fontId="23" fillId="2" borderId="27" xfId="11" applyFont="1" applyFill="1" applyBorder="1" applyAlignment="1" applyProtection="1">
      <alignment horizontal="center" vertical="center"/>
      <protection locked="0"/>
    </xf>
    <xf numFmtId="177" fontId="51" fillId="2" borderId="46" xfId="11" applyNumberFormat="1" applyFont="1" applyFill="1" applyBorder="1" applyAlignment="1" applyProtection="1">
      <alignment horizontal="center" vertical="center"/>
      <protection locked="0"/>
    </xf>
    <xf numFmtId="177" fontId="51" fillId="2" borderId="47" xfId="11" applyNumberFormat="1" applyFont="1" applyFill="1" applyBorder="1" applyAlignment="1" applyProtection="1">
      <alignment horizontal="center" vertical="center"/>
      <protection locked="0"/>
    </xf>
    <xf numFmtId="0" fontId="23" fillId="0" borderId="46" xfId="9" applyFont="1" applyBorder="1" applyAlignment="1" applyProtection="1">
      <alignment horizontal="right" vertical="center" wrapText="1"/>
      <protection locked="0"/>
    </xf>
    <xf numFmtId="0" fontId="23" fillId="0" borderId="52" xfId="9" applyFont="1" applyBorder="1" applyAlignment="1" applyProtection="1">
      <alignment horizontal="right" vertical="center" wrapText="1"/>
      <protection locked="0"/>
    </xf>
    <xf numFmtId="0" fontId="23" fillId="0" borderId="47" xfId="9" applyFont="1" applyBorder="1" applyAlignment="1" applyProtection="1">
      <alignment horizontal="right" vertical="center" wrapText="1"/>
      <protection locked="0"/>
    </xf>
    <xf numFmtId="177" fontId="54" fillId="2" borderId="27" xfId="11" applyNumberFormat="1" applyFont="1" applyFill="1" applyBorder="1" applyAlignment="1" applyProtection="1">
      <alignment horizontal="center" vertical="center"/>
      <protection locked="0"/>
    </xf>
    <xf numFmtId="177" fontId="24" fillId="2" borderId="18" xfId="11" applyNumberFormat="1" applyFont="1" applyFill="1" applyBorder="1" applyAlignment="1" applyProtection="1">
      <alignment horizontal="center" vertical="center"/>
      <protection locked="0"/>
    </xf>
    <xf numFmtId="2" fontId="23" fillId="0" borderId="27" xfId="11" applyNumberFormat="1" applyFont="1" applyBorder="1" applyAlignment="1" applyProtection="1">
      <alignment horizontal="right" vertical="center" shrinkToFit="1"/>
      <protection locked="0"/>
    </xf>
    <xf numFmtId="2" fontId="23" fillId="0" borderId="28" xfId="11" applyNumberFormat="1" applyFont="1" applyBorder="1" applyAlignment="1" applyProtection="1">
      <alignment horizontal="right" vertical="center" shrinkToFit="1"/>
      <protection locked="0"/>
    </xf>
    <xf numFmtId="2" fontId="23" fillId="0" borderId="29" xfId="11" applyNumberFormat="1" applyFont="1" applyBorder="1" applyAlignment="1" applyProtection="1">
      <alignment horizontal="right" vertical="center" shrinkToFit="1"/>
      <protection locked="0"/>
    </xf>
    <xf numFmtId="2" fontId="23" fillId="2" borderId="27" xfId="11" applyNumberFormat="1" applyFont="1" applyFill="1" applyBorder="1" applyAlignment="1" applyProtection="1">
      <alignment horizontal="right" vertical="center"/>
      <protection locked="0"/>
    </xf>
    <xf numFmtId="2" fontId="23" fillId="2" borderId="28" xfId="11" applyNumberFormat="1" applyFont="1" applyFill="1" applyBorder="1" applyAlignment="1" applyProtection="1">
      <alignment horizontal="right" vertical="center"/>
      <protection locked="0"/>
    </xf>
    <xf numFmtId="2" fontId="23" fillId="2" borderId="29" xfId="11" applyNumberFormat="1" applyFont="1" applyFill="1" applyBorder="1" applyAlignment="1" applyProtection="1">
      <alignment horizontal="right" vertical="center"/>
      <protection locked="0"/>
    </xf>
    <xf numFmtId="178" fontId="23" fillId="2" borderId="20" xfId="11" applyNumberFormat="1" applyFont="1" applyFill="1" applyBorder="1" applyAlignment="1" applyProtection="1">
      <alignment horizontal="right" vertical="center"/>
      <protection locked="0"/>
    </xf>
    <xf numFmtId="0" fontId="38" fillId="0" borderId="2" xfId="0" applyFont="1" applyBorder="1" applyAlignment="1">
      <alignment horizontal="center" vertical="center"/>
    </xf>
    <xf numFmtId="0" fontId="38" fillId="0" borderId="2" xfId="0" applyFont="1" applyBorder="1" applyAlignment="1">
      <alignment horizontal="lef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177" fontId="54" fillId="2" borderId="29" xfId="11" applyNumberFormat="1" applyFont="1" applyFill="1" applyBorder="1" applyAlignment="1" applyProtection="1">
      <alignment horizontal="center" vertical="center"/>
      <protection locked="0"/>
    </xf>
    <xf numFmtId="0" fontId="23" fillId="2" borderId="0" xfId="11" applyFont="1" applyFill="1" applyAlignment="1">
      <alignment vertical="top" wrapText="1" shrinkToFit="1"/>
    </xf>
    <xf numFmtId="0" fontId="45" fillId="8" borderId="20" xfId="9" applyFont="1" applyFill="1" applyBorder="1" applyAlignment="1">
      <alignment vertical="center"/>
    </xf>
    <xf numFmtId="0" fontId="45" fillId="8" borderId="8" xfId="9" applyFont="1" applyFill="1" applyBorder="1" applyAlignment="1">
      <alignment horizontal="left" vertical="center" wrapText="1"/>
    </xf>
    <xf numFmtId="0" fontId="45" fillId="8" borderId="20" xfId="9" applyFont="1" applyFill="1" applyBorder="1" applyAlignment="1">
      <alignment horizontal="center" vertical="center"/>
    </xf>
    <xf numFmtId="38" fontId="45" fillId="8" borderId="20" xfId="10" applyFont="1" applyFill="1" applyBorder="1" applyAlignment="1">
      <alignment vertical="center"/>
    </xf>
    <xf numFmtId="0" fontId="45" fillId="8" borderId="20" xfId="10" applyNumberFormat="1" applyFont="1" applyFill="1" applyBorder="1" applyAlignment="1">
      <alignment horizontal="center" vertical="center"/>
    </xf>
    <xf numFmtId="0" fontId="45" fillId="0" borderId="20" xfId="9" applyFont="1" applyBorder="1" applyAlignment="1" applyProtection="1">
      <alignment vertical="center"/>
      <protection locked="0"/>
    </xf>
    <xf numFmtId="0" fontId="45" fillId="0" borderId="8" xfId="9" applyFont="1" applyBorder="1" applyAlignment="1" applyProtection="1">
      <alignment vertical="center" wrapText="1"/>
      <protection locked="0"/>
    </xf>
    <xf numFmtId="0" fontId="45" fillId="0" borderId="20" xfId="9" applyFont="1" applyBorder="1" applyAlignment="1" applyProtection="1">
      <alignment horizontal="center" vertical="center"/>
      <protection locked="0"/>
    </xf>
    <xf numFmtId="38" fontId="45" fillId="0" borderId="20" xfId="10" applyFont="1" applyBorder="1" applyAlignment="1" applyProtection="1">
      <alignment vertical="center"/>
      <protection locked="0"/>
    </xf>
    <xf numFmtId="0" fontId="45" fillId="0" borderId="20" xfId="10" applyNumberFormat="1" applyFont="1" applyBorder="1" applyAlignment="1" applyProtection="1">
      <alignment vertical="center"/>
      <protection locked="0"/>
    </xf>
    <xf numFmtId="0" fontId="45" fillId="0" borderId="39" xfId="9" applyFont="1" applyBorder="1" applyAlignment="1" applyProtection="1">
      <alignment vertical="center"/>
      <protection locked="0"/>
    </xf>
    <xf numFmtId="0" fontId="45" fillId="0" borderId="44" xfId="9" applyFont="1" applyBorder="1" applyAlignment="1" applyProtection="1">
      <alignment vertical="center" wrapText="1"/>
      <protection locked="0"/>
    </xf>
    <xf numFmtId="0" fontId="45" fillId="0" borderId="39" xfId="9" applyFont="1" applyBorder="1" applyAlignment="1" applyProtection="1">
      <alignment horizontal="center" vertical="center"/>
      <protection locked="0"/>
    </xf>
    <xf numFmtId="38" fontId="45" fillId="0" borderId="39" xfId="10" applyFont="1" applyBorder="1" applyAlignment="1" applyProtection="1">
      <alignment vertical="center"/>
      <protection locked="0"/>
    </xf>
    <xf numFmtId="0" fontId="45" fillId="0" borderId="39" xfId="10" applyNumberFormat="1" applyFont="1" applyBorder="1" applyAlignment="1" applyProtection="1">
      <alignment vertical="center"/>
      <protection locked="0"/>
    </xf>
    <xf numFmtId="0" fontId="45" fillId="8" borderId="20" xfId="9" applyFont="1" applyFill="1" applyBorder="1" applyAlignment="1">
      <alignment horizontal="center" vertical="center" wrapText="1"/>
    </xf>
    <xf numFmtId="0" fontId="45" fillId="0" borderId="0" xfId="1" applyFont="1">
      <alignment vertical="center"/>
    </xf>
    <xf numFmtId="0" fontId="12" fillId="0" borderId="2" xfId="1" applyFont="1" applyBorder="1" applyAlignment="1" applyProtection="1">
      <alignment horizontal="left" vertical="center"/>
      <protection locked="0"/>
    </xf>
    <xf numFmtId="0" fontId="45" fillId="8" borderId="20" xfId="9" applyFont="1" applyFill="1" applyBorder="1" applyAlignment="1">
      <alignment horizontal="left" vertical="center" wrapText="1"/>
    </xf>
    <xf numFmtId="0" fontId="38" fillId="0" borderId="0" xfId="9" applyFont="1" applyAlignment="1">
      <alignment wrapText="1"/>
    </xf>
    <xf numFmtId="0" fontId="38" fillId="0" borderId="55" xfId="9" applyFont="1" applyBorder="1" applyAlignment="1">
      <alignment wrapText="1"/>
    </xf>
    <xf numFmtId="0" fontId="45" fillId="0" borderId="20" xfId="9" applyFont="1" applyBorder="1" applyAlignment="1" applyProtection="1">
      <alignment horizontal="left" vertical="center" wrapText="1"/>
      <protection locked="0"/>
    </xf>
    <xf numFmtId="0" fontId="45" fillId="0" borderId="39" xfId="9" applyFont="1" applyBorder="1" applyAlignment="1" applyProtection="1">
      <alignment horizontal="left" vertical="center" wrapText="1"/>
      <protection locked="0"/>
    </xf>
    <xf numFmtId="0" fontId="45" fillId="0" borderId="0" xfId="9" applyFont="1" applyAlignment="1">
      <alignment wrapText="1"/>
    </xf>
    <xf numFmtId="0" fontId="45" fillId="7" borderId="32" xfId="9" applyFont="1" applyFill="1" applyBorder="1" applyAlignment="1">
      <alignment horizontal="center" vertical="center"/>
    </xf>
    <xf numFmtId="0" fontId="45" fillId="7" borderId="33" xfId="9" applyFont="1" applyFill="1" applyBorder="1" applyAlignment="1">
      <alignment horizontal="center" vertical="center"/>
    </xf>
    <xf numFmtId="0" fontId="45" fillId="7" borderId="43" xfId="9" applyFont="1" applyFill="1" applyBorder="1" applyAlignment="1">
      <alignment horizontal="center" vertical="center"/>
    </xf>
    <xf numFmtId="0" fontId="45" fillId="7" borderId="43" xfId="9" applyFont="1" applyFill="1" applyBorder="1" applyAlignment="1">
      <alignment horizontal="center" vertical="center" wrapText="1"/>
    </xf>
    <xf numFmtId="0" fontId="45" fillId="7" borderId="33" xfId="9" applyFont="1" applyFill="1" applyBorder="1" applyAlignment="1">
      <alignment horizontal="center" vertical="center" wrapText="1"/>
    </xf>
    <xf numFmtId="38" fontId="45" fillId="7" borderId="33" xfId="10" applyFont="1" applyFill="1" applyBorder="1" applyAlignment="1">
      <alignment horizontal="center" vertical="center" wrapText="1"/>
    </xf>
    <xf numFmtId="0" fontId="45" fillId="7" borderId="34" xfId="10" applyNumberFormat="1" applyFont="1" applyFill="1" applyBorder="1" applyAlignment="1">
      <alignment horizontal="center" vertical="center" wrapText="1"/>
    </xf>
    <xf numFmtId="0" fontId="45" fillId="0" borderId="36" xfId="9" applyFont="1" applyBorder="1" applyAlignment="1">
      <alignment horizontal="center" vertical="center"/>
    </xf>
    <xf numFmtId="0" fontId="45" fillId="0" borderId="8" xfId="9" applyFont="1" applyBorder="1" applyAlignment="1" applyProtection="1">
      <alignment horizontal="left" vertical="center" wrapText="1"/>
      <protection locked="0"/>
    </xf>
    <xf numFmtId="0" fontId="45" fillId="0" borderId="38" xfId="9" applyFont="1" applyBorder="1" applyAlignment="1">
      <alignment horizontal="center" vertical="center"/>
    </xf>
    <xf numFmtId="0" fontId="45" fillId="0" borderId="44" xfId="9" applyFont="1" applyBorder="1" applyAlignment="1" applyProtection="1">
      <alignment horizontal="left" vertical="center" wrapText="1"/>
      <protection locked="0"/>
    </xf>
    <xf numFmtId="0" fontId="53" fillId="2" borderId="0" xfId="11" applyFont="1" applyFill="1" applyAlignment="1">
      <alignment vertical="top"/>
    </xf>
    <xf numFmtId="179" fontId="23" fillId="0" borderId="20" xfId="11" applyNumberFormat="1" applyFont="1" applyBorder="1">
      <alignment vertical="center"/>
    </xf>
    <xf numFmtId="0" fontId="52" fillId="0" borderId="20" xfId="0" applyFont="1" applyBorder="1">
      <alignment vertical="center"/>
    </xf>
    <xf numFmtId="0" fontId="23" fillId="7" borderId="20" xfId="11" applyFont="1" applyFill="1" applyBorder="1" applyAlignment="1">
      <alignment horizontal="center" vertical="center"/>
    </xf>
    <xf numFmtId="0" fontId="51" fillId="7" borderId="20" xfId="11" applyFont="1" applyFill="1" applyBorder="1" applyAlignment="1">
      <alignment horizontal="center" vertical="center"/>
    </xf>
    <xf numFmtId="0" fontId="54" fillId="7" borderId="20" xfId="11" applyFont="1" applyFill="1" applyBorder="1" applyAlignment="1">
      <alignment horizontal="center" vertical="center"/>
    </xf>
    <xf numFmtId="0" fontId="52" fillId="0" borderId="0" xfId="0" applyFont="1">
      <alignment vertical="center"/>
    </xf>
    <xf numFmtId="0" fontId="68" fillId="0" borderId="0" xfId="0" applyFont="1">
      <alignment vertical="center"/>
    </xf>
    <xf numFmtId="0" fontId="52" fillId="7" borderId="20" xfId="0" applyFont="1" applyFill="1" applyBorder="1" applyAlignment="1">
      <alignment horizontal="center" vertical="center"/>
    </xf>
    <xf numFmtId="0" fontId="69" fillId="7" borderId="20" xfId="0" applyFont="1" applyFill="1" applyBorder="1" applyAlignment="1">
      <alignment horizontal="center" vertical="center"/>
    </xf>
    <xf numFmtId="0" fontId="69" fillId="0" borderId="21" xfId="0" applyFont="1" applyBorder="1" applyAlignment="1">
      <alignment horizontal="center" vertical="center"/>
    </xf>
    <xf numFmtId="0" fontId="52" fillId="0" borderId="23" xfId="0" applyFont="1" applyBorder="1">
      <alignment vertical="center"/>
    </xf>
    <xf numFmtId="9" fontId="23" fillId="0" borderId="20" xfId="15" applyFont="1" applyBorder="1" applyAlignment="1">
      <alignment horizontal="center" vertical="center"/>
    </xf>
    <xf numFmtId="9" fontId="52" fillId="0" borderId="20" xfId="0" applyNumberFormat="1" applyFont="1" applyBorder="1">
      <alignment vertical="center"/>
    </xf>
    <xf numFmtId="0" fontId="70" fillId="0" borderId="0" xfId="0" applyFont="1">
      <alignment vertical="center"/>
    </xf>
    <xf numFmtId="0" fontId="61" fillId="0" borderId="20" xfId="0" applyFont="1" applyBorder="1">
      <alignment vertical="center"/>
    </xf>
    <xf numFmtId="0" fontId="71" fillId="0" borderId="0" xfId="0" applyFont="1">
      <alignment vertical="center"/>
    </xf>
    <xf numFmtId="0" fontId="38" fillId="0" borderId="20" xfId="0" applyFont="1" applyBorder="1" applyAlignment="1" applyProtection="1">
      <alignment horizontal="center" vertical="center"/>
      <protection locked="0"/>
    </xf>
    <xf numFmtId="0" fontId="38" fillId="0" borderId="20" xfId="0" applyFont="1" applyBorder="1" applyAlignment="1" applyProtection="1">
      <alignment horizontal="left" vertical="center"/>
      <protection locked="0"/>
    </xf>
    <xf numFmtId="0" fontId="51" fillId="8" borderId="52" xfId="11" applyFont="1" applyFill="1" applyBorder="1">
      <alignment vertical="center"/>
    </xf>
    <xf numFmtId="0" fontId="42" fillId="0" borderId="0" xfId="0" applyFont="1">
      <alignment vertical="center"/>
    </xf>
    <xf numFmtId="0" fontId="0" fillId="12" borderId="64" xfId="0" applyFill="1" applyBorder="1" applyAlignment="1">
      <alignment horizontal="center" vertical="center"/>
    </xf>
    <xf numFmtId="0" fontId="0" fillId="12" borderId="20" xfId="0" applyFill="1" applyBorder="1" applyAlignment="1">
      <alignment horizontal="center" vertical="center"/>
    </xf>
    <xf numFmtId="0" fontId="0" fillId="12" borderId="66" xfId="0" applyFill="1" applyBorder="1" applyAlignment="1">
      <alignment horizontal="left" vertical="center"/>
    </xf>
    <xf numFmtId="0" fontId="0" fillId="13" borderId="67" xfId="0" applyFill="1" applyBorder="1">
      <alignment vertical="center"/>
    </xf>
    <xf numFmtId="0" fontId="0" fillId="0" borderId="67" xfId="0" applyBorder="1" applyAlignment="1">
      <alignment horizontal="right" vertical="center"/>
    </xf>
    <xf numFmtId="0" fontId="72" fillId="0" borderId="0" xfId="0" applyFont="1" applyAlignment="1">
      <alignment horizontal="center" vertical="center"/>
    </xf>
    <xf numFmtId="0" fontId="0" fillId="12" borderId="72" xfId="0" applyFill="1" applyBorder="1" applyAlignment="1">
      <alignment horizontal="left" vertical="center" wrapText="1"/>
    </xf>
    <xf numFmtId="0" fontId="0" fillId="12" borderId="57" xfId="0" applyFill="1" applyBorder="1">
      <alignment vertical="center"/>
    </xf>
    <xf numFmtId="0" fontId="0" fillId="12" borderId="27" xfId="0" applyFill="1" applyBorder="1">
      <alignment vertical="center"/>
    </xf>
    <xf numFmtId="0" fontId="0" fillId="0" borderId="3" xfId="0" applyBorder="1">
      <alignment vertical="center"/>
    </xf>
    <xf numFmtId="0" fontId="0" fillId="0" borderId="27" xfId="0" applyBorder="1">
      <alignment vertical="center"/>
    </xf>
    <xf numFmtId="0" fontId="0" fillId="12" borderId="60" xfId="0" applyFill="1" applyBorder="1">
      <alignment vertical="center"/>
    </xf>
    <xf numFmtId="0" fontId="0" fillId="12" borderId="28" xfId="0" applyFill="1" applyBorder="1">
      <alignment vertical="center"/>
    </xf>
    <xf numFmtId="0" fontId="0" fillId="0" borderId="84" xfId="0" applyBorder="1">
      <alignment vertical="center"/>
    </xf>
    <xf numFmtId="0" fontId="0" fillId="0" borderId="28" xfId="0" applyBorder="1">
      <alignment vertical="center"/>
    </xf>
    <xf numFmtId="0" fontId="0" fillId="12" borderId="61" xfId="0" applyFill="1" applyBorder="1">
      <alignment vertical="center"/>
    </xf>
    <xf numFmtId="0" fontId="0" fillId="12" borderId="29" xfId="0" applyFill="1" applyBorder="1">
      <alignment vertical="center"/>
    </xf>
    <xf numFmtId="0" fontId="0" fillId="0" borderId="19" xfId="0" applyBorder="1">
      <alignment vertical="center"/>
    </xf>
    <xf numFmtId="0" fontId="0" fillId="0" borderId="29" xfId="0" applyBorder="1">
      <alignment vertical="center"/>
    </xf>
    <xf numFmtId="0" fontId="0" fillId="0" borderId="57" xfId="0" applyBorder="1">
      <alignment vertical="center"/>
    </xf>
    <xf numFmtId="0" fontId="0" fillId="0" borderId="60" xfId="0" applyBorder="1">
      <alignment vertical="center"/>
    </xf>
    <xf numFmtId="0" fontId="0" fillId="0" borderId="61" xfId="0" applyBorder="1">
      <alignment vertical="center"/>
    </xf>
    <xf numFmtId="0" fontId="15" fillId="0" borderId="0" xfId="3" applyAlignment="1">
      <alignment horizontal="left" vertical="center"/>
    </xf>
    <xf numFmtId="0" fontId="28" fillId="0" borderId="0" xfId="0" applyFont="1" applyAlignment="1">
      <alignment vertical="center" wrapText="1"/>
    </xf>
    <xf numFmtId="0" fontId="0" fillId="12" borderId="20" xfId="0" applyFill="1" applyBorder="1">
      <alignment vertical="center"/>
    </xf>
    <xf numFmtId="0" fontId="0" fillId="0" borderId="85" xfId="0" applyBorder="1" applyAlignment="1">
      <alignment horizontal="right" vertical="center"/>
    </xf>
    <xf numFmtId="0" fontId="15" fillId="0" borderId="0" xfId="3">
      <alignment vertical="center"/>
    </xf>
    <xf numFmtId="0" fontId="0" fillId="12" borderId="62" xfId="0" applyFill="1" applyBorder="1" applyAlignment="1">
      <alignment horizontal="center" vertical="center"/>
    </xf>
    <xf numFmtId="0" fontId="0" fillId="12" borderId="62" xfId="0" applyFill="1" applyBorder="1">
      <alignment vertical="center"/>
    </xf>
    <xf numFmtId="0" fontId="0" fillId="0" borderId="0" xfId="0"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pplyAlignment="1">
      <alignment horizontal="right" vertical="center"/>
    </xf>
    <xf numFmtId="0" fontId="0" fillId="0" borderId="90" xfId="0" applyBorder="1" applyAlignment="1">
      <alignment horizontal="right"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93" xfId="0" applyBorder="1" applyAlignment="1">
      <alignment horizontal="right" vertical="center"/>
    </xf>
    <xf numFmtId="0" fontId="0" fillId="0" borderId="71" xfId="0" applyBorder="1" applyAlignment="1">
      <alignment horizontal="right" vertical="center"/>
    </xf>
    <xf numFmtId="0" fontId="0" fillId="0" borderId="82" xfId="0" applyBorder="1" applyAlignment="1">
      <alignment horizontal="right" vertical="center"/>
    </xf>
    <xf numFmtId="0" fontId="0" fillId="0" borderId="94" xfId="0" applyBorder="1" applyAlignment="1">
      <alignment horizontal="right" vertical="center"/>
    </xf>
    <xf numFmtId="0" fontId="0" fillId="0" borderId="80" xfId="0" applyBorder="1" applyAlignment="1">
      <alignment horizontal="right" vertical="center"/>
    </xf>
    <xf numFmtId="0" fontId="0" fillId="0" borderId="0" xfId="0" applyAlignment="1">
      <alignment horizontal="right" vertical="center"/>
    </xf>
    <xf numFmtId="0" fontId="0" fillId="12" borderId="8" xfId="0" applyFill="1" applyBorder="1" applyAlignment="1">
      <alignment horizontal="center" vertical="center"/>
    </xf>
    <xf numFmtId="0" fontId="0" fillId="0" borderId="67" xfId="0" applyBorder="1">
      <alignment vertical="center"/>
    </xf>
    <xf numFmtId="0" fontId="0" fillId="0" borderId="83" xfId="0" applyBorder="1">
      <alignment vertical="center"/>
    </xf>
    <xf numFmtId="0" fontId="0" fillId="0" borderId="95" xfId="0" applyBorder="1">
      <alignment vertical="center"/>
    </xf>
    <xf numFmtId="0" fontId="0" fillId="0" borderId="75" xfId="0" applyBorder="1">
      <alignment vertical="center"/>
    </xf>
    <xf numFmtId="0" fontId="0" fillId="0" borderId="7" xfId="0" applyBorder="1" applyAlignment="1">
      <alignment horizontal="right" vertical="center"/>
    </xf>
    <xf numFmtId="0" fontId="0" fillId="0" borderId="86" xfId="0" applyBorder="1">
      <alignment vertical="center"/>
    </xf>
    <xf numFmtId="0" fontId="0" fillId="0" borderId="78" xfId="0" applyBorder="1">
      <alignment vertical="center"/>
    </xf>
    <xf numFmtId="0" fontId="0" fillId="0" borderId="73" xfId="0" applyBorder="1">
      <alignment vertical="center"/>
    </xf>
    <xf numFmtId="0" fontId="0" fillId="0" borderId="81" xfId="0" applyBorder="1">
      <alignment vertical="center"/>
    </xf>
    <xf numFmtId="0" fontId="19" fillId="0" borderId="20" xfId="0" applyFont="1" applyBorder="1" applyAlignment="1">
      <alignment horizontal="left" vertical="center" wrapText="1"/>
    </xf>
    <xf numFmtId="0" fontId="38" fillId="0" borderId="26"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11" borderId="20" xfId="0" applyFont="1" applyFill="1" applyBorder="1" applyAlignment="1">
      <alignment horizontal="center" vertical="center"/>
    </xf>
    <xf numFmtId="0" fontId="38" fillId="10" borderId="20" xfId="0" applyFont="1" applyFill="1" applyBorder="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Alignment="1">
      <alignment horizontal="center" vertical="center" shrinkToFit="1"/>
    </xf>
    <xf numFmtId="176" fontId="6" fillId="0" borderId="3" xfId="1" applyNumberFormat="1" applyFont="1" applyBorder="1" applyAlignment="1" applyProtection="1">
      <alignment horizontal="left" vertical="center" shrinkToFit="1"/>
      <protection locked="0"/>
    </xf>
    <xf numFmtId="0" fontId="6" fillId="0" borderId="3" xfId="1" applyFont="1" applyBorder="1" applyAlignment="1" applyProtection="1">
      <alignment horizontal="left" shrinkToFit="1"/>
      <protection locked="0"/>
    </xf>
    <xf numFmtId="0" fontId="6" fillId="0" borderId="1" xfId="1" applyFont="1" applyBorder="1" applyAlignment="1" applyProtection="1">
      <alignment horizontal="left" vertical="center" shrinkToFit="1"/>
      <protection locked="0"/>
    </xf>
    <xf numFmtId="0" fontId="6" fillId="8" borderId="4" xfId="1" applyFont="1" applyFill="1" applyBorder="1" applyAlignment="1">
      <alignment horizontal="center" vertical="center" shrinkToFit="1"/>
    </xf>
    <xf numFmtId="0" fontId="6" fillId="8" borderId="5" xfId="1" applyFont="1" applyFill="1" applyBorder="1" applyAlignment="1">
      <alignment horizontal="center" vertical="center" shrinkToFit="1"/>
    </xf>
    <xf numFmtId="0" fontId="6" fillId="8" borderId="6" xfId="1" applyFont="1" applyFill="1" applyBorder="1" applyAlignment="1">
      <alignment horizontal="center" vertical="center" shrinkToFit="1"/>
    </xf>
    <xf numFmtId="0" fontId="6" fillId="0" borderId="5" xfId="1" applyFont="1" applyBorder="1" applyAlignment="1" applyProtection="1">
      <alignment horizontal="left" vertical="center" shrinkToFit="1"/>
      <protection locked="0"/>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pplyProtection="1">
      <alignment horizontal="left" vertical="center" shrinkToFit="1"/>
      <protection locked="0"/>
    </xf>
    <xf numFmtId="0" fontId="6" fillId="0" borderId="8" xfId="1" applyFont="1" applyBorder="1" applyAlignment="1" applyProtection="1">
      <alignment horizontal="left" vertical="center" shrinkToFit="1"/>
      <protection locked="0"/>
    </xf>
    <xf numFmtId="0" fontId="2" fillId="0" borderId="0" xfId="1" applyFont="1" applyAlignment="1">
      <alignment horizontal="left" vertical="center"/>
    </xf>
    <xf numFmtId="0" fontId="6" fillId="0" borderId="0" xfId="1" applyFont="1" applyAlignment="1">
      <alignment horizontal="left" vertical="center"/>
    </xf>
    <xf numFmtId="0" fontId="12" fillId="0" borderId="1" xfId="1" applyFont="1" applyBorder="1" applyAlignment="1" applyProtection="1">
      <alignment horizontal="left" vertical="center"/>
      <protection locked="0"/>
    </xf>
    <xf numFmtId="0" fontId="13" fillId="8" borderId="4" xfId="0" applyFont="1" applyFill="1" applyBorder="1" applyAlignment="1">
      <alignment horizontal="center" vertical="center"/>
    </xf>
    <xf numFmtId="0" fontId="13" fillId="8" borderId="8" xfId="0" applyFont="1" applyFill="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38" fontId="14" fillId="0" borderId="4" xfId="7" applyFont="1" applyFill="1" applyBorder="1" applyAlignment="1">
      <alignment horizontal="left" vertical="center"/>
    </xf>
    <xf numFmtId="38" fontId="14" fillId="0" borderId="5" xfId="7" applyFont="1" applyFill="1" applyBorder="1" applyAlignment="1">
      <alignment horizontal="left" vertical="center"/>
    </xf>
    <xf numFmtId="38" fontId="14" fillId="0" borderId="8" xfId="7" applyFont="1" applyFill="1" applyBorder="1" applyAlignment="1">
      <alignment horizontal="left" vertical="center"/>
    </xf>
    <xf numFmtId="0" fontId="6" fillId="8" borderId="9" xfId="1" applyFont="1" applyFill="1" applyBorder="1" applyAlignment="1">
      <alignment horizontal="center" vertical="center" shrinkToFit="1"/>
    </xf>
    <xf numFmtId="0" fontId="6" fillId="8" borderId="2" xfId="1" applyFont="1" applyFill="1" applyBorder="1" applyAlignment="1">
      <alignment horizontal="center" vertical="center" shrinkToFit="1"/>
    </xf>
    <xf numFmtId="0" fontId="6" fillId="8" borderId="10" xfId="1" applyFont="1" applyFill="1" applyBorder="1" applyAlignment="1">
      <alignment horizontal="center" vertical="center" shrinkToFit="1"/>
    </xf>
    <xf numFmtId="0" fontId="16" fillId="0" borderId="11" xfId="3" applyFont="1" applyFill="1" applyBorder="1" applyAlignment="1" applyProtection="1">
      <alignment horizontal="left" vertical="center" shrinkToFit="1"/>
      <protection locked="0"/>
    </xf>
    <xf numFmtId="0" fontId="6" fillId="0" borderId="12" xfId="1" applyFont="1" applyBorder="1" applyAlignment="1" applyProtection="1">
      <alignment horizontal="left" vertical="center" shrinkToFit="1"/>
      <protection locked="0"/>
    </xf>
    <xf numFmtId="0" fontId="6" fillId="0" borderId="13" xfId="1" applyFont="1" applyBorder="1" applyAlignment="1" applyProtection="1">
      <alignment horizontal="left" vertical="center" shrinkToFit="1"/>
      <protection locked="0"/>
    </xf>
    <xf numFmtId="0" fontId="6" fillId="8" borderId="14" xfId="1" applyFont="1" applyFill="1" applyBorder="1" applyAlignment="1">
      <alignment horizontal="center" vertical="center" shrinkToFit="1"/>
    </xf>
    <xf numFmtId="0" fontId="6" fillId="8" borderId="15" xfId="1" applyFont="1" applyFill="1" applyBorder="1" applyAlignment="1">
      <alignment horizontal="center" vertical="center" shrinkToFit="1"/>
    </xf>
    <xf numFmtId="0" fontId="6" fillId="8" borderId="16"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1" xfId="1" applyFont="1" applyBorder="1" applyAlignment="1">
      <alignment horizontal="center" vertical="center"/>
    </xf>
    <xf numFmtId="49" fontId="6" fillId="0" borderId="1" xfId="1" applyNumberFormat="1" applyFont="1" applyBorder="1" applyAlignment="1" applyProtection="1">
      <alignment horizontal="center" vertical="center" shrinkToFit="1"/>
      <protection locked="0"/>
    </xf>
    <xf numFmtId="0" fontId="16" fillId="0" borderId="7" xfId="3" applyFont="1" applyFill="1" applyBorder="1" applyAlignment="1" applyProtection="1">
      <alignment horizontal="left" vertical="center" shrinkToFit="1"/>
      <protection locked="0"/>
    </xf>
    <xf numFmtId="0" fontId="6" fillId="0" borderId="5" xfId="1" applyFont="1" applyBorder="1" applyAlignment="1">
      <alignment horizontal="center" vertical="center" shrinkToFit="1"/>
    </xf>
    <xf numFmtId="0" fontId="6" fillId="0" borderId="7" xfId="3" applyFont="1" applyFill="1" applyBorder="1" applyAlignment="1" applyProtection="1">
      <alignment horizontal="left" vertical="center" shrinkToFit="1"/>
      <protection locked="0"/>
    </xf>
    <xf numFmtId="0" fontId="6" fillId="0" borderId="5" xfId="3" applyFont="1" applyFill="1" applyBorder="1" applyAlignment="1" applyProtection="1">
      <alignment horizontal="left" vertical="center" shrinkToFit="1"/>
      <protection locked="0"/>
    </xf>
    <xf numFmtId="0" fontId="6" fillId="0" borderId="8" xfId="3" applyFont="1" applyFill="1" applyBorder="1" applyAlignment="1" applyProtection="1">
      <alignment horizontal="left" vertical="center" shrinkToFit="1"/>
      <protection locked="0"/>
    </xf>
    <xf numFmtId="0" fontId="6" fillId="0" borderId="2" xfId="1" applyFont="1" applyBorder="1" applyAlignment="1" applyProtection="1">
      <alignment horizontal="left" vertical="center" shrinkToFit="1"/>
      <protection locked="0"/>
    </xf>
    <xf numFmtId="0" fontId="11" fillId="0" borderId="0" xfId="1" applyFont="1" applyAlignment="1">
      <alignment horizontal="center" vertical="center"/>
    </xf>
    <xf numFmtId="0" fontId="13" fillId="8" borderId="5" xfId="0" applyFont="1" applyFill="1" applyBorder="1" applyAlignment="1">
      <alignment horizontal="center" vertical="center"/>
    </xf>
    <xf numFmtId="0" fontId="14" fillId="0" borderId="4"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8" xfId="0" applyFont="1" applyBorder="1" applyAlignment="1">
      <alignment horizontal="left" vertical="center" shrinkToFit="1"/>
    </xf>
    <xf numFmtId="0" fontId="53" fillId="2" borderId="20" xfId="11" applyFont="1" applyFill="1" applyBorder="1" applyAlignment="1" applyProtection="1">
      <alignment horizontal="left" vertical="top" wrapText="1"/>
      <protection locked="0"/>
    </xf>
    <xf numFmtId="0" fontId="54" fillId="8" borderId="2" xfId="11" applyFont="1" applyFill="1" applyBorder="1" applyAlignment="1">
      <alignment horizontal="left" vertical="center"/>
    </xf>
    <xf numFmtId="0" fontId="54" fillId="8" borderId="21" xfId="11" applyFont="1" applyFill="1" applyBorder="1" applyAlignment="1">
      <alignment horizontal="left" vertical="center"/>
    </xf>
    <xf numFmtId="0" fontId="23" fillId="0" borderId="1" xfId="11" applyFont="1" applyBorder="1" applyAlignment="1" applyProtection="1">
      <alignment horizontal="left" vertical="center" wrapText="1"/>
      <protection locked="0"/>
    </xf>
    <xf numFmtId="0" fontId="23" fillId="0" borderId="18" xfId="11" applyFont="1" applyBorder="1" applyAlignment="1" applyProtection="1">
      <alignment horizontal="left" vertical="center" wrapText="1"/>
      <protection locked="0"/>
    </xf>
    <xf numFmtId="0" fontId="23" fillId="8" borderId="26" xfId="11" applyFont="1" applyFill="1" applyBorder="1" applyAlignment="1">
      <alignment horizontal="center" vertical="center"/>
    </xf>
    <xf numFmtId="0" fontId="23" fillId="8" borderId="24" xfId="11" applyFont="1" applyFill="1" applyBorder="1" applyAlignment="1">
      <alignment horizontal="center" vertical="center"/>
    </xf>
    <xf numFmtId="0" fontId="23" fillId="8" borderId="25" xfId="11" applyFont="1" applyFill="1" applyBorder="1" applyAlignment="1">
      <alignment horizontal="center" vertical="center"/>
    </xf>
    <xf numFmtId="0" fontId="23" fillId="8" borderId="26" xfId="11" applyFont="1" applyFill="1" applyBorder="1" applyAlignment="1">
      <alignment horizontal="center" vertical="center" wrapText="1"/>
    </xf>
    <xf numFmtId="0" fontId="23" fillId="8" borderId="25" xfId="11" applyFont="1" applyFill="1" applyBorder="1" applyAlignment="1">
      <alignment horizontal="center" vertical="center" wrapText="1"/>
    </xf>
    <xf numFmtId="0" fontId="24" fillId="0" borderId="1" xfId="11" applyFont="1" applyBorder="1" applyAlignment="1" applyProtection="1">
      <alignment horizontal="left" vertical="center" wrapText="1"/>
      <protection locked="0"/>
    </xf>
    <xf numFmtId="0" fontId="24" fillId="0" borderId="18" xfId="11" applyFont="1" applyBorder="1" applyAlignment="1" applyProtection="1">
      <alignment horizontal="left" vertical="center" wrapText="1"/>
      <protection locked="0"/>
    </xf>
    <xf numFmtId="0" fontId="23" fillId="2" borderId="20" xfId="11" applyFont="1" applyFill="1" applyBorder="1" applyAlignment="1" applyProtection="1">
      <alignment horizontal="left" vertical="top" wrapText="1"/>
      <protection locked="0"/>
    </xf>
    <xf numFmtId="0" fontId="53" fillId="2" borderId="20" xfId="11" applyFont="1" applyFill="1" applyBorder="1" applyAlignment="1">
      <alignment horizontal="left" vertical="top" wrapText="1"/>
    </xf>
    <xf numFmtId="0" fontId="53" fillId="2" borderId="20" xfId="11" applyFont="1" applyFill="1" applyBorder="1" applyAlignment="1">
      <alignment horizontal="left" vertical="top"/>
    </xf>
    <xf numFmtId="0" fontId="24" fillId="2" borderId="22" xfId="11" applyFont="1" applyFill="1" applyBorder="1" applyAlignment="1">
      <alignment horizontal="left" vertical="center" wrapText="1"/>
    </xf>
    <xf numFmtId="0" fontId="24" fillId="2" borderId="0" xfId="11" applyFont="1" applyFill="1" applyAlignment="1">
      <alignment horizontal="left" vertical="center" wrapText="1"/>
    </xf>
    <xf numFmtId="0" fontId="24" fillId="2" borderId="22" xfId="11" applyFont="1" applyFill="1" applyBorder="1" applyAlignment="1">
      <alignment horizontal="left" vertical="top" wrapText="1" shrinkToFit="1"/>
    </xf>
    <xf numFmtId="0" fontId="24" fillId="2" borderId="0" xfId="11" applyFont="1" applyFill="1" applyAlignment="1">
      <alignment horizontal="left" vertical="top" wrapText="1" shrinkToFit="1"/>
    </xf>
    <xf numFmtId="0" fontId="23" fillId="8" borderId="20" xfId="11" applyFont="1" applyFill="1" applyBorder="1" applyAlignment="1">
      <alignment horizontal="center" vertical="center" wrapText="1"/>
    </xf>
    <xf numFmtId="0" fontId="23" fillId="8" borderId="20" xfId="11" applyFont="1" applyFill="1" applyBorder="1" applyAlignment="1">
      <alignment horizontal="center" vertical="center"/>
    </xf>
    <xf numFmtId="0" fontId="24" fillId="8" borderId="57" xfId="11" applyFont="1" applyFill="1" applyBorder="1" applyAlignment="1">
      <alignment horizontal="center" vertical="center"/>
    </xf>
    <xf numFmtId="0" fontId="24" fillId="8" borderId="27" xfId="11" applyFont="1" applyFill="1" applyBorder="1" applyAlignment="1">
      <alignment horizontal="center" vertical="center"/>
    </xf>
    <xf numFmtId="0" fontId="24" fillId="8" borderId="17" xfId="11" applyFont="1" applyFill="1" applyBorder="1" applyAlignment="1">
      <alignment horizontal="center" vertical="center"/>
    </xf>
    <xf numFmtId="0" fontId="24" fillId="8" borderId="18" xfId="11" applyFont="1" applyFill="1" applyBorder="1" applyAlignment="1">
      <alignment horizontal="center" vertical="center"/>
    </xf>
    <xf numFmtId="0" fontId="23" fillId="8" borderId="4" xfId="11" applyFont="1" applyFill="1" applyBorder="1" applyAlignment="1">
      <alignment horizontal="center" vertical="center"/>
    </xf>
    <xf numFmtId="0" fontId="23" fillId="8" borderId="8" xfId="11" applyFont="1" applyFill="1" applyBorder="1" applyAlignment="1">
      <alignment horizontal="center" vertical="center"/>
    </xf>
    <xf numFmtId="0" fontId="24" fillId="2" borderId="22" xfId="11" applyFont="1" applyFill="1" applyBorder="1" applyAlignment="1">
      <alignment horizontal="left" vertical="center" indent="1" shrinkToFit="1"/>
    </xf>
    <xf numFmtId="0" fontId="24" fillId="2" borderId="0" xfId="11" applyFont="1" applyFill="1" applyAlignment="1">
      <alignment horizontal="left" vertical="center" indent="1" shrinkToFit="1"/>
    </xf>
    <xf numFmtId="0" fontId="47" fillId="2" borderId="22" xfId="11" applyFont="1" applyFill="1" applyBorder="1" applyAlignment="1">
      <alignment horizontal="left" vertical="center" indent="1" shrinkToFit="1"/>
    </xf>
    <xf numFmtId="0" fontId="47" fillId="2" borderId="0" xfId="11" applyFont="1" applyFill="1" applyAlignment="1">
      <alignment horizontal="left" vertical="center" indent="1" shrinkToFit="1"/>
    </xf>
    <xf numFmtId="0" fontId="23" fillId="8" borderId="20" xfId="9" applyFont="1" applyFill="1" applyBorder="1" applyAlignment="1">
      <alignment horizontal="center" vertical="center" wrapText="1"/>
    </xf>
    <xf numFmtId="0" fontId="51" fillId="8" borderId="26" xfId="11" applyFont="1" applyFill="1" applyBorder="1" applyAlignment="1">
      <alignment horizontal="center" vertical="center" wrapText="1"/>
    </xf>
    <xf numFmtId="0" fontId="51" fillId="8" borderId="25" xfId="11" applyFont="1" applyFill="1" applyBorder="1" applyAlignment="1">
      <alignment horizontal="center" vertical="center" wrapText="1"/>
    </xf>
    <xf numFmtId="0" fontId="23" fillId="2" borderId="21" xfId="11" applyFont="1" applyFill="1" applyBorder="1" applyAlignment="1">
      <alignment horizontal="center" vertical="center"/>
    </xf>
    <xf numFmtId="0" fontId="23" fillId="2" borderId="18" xfId="11" applyFont="1" applyFill="1" applyBorder="1" applyAlignment="1">
      <alignment horizontal="center" vertical="center"/>
    </xf>
    <xf numFmtId="177" fontId="54" fillId="2" borderId="4" xfId="11" applyNumberFormat="1" applyFont="1" applyFill="1" applyBorder="1" applyAlignment="1">
      <alignment horizontal="left" vertical="center"/>
    </xf>
    <xf numFmtId="177" fontId="54" fillId="2" borderId="5" xfId="11" applyNumberFormat="1" applyFont="1" applyFill="1" applyBorder="1" applyAlignment="1">
      <alignment horizontal="left" vertical="center"/>
    </xf>
    <xf numFmtId="177" fontId="54" fillId="2" borderId="8" xfId="11" applyNumberFormat="1" applyFont="1" applyFill="1" applyBorder="1" applyAlignment="1">
      <alignment horizontal="left" vertical="center"/>
    </xf>
    <xf numFmtId="0" fontId="35" fillId="0" borderId="4" xfId="9" applyBorder="1" applyAlignment="1">
      <alignment horizontal="center" vertical="center" shrinkToFit="1"/>
    </xf>
    <xf numFmtId="0" fontId="35" fillId="0" borderId="8" xfId="9" applyBorder="1" applyAlignment="1">
      <alignment horizontal="center" vertical="center" shrinkToFit="1"/>
    </xf>
    <xf numFmtId="0" fontId="23" fillId="8" borderId="26" xfId="9" applyFont="1" applyFill="1" applyBorder="1" applyAlignment="1">
      <alignment horizontal="center" vertical="center" wrapText="1"/>
    </xf>
    <xf numFmtId="0" fontId="23" fillId="8" borderId="25" xfId="9" applyFont="1" applyFill="1" applyBorder="1" applyAlignment="1">
      <alignment horizontal="center" vertical="center" wrapText="1"/>
    </xf>
    <xf numFmtId="0" fontId="54" fillId="8" borderId="57" xfId="9" applyFont="1" applyFill="1" applyBorder="1" applyAlignment="1">
      <alignment horizontal="center" vertical="center" wrapText="1"/>
    </xf>
    <xf numFmtId="0" fontId="54" fillId="8" borderId="27" xfId="9" applyFont="1" applyFill="1" applyBorder="1" applyAlignment="1">
      <alignment horizontal="center" vertical="center" wrapText="1"/>
    </xf>
    <xf numFmtId="0" fontId="56" fillId="8" borderId="26" xfId="9" applyFont="1" applyFill="1" applyBorder="1" applyAlignment="1">
      <alignment horizontal="center" vertical="center" wrapText="1"/>
    </xf>
    <xf numFmtId="0" fontId="56" fillId="8" borderId="25" xfId="9" applyFont="1" applyFill="1" applyBorder="1" applyAlignment="1">
      <alignment horizontal="center" vertical="center" wrapText="1"/>
    </xf>
    <xf numFmtId="0" fontId="23" fillId="0" borderId="17" xfId="9" applyFont="1" applyBorder="1" applyAlignment="1">
      <alignment horizontal="center" vertical="center" wrapText="1"/>
    </xf>
    <xf numFmtId="0" fontId="23" fillId="0" borderId="18" xfId="9" applyFont="1" applyBorder="1" applyAlignment="1">
      <alignment horizontal="center" vertical="center" wrapText="1"/>
    </xf>
    <xf numFmtId="0" fontId="54" fillId="0" borderId="17" xfId="9" applyFont="1" applyBorder="1" applyAlignment="1">
      <alignment horizontal="center" vertical="center" wrapText="1"/>
    </xf>
    <xf numFmtId="0" fontId="54" fillId="0" borderId="18" xfId="9" applyFont="1" applyBorder="1" applyAlignment="1">
      <alignment horizontal="center" vertical="center" wrapText="1"/>
    </xf>
    <xf numFmtId="0" fontId="23" fillId="8" borderId="48" xfId="9" applyFont="1" applyFill="1" applyBorder="1" applyAlignment="1">
      <alignment horizontal="center" vertical="center" wrapText="1"/>
    </xf>
    <xf numFmtId="0" fontId="24" fillId="8" borderId="10" xfId="9" applyFont="1" applyFill="1" applyBorder="1" applyAlignment="1">
      <alignment horizontal="center" vertical="center" wrapText="1"/>
    </xf>
    <xf numFmtId="0" fontId="24" fillId="8" borderId="30" xfId="9" applyFont="1" applyFill="1" applyBorder="1" applyAlignment="1">
      <alignment horizontal="center" vertical="center" wrapText="1"/>
    </xf>
    <xf numFmtId="177" fontId="54" fillId="2" borderId="4" xfId="11" applyNumberFormat="1" applyFont="1" applyFill="1" applyBorder="1" applyAlignment="1" applyProtection="1">
      <alignment horizontal="left" vertical="center"/>
      <protection locked="0"/>
    </xf>
    <xf numFmtId="177" fontId="54" fillId="2" borderId="5" xfId="11" applyNumberFormat="1" applyFont="1" applyFill="1" applyBorder="1" applyAlignment="1" applyProtection="1">
      <alignment horizontal="left" vertical="center"/>
      <protection locked="0"/>
    </xf>
    <xf numFmtId="177" fontId="54" fillId="2" borderId="8" xfId="11" applyNumberFormat="1" applyFont="1" applyFill="1" applyBorder="1" applyAlignment="1" applyProtection="1">
      <alignment horizontal="left" vertical="center"/>
      <protection locked="0"/>
    </xf>
    <xf numFmtId="0" fontId="23" fillId="2" borderId="21" xfId="11" applyFont="1" applyFill="1" applyBorder="1" applyAlignment="1" applyProtection="1">
      <alignment horizontal="center" vertical="center"/>
      <protection locked="0"/>
    </xf>
    <xf numFmtId="0" fontId="23" fillId="2" borderId="18" xfId="11" applyFont="1" applyFill="1" applyBorder="1" applyAlignment="1" applyProtection="1">
      <alignment horizontal="center" vertical="center"/>
      <protection locked="0"/>
    </xf>
    <xf numFmtId="0" fontId="23" fillId="2" borderId="22" xfId="11" applyFont="1" applyFill="1" applyBorder="1" applyAlignment="1">
      <alignment horizontal="left" vertical="center" shrinkToFit="1"/>
    </xf>
    <xf numFmtId="0" fontId="23" fillId="2" borderId="0" xfId="11" applyFont="1" applyFill="1" applyAlignment="1">
      <alignment horizontal="left" vertical="center" shrinkToFit="1"/>
    </xf>
    <xf numFmtId="0" fontId="23" fillId="2" borderId="22" xfId="11" applyFont="1" applyFill="1" applyBorder="1" applyAlignment="1">
      <alignment horizontal="left" vertical="top" wrapText="1" shrinkToFit="1"/>
    </xf>
    <xf numFmtId="0" fontId="23" fillId="2" borderId="0" xfId="11" applyFont="1" applyFill="1" applyAlignment="1">
      <alignment horizontal="left" vertical="top" wrapText="1" shrinkToFit="1"/>
    </xf>
    <xf numFmtId="0" fontId="23" fillId="0" borderId="22" xfId="11" applyFont="1" applyBorder="1" applyAlignment="1">
      <alignment horizontal="center" vertical="center"/>
    </xf>
    <xf numFmtId="0" fontId="24" fillId="2" borderId="22" xfId="11" applyFont="1" applyFill="1" applyBorder="1" applyAlignment="1">
      <alignment horizontal="left" vertical="center"/>
    </xf>
    <xf numFmtId="0" fontId="24" fillId="2" borderId="0" xfId="11" applyFont="1" applyFill="1" applyAlignment="1">
      <alignment horizontal="left" vertical="center"/>
    </xf>
    <xf numFmtId="0" fontId="23" fillId="2" borderId="0" xfId="11" applyFont="1" applyFill="1" applyAlignment="1">
      <alignment horizontal="right" shrinkToFit="1"/>
    </xf>
    <xf numFmtId="0" fontId="53" fillId="0" borderId="8" xfId="9" applyFont="1" applyBorder="1" applyAlignment="1">
      <alignment horizontal="center" vertical="center" wrapText="1"/>
    </xf>
    <xf numFmtId="0" fontId="53" fillId="0" borderId="20" xfId="9" applyFont="1" applyBorder="1" applyAlignment="1">
      <alignment horizontal="center" vertical="center" wrapText="1"/>
    </xf>
    <xf numFmtId="0" fontId="52" fillId="0" borderId="8" xfId="9" applyFont="1" applyBorder="1" applyAlignment="1">
      <alignment horizontal="center" vertical="center" shrinkToFit="1"/>
    </xf>
    <xf numFmtId="0" fontId="52" fillId="0" borderId="20" xfId="9" applyFont="1" applyBorder="1" applyAlignment="1">
      <alignment horizontal="center" vertical="center" shrinkToFit="1"/>
    </xf>
    <xf numFmtId="0" fontId="24" fillId="8" borderId="9" xfId="11" applyFont="1" applyFill="1" applyBorder="1" applyAlignment="1">
      <alignment horizontal="center" vertical="center" wrapText="1"/>
    </xf>
    <xf numFmtId="0" fontId="24" fillId="8" borderId="21" xfId="11" applyFont="1" applyFill="1" applyBorder="1" applyAlignment="1">
      <alignment horizontal="center" vertical="center" wrapText="1"/>
    </xf>
    <xf numFmtId="0" fontId="24" fillId="8" borderId="17" xfId="11" applyFont="1" applyFill="1" applyBorder="1" applyAlignment="1">
      <alignment horizontal="center" vertical="center" wrapText="1"/>
    </xf>
    <xf numFmtId="0" fontId="24" fillId="8" borderId="18" xfId="11" applyFont="1" applyFill="1" applyBorder="1" applyAlignment="1">
      <alignment horizontal="center" vertical="center" wrapText="1"/>
    </xf>
    <xf numFmtId="0" fontId="23" fillId="0" borderId="50" xfId="9" applyFont="1" applyBorder="1" applyAlignment="1">
      <alignment horizontal="left" vertical="center" wrapText="1"/>
    </xf>
    <xf numFmtId="0" fontId="23" fillId="0" borderId="21" xfId="9" applyFont="1" applyBorder="1" applyAlignment="1">
      <alignment horizontal="left" vertical="center" wrapText="1"/>
    </xf>
    <xf numFmtId="0" fontId="23" fillId="0" borderId="51" xfId="9" applyFont="1" applyBorder="1" applyAlignment="1">
      <alignment horizontal="left" vertical="center" wrapText="1"/>
    </xf>
    <xf numFmtId="0" fontId="23" fillId="0" borderId="18" xfId="9" applyFont="1" applyBorder="1" applyAlignment="1">
      <alignment horizontal="left" vertical="center" wrapText="1"/>
    </xf>
    <xf numFmtId="0" fontId="23" fillId="0" borderId="2" xfId="9" applyFont="1" applyBorder="1" applyAlignment="1">
      <alignment horizontal="left" vertical="center" wrapText="1"/>
    </xf>
    <xf numFmtId="0" fontId="23" fillId="0" borderId="1" xfId="9" applyFont="1" applyBorder="1" applyAlignment="1">
      <alignment horizontal="left" vertical="center" wrapText="1"/>
    </xf>
    <xf numFmtId="0" fontId="53" fillId="0" borderId="8" xfId="9" applyFont="1" applyBorder="1" applyAlignment="1" applyProtection="1">
      <alignment horizontal="center" vertical="center" wrapText="1"/>
      <protection locked="0"/>
    </xf>
    <xf numFmtId="0" fontId="53" fillId="0" borderId="20" xfId="9" applyFont="1" applyBorder="1" applyAlignment="1" applyProtection="1">
      <alignment horizontal="center" vertical="center" wrapText="1"/>
      <protection locked="0"/>
    </xf>
    <xf numFmtId="0" fontId="52" fillId="0" borderId="8" xfId="9" applyFont="1" applyBorder="1" applyAlignment="1" applyProtection="1">
      <alignment horizontal="center" vertical="center" shrinkToFit="1"/>
      <protection locked="0"/>
    </xf>
    <xf numFmtId="0" fontId="52" fillId="0" borderId="20" xfId="9" applyFont="1" applyBorder="1" applyAlignment="1" applyProtection="1">
      <alignment horizontal="center" vertical="center" shrinkToFit="1"/>
      <protection locked="0"/>
    </xf>
    <xf numFmtId="0" fontId="23" fillId="0" borderId="50" xfId="9" applyFont="1" applyBorder="1" applyAlignment="1" applyProtection="1">
      <alignment horizontal="left" vertical="center" wrapText="1"/>
      <protection locked="0"/>
    </xf>
    <xf numFmtId="0" fontId="23" fillId="0" borderId="21" xfId="9" applyFont="1" applyBorder="1" applyAlignment="1" applyProtection="1">
      <alignment horizontal="left" vertical="center" wrapText="1"/>
      <protection locked="0"/>
    </xf>
    <xf numFmtId="0" fontId="23" fillId="0" borderId="51" xfId="9" applyFont="1" applyBorder="1" applyAlignment="1" applyProtection="1">
      <alignment horizontal="left" vertical="center" wrapText="1"/>
      <protection locked="0"/>
    </xf>
    <xf numFmtId="0" fontId="23" fillId="0" borderId="18" xfId="9" applyFont="1" applyBorder="1" applyAlignment="1" applyProtection="1">
      <alignment horizontal="left" vertical="center" wrapText="1"/>
      <protection locked="0"/>
    </xf>
    <xf numFmtId="0" fontId="23" fillId="0" borderId="2" xfId="9" applyFont="1" applyBorder="1" applyAlignment="1" applyProtection="1">
      <alignment horizontal="left" vertical="center" wrapText="1"/>
      <protection locked="0"/>
    </xf>
    <xf numFmtId="0" fontId="23" fillId="0" borderId="1" xfId="9" applyFont="1" applyBorder="1" applyAlignment="1" applyProtection="1">
      <alignment horizontal="left" vertical="center" wrapText="1"/>
      <protection locked="0"/>
    </xf>
    <xf numFmtId="0" fontId="23" fillId="0" borderId="17" xfId="9" applyFont="1" applyBorder="1" applyAlignment="1" applyProtection="1">
      <alignment horizontal="center" vertical="center" wrapText="1"/>
      <protection locked="0"/>
    </xf>
    <xf numFmtId="0" fontId="23" fillId="0" borderId="18" xfId="9" applyFont="1" applyBorder="1" applyAlignment="1" applyProtection="1">
      <alignment horizontal="center" vertical="center" wrapText="1"/>
      <protection locked="0"/>
    </xf>
    <xf numFmtId="0" fontId="35" fillId="0" borderId="4" xfId="9" applyBorder="1" applyAlignment="1" applyProtection="1">
      <alignment horizontal="center" vertical="center" shrinkToFit="1"/>
      <protection locked="0"/>
    </xf>
    <xf numFmtId="0" fontId="35" fillId="0" borderId="8" xfId="9" applyBorder="1" applyAlignment="1" applyProtection="1">
      <alignment horizontal="center" vertical="center" shrinkToFit="1"/>
      <protection locked="0"/>
    </xf>
    <xf numFmtId="0" fontId="67" fillId="0" borderId="55" xfId="9" applyFont="1" applyBorder="1" applyAlignment="1">
      <alignment horizontal="center" vertical="center"/>
    </xf>
    <xf numFmtId="0" fontId="67" fillId="0" borderId="0" xfId="9" applyFont="1" applyAlignment="1">
      <alignment horizontal="center" vertical="center"/>
    </xf>
    <xf numFmtId="0" fontId="67" fillId="0" borderId="31" xfId="9" applyFont="1" applyBorder="1" applyAlignment="1">
      <alignment horizontal="center" vertical="center"/>
    </xf>
    <xf numFmtId="0" fontId="67" fillId="0" borderId="56" xfId="9" applyFont="1" applyBorder="1" applyAlignment="1">
      <alignment horizontal="center" vertical="center"/>
    </xf>
    <xf numFmtId="0" fontId="67" fillId="0" borderId="53" xfId="9" applyFont="1" applyBorder="1" applyAlignment="1">
      <alignment horizontal="center" vertical="center"/>
    </xf>
    <xf numFmtId="0" fontId="67" fillId="0" borderId="54" xfId="9" applyFont="1" applyBorder="1" applyAlignment="1">
      <alignment horizontal="center" vertical="center"/>
    </xf>
    <xf numFmtId="0" fontId="45" fillId="8" borderId="58" xfId="9" applyFont="1" applyFill="1" applyBorder="1" applyAlignment="1">
      <alignment horizontal="center" vertical="center"/>
    </xf>
    <xf numFmtId="0" fontId="45" fillId="8" borderId="59" xfId="9" applyFont="1" applyFill="1" applyBorder="1" applyAlignment="1">
      <alignment horizontal="center" vertical="center"/>
    </xf>
    <xf numFmtId="0" fontId="38" fillId="8" borderId="4" xfId="9" applyFont="1" applyFill="1" applyBorder="1" applyAlignment="1">
      <alignment horizontal="left" vertical="center" wrapText="1"/>
    </xf>
    <xf numFmtId="0" fontId="38" fillId="8" borderId="49" xfId="9" applyFont="1" applyFill="1" applyBorder="1" applyAlignment="1">
      <alignment horizontal="left" vertical="center" wrapText="1"/>
    </xf>
    <xf numFmtId="0" fontId="38" fillId="0" borderId="20" xfId="9" applyFont="1" applyBorder="1" applyAlignment="1" applyProtection="1">
      <alignment horizontal="left" vertical="center"/>
      <protection locked="0"/>
    </xf>
    <xf numFmtId="0" fontId="38" fillId="0" borderId="37" xfId="9" applyFont="1" applyBorder="1" applyAlignment="1" applyProtection="1">
      <alignment horizontal="left" vertical="center"/>
      <protection locked="0"/>
    </xf>
    <xf numFmtId="0" fontId="45" fillId="7" borderId="34" xfId="9" applyFont="1" applyFill="1" applyBorder="1" applyAlignment="1">
      <alignment horizontal="center" vertical="center"/>
    </xf>
    <xf numFmtId="0" fontId="45" fillId="7" borderId="35" xfId="9" applyFont="1" applyFill="1" applyBorder="1" applyAlignment="1">
      <alignment horizontal="center" vertical="center"/>
    </xf>
    <xf numFmtId="0" fontId="38" fillId="8" borderId="20" xfId="9" applyFont="1" applyFill="1" applyBorder="1" applyAlignment="1">
      <alignment horizontal="left" vertical="center" wrapText="1"/>
    </xf>
    <xf numFmtId="0" fontId="38" fillId="8" borderId="37" xfId="9" applyFont="1" applyFill="1" applyBorder="1" applyAlignment="1">
      <alignment horizontal="left" vertical="center" wrapText="1"/>
    </xf>
    <xf numFmtId="0" fontId="38" fillId="0" borderId="39" xfId="9" applyFont="1" applyBorder="1" applyAlignment="1" applyProtection="1">
      <alignment horizontal="left" vertical="center"/>
      <protection locked="0"/>
    </xf>
    <xf numFmtId="0" fontId="38" fillId="0" borderId="40" xfId="9" applyFont="1" applyBorder="1" applyAlignment="1" applyProtection="1">
      <alignment horizontal="left" vertical="center"/>
      <protection locked="0"/>
    </xf>
    <xf numFmtId="0" fontId="63" fillId="0" borderId="41" xfId="9" applyFont="1" applyBorder="1" applyAlignment="1">
      <alignment horizontal="center" vertical="center"/>
    </xf>
    <xf numFmtId="0" fontId="63" fillId="0" borderId="45" xfId="9" applyFont="1" applyBorder="1" applyAlignment="1">
      <alignment horizontal="center" vertical="center"/>
    </xf>
    <xf numFmtId="0" fontId="63" fillId="0" borderId="42" xfId="9" applyFont="1" applyBorder="1" applyAlignment="1">
      <alignment horizontal="center" vertical="center"/>
    </xf>
    <xf numFmtId="0" fontId="28" fillId="0" borderId="0" xfId="0" applyFont="1" applyAlignment="1" applyProtection="1">
      <alignment horizontal="left" vertical="top" wrapText="1"/>
      <protection locked="0"/>
    </xf>
    <xf numFmtId="0" fontId="29" fillId="0" borderId="0" xfId="0" applyFont="1" applyAlignment="1" applyProtection="1">
      <alignment horizontal="left" vertical="top"/>
      <protection locked="0"/>
    </xf>
    <xf numFmtId="0" fontId="0" fillId="8" borderId="20" xfId="0" applyFill="1" applyBorder="1" applyAlignment="1">
      <alignment horizontal="center" vertical="center" wrapText="1"/>
    </xf>
    <xf numFmtId="0" fontId="0" fillId="8" borderId="62" xfId="0" applyFill="1" applyBorder="1" applyAlignment="1">
      <alignment horizontal="center" vertical="center" wrapText="1"/>
    </xf>
    <xf numFmtId="0" fontId="0" fillId="8" borderId="20" xfId="0" applyFill="1" applyBorder="1" applyAlignment="1">
      <alignment horizontal="center" vertical="center"/>
    </xf>
    <xf numFmtId="0" fontId="0" fillId="8" borderId="62" xfId="0" applyFill="1" applyBorder="1" applyAlignment="1">
      <alignment horizontal="center" vertical="center"/>
    </xf>
    <xf numFmtId="0" fontId="19" fillId="0" borderId="60" xfId="0" applyFont="1" applyBorder="1" applyAlignment="1">
      <alignment horizontal="left" vertical="top" wrapText="1"/>
    </xf>
    <xf numFmtId="0" fontId="0" fillId="0" borderId="28" xfId="0" applyBorder="1" applyAlignment="1">
      <alignment horizontal="left" vertical="top" wrapText="1"/>
    </xf>
    <xf numFmtId="0" fontId="9" fillId="0" borderId="52" xfId="0" applyFont="1" applyBorder="1" applyAlignment="1" applyProtection="1">
      <alignment horizontal="left" vertical="top" wrapText="1"/>
      <protection locked="0"/>
    </xf>
    <xf numFmtId="0" fontId="19" fillId="0" borderId="47" xfId="0" applyFont="1" applyBorder="1" applyAlignment="1" applyProtection="1">
      <alignment horizontal="center" vertical="top" wrapText="1"/>
      <protection locked="0"/>
    </xf>
    <xf numFmtId="0" fontId="65" fillId="0" borderId="22" xfId="0" applyFont="1" applyBorder="1" applyAlignment="1">
      <alignment horizontal="center" vertical="center"/>
    </xf>
    <xf numFmtId="0" fontId="65" fillId="0" borderId="0" xfId="0" applyFont="1" applyAlignment="1">
      <alignment horizontal="center" vertical="center"/>
    </xf>
    <xf numFmtId="0" fontId="28" fillId="0" borderId="0" xfId="0" applyFont="1" applyAlignment="1">
      <alignment horizontal="left" vertical="top" wrapText="1"/>
    </xf>
    <xf numFmtId="0" fontId="29" fillId="0" borderId="0" xfId="0" applyFont="1" applyAlignment="1">
      <alignment horizontal="left" vertical="top"/>
    </xf>
    <xf numFmtId="0" fontId="19" fillId="0" borderId="63" xfId="0" applyFont="1" applyBorder="1" applyAlignment="1" applyProtection="1">
      <alignment horizontal="left" vertical="top" wrapText="1"/>
      <protection locked="0"/>
    </xf>
    <xf numFmtId="0" fontId="19" fillId="0" borderId="60" xfId="0" applyFont="1"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19" fillId="0" borderId="52" xfId="0" applyFont="1" applyBorder="1" applyAlignment="1" applyProtection="1">
      <alignment horizontal="left" vertical="top" wrapText="1"/>
      <protection locked="0"/>
    </xf>
    <xf numFmtId="0" fontId="19" fillId="0" borderId="63" xfId="0" applyFont="1" applyBorder="1" applyAlignment="1">
      <alignment horizontal="left" vertical="top" wrapText="1"/>
    </xf>
    <xf numFmtId="0" fontId="0" fillId="0" borderId="0" xfId="0" applyAlignment="1" applyProtection="1">
      <alignment horizontal="left" vertical="top" wrapText="1"/>
      <protection locked="0"/>
    </xf>
    <xf numFmtId="0" fontId="19" fillId="0" borderId="52" xfId="0" applyFont="1" applyBorder="1" applyAlignment="1">
      <alignment horizontal="left" vertical="top" wrapText="1"/>
    </xf>
    <xf numFmtId="0" fontId="32" fillId="0" borderId="52" xfId="0" applyFont="1" applyBorder="1" applyAlignment="1">
      <alignment horizontal="left" vertical="top" wrapText="1"/>
    </xf>
    <xf numFmtId="0" fontId="19" fillId="0" borderId="47" xfId="0" applyFont="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19" fillId="0" borderId="52" xfId="0" applyFont="1" applyBorder="1" applyAlignment="1" applyProtection="1">
      <alignment horizontal="center" vertical="top" wrapText="1"/>
      <protection locked="0"/>
    </xf>
    <xf numFmtId="0" fontId="19" fillId="0" borderId="52" xfId="0" applyFont="1" applyBorder="1" applyAlignment="1">
      <alignment horizontal="center" vertical="top" wrapText="1"/>
    </xf>
    <xf numFmtId="0" fontId="0" fillId="12" borderId="4" xfId="0" applyFill="1" applyBorder="1" applyAlignment="1">
      <alignment horizontal="center" vertical="center"/>
    </xf>
    <xf numFmtId="0" fontId="0" fillId="12" borderId="6" xfId="0" applyFill="1" applyBorder="1" applyAlignment="1">
      <alignment horizontal="center" vertical="center"/>
    </xf>
    <xf numFmtId="0" fontId="0" fillId="12" borderId="7" xfId="0" applyFill="1" applyBorder="1" applyAlignment="1">
      <alignment horizontal="center" vertical="center"/>
    </xf>
    <xf numFmtId="0" fontId="0" fillId="13" borderId="7" xfId="0" applyFill="1" applyBorder="1" applyAlignment="1">
      <alignment horizontal="left" vertical="center" wrapText="1"/>
    </xf>
    <xf numFmtId="0" fontId="0" fillId="13" borderId="6" xfId="0" applyFill="1" applyBorder="1" applyAlignment="1">
      <alignment horizontal="left" vertical="center" wrapText="1"/>
    </xf>
    <xf numFmtId="0" fontId="0" fillId="12" borderId="62" xfId="0" applyFill="1" applyBorder="1" applyAlignment="1">
      <alignment horizontal="center" vertical="center"/>
    </xf>
    <xf numFmtId="0" fontId="0" fillId="0" borderId="8" xfId="0" applyBorder="1" applyAlignment="1">
      <alignment horizontal="right" vertical="center"/>
    </xf>
    <xf numFmtId="0" fontId="0" fillId="0" borderId="65" xfId="0" applyBorder="1" applyAlignment="1">
      <alignment horizontal="center" vertical="center"/>
    </xf>
    <xf numFmtId="0" fontId="0" fillId="0" borderId="76" xfId="0" applyBorder="1" applyAlignment="1">
      <alignment horizontal="center" vertical="center"/>
    </xf>
    <xf numFmtId="0" fontId="28" fillId="0" borderId="65" xfId="0" applyFont="1" applyBorder="1" applyAlignment="1">
      <alignment horizontal="center" vertical="center" wrapText="1"/>
    </xf>
    <xf numFmtId="0" fontId="28" fillId="0" borderId="96" xfId="0" applyFont="1" applyBorder="1" applyAlignment="1">
      <alignment horizontal="center" vertical="center" wrapText="1"/>
    </xf>
    <xf numFmtId="0" fontId="28" fillId="0" borderId="76" xfId="0" applyFont="1" applyBorder="1" applyAlignment="1">
      <alignment horizontal="center" vertical="center" wrapText="1"/>
    </xf>
    <xf numFmtId="0" fontId="0" fillId="0" borderId="67" xfId="0" applyBorder="1" applyAlignment="1">
      <alignment horizontal="right" vertical="center"/>
    </xf>
    <xf numFmtId="0" fontId="0" fillId="0" borderId="75" xfId="0" applyBorder="1" applyAlignment="1">
      <alignment horizontal="right" vertical="center"/>
    </xf>
    <xf numFmtId="0" fontId="0" fillId="13" borderId="73" xfId="0" applyFill="1" applyBorder="1" applyAlignment="1">
      <alignment horizontal="left" vertical="center" wrapText="1"/>
    </xf>
    <xf numFmtId="0" fontId="0" fillId="13" borderId="74" xfId="0" applyFill="1" applyBorder="1" applyAlignment="1">
      <alignment horizontal="left" vertical="center" wrapText="1"/>
    </xf>
    <xf numFmtId="0" fontId="0" fillId="12" borderId="20" xfId="0" applyFill="1" applyBorder="1" applyAlignment="1">
      <alignment horizontal="center" vertical="center"/>
    </xf>
    <xf numFmtId="0" fontId="28" fillId="0" borderId="20" xfId="0" applyFont="1" applyBorder="1" applyAlignment="1">
      <alignment horizontal="left" vertical="center" wrapText="1"/>
    </xf>
    <xf numFmtId="0" fontId="0" fillId="13" borderId="81" xfId="0" applyFill="1" applyBorder="1" applyAlignment="1">
      <alignment horizontal="left" vertical="center" wrapText="1"/>
    </xf>
    <xf numFmtId="0" fontId="0" fillId="13" borderId="82" xfId="0" applyFill="1" applyBorder="1" applyAlignment="1">
      <alignment horizontal="left" vertical="center" wrapText="1"/>
    </xf>
    <xf numFmtId="0" fontId="0" fillId="12" borderId="66" xfId="0" applyFill="1" applyBorder="1" applyAlignment="1">
      <alignment horizontal="left" vertical="center" wrapText="1"/>
    </xf>
    <xf numFmtId="0" fontId="0" fillId="12" borderId="72" xfId="0" applyFill="1" applyBorder="1" applyAlignment="1">
      <alignment horizontal="left" vertical="center" wrapText="1"/>
    </xf>
    <xf numFmtId="0" fontId="0" fillId="13" borderId="78" xfId="0" applyFill="1" applyBorder="1" applyAlignment="1">
      <alignment horizontal="left" vertical="center" wrapText="1"/>
    </xf>
    <xf numFmtId="0" fontId="0" fillId="13" borderId="79" xfId="0" applyFill="1" applyBorder="1" applyAlignment="1">
      <alignment horizontal="left" vertical="center" wrapText="1"/>
    </xf>
    <xf numFmtId="0" fontId="0" fillId="0" borderId="83" xfId="0" applyBorder="1" applyAlignment="1">
      <alignment horizontal="right" vertical="center"/>
    </xf>
    <xf numFmtId="0" fontId="0" fillId="13" borderId="81" xfId="0" applyFill="1" applyBorder="1" applyAlignment="1">
      <alignment horizontal="left" vertical="center"/>
    </xf>
    <xf numFmtId="0" fontId="0" fillId="13" borderId="82" xfId="0" applyFill="1" applyBorder="1" applyAlignment="1">
      <alignment horizontal="left" vertical="center"/>
    </xf>
    <xf numFmtId="0" fontId="0" fillId="13" borderId="73" xfId="0" applyFill="1" applyBorder="1" applyAlignment="1">
      <alignment horizontal="left" vertical="center"/>
    </xf>
    <xf numFmtId="0" fontId="0" fillId="13" borderId="74" xfId="0" applyFill="1" applyBorder="1" applyAlignment="1">
      <alignment horizontal="left" vertical="center"/>
    </xf>
    <xf numFmtId="0" fontId="0" fillId="12" borderId="77" xfId="0" applyFill="1" applyBorder="1" applyAlignment="1">
      <alignment horizontal="left" vertical="center" wrapText="1"/>
    </xf>
    <xf numFmtId="0" fontId="0" fillId="12" borderId="66" xfId="0" applyFill="1" applyBorder="1" applyAlignment="1">
      <alignment horizontal="left" vertical="center"/>
    </xf>
    <xf numFmtId="0" fontId="0" fillId="12" borderId="72" xfId="0" applyFill="1" applyBorder="1" applyAlignment="1">
      <alignment horizontal="left" vertical="center"/>
    </xf>
    <xf numFmtId="0" fontId="0" fillId="0" borderId="70" xfId="0" applyBorder="1" applyAlignment="1">
      <alignment horizontal="right" vertical="center"/>
    </xf>
    <xf numFmtId="0" fontId="0" fillId="13" borderId="68" xfId="0" applyFill="1" applyBorder="1" applyAlignment="1">
      <alignment horizontal="left" vertical="center" wrapText="1"/>
    </xf>
    <xf numFmtId="0" fontId="0" fillId="13" borderId="69" xfId="0" applyFill="1" applyBorder="1" applyAlignment="1">
      <alignment horizontal="left" vertical="center" wrapText="1"/>
    </xf>
    <xf numFmtId="0" fontId="23" fillId="0" borderId="20" xfId="4" applyFont="1" applyBorder="1" applyAlignment="1">
      <alignment horizontal="center" vertical="center"/>
    </xf>
    <xf numFmtId="0" fontId="24" fillId="0" borderId="20" xfId="4" applyFont="1" applyBorder="1" applyAlignment="1">
      <alignment horizontal="center" vertical="center"/>
    </xf>
    <xf numFmtId="0" fontId="24" fillId="0" borderId="21" xfId="4" applyFont="1" applyBorder="1" applyAlignment="1">
      <alignment horizontal="center" vertical="center"/>
    </xf>
    <xf numFmtId="0" fontId="24" fillId="0" borderId="18" xfId="4" applyFont="1" applyBorder="1" applyAlignment="1">
      <alignment horizontal="center" vertical="center"/>
    </xf>
    <xf numFmtId="0" fontId="24" fillId="0" borderId="26" xfId="4" applyFont="1" applyBorder="1" applyAlignment="1">
      <alignment horizontal="center" vertical="center"/>
    </xf>
    <xf numFmtId="0" fontId="24" fillId="0" borderId="25" xfId="4" applyFont="1" applyBorder="1" applyAlignment="1">
      <alignment horizontal="center" vertical="center"/>
    </xf>
    <xf numFmtId="0" fontId="23" fillId="0" borderId="4" xfId="4" applyFont="1" applyBorder="1" applyAlignment="1">
      <alignment horizontal="center" vertical="center" shrinkToFit="1"/>
    </xf>
    <xf numFmtId="0" fontId="23" fillId="0" borderId="5" xfId="4" applyFont="1" applyBorder="1" applyAlignment="1">
      <alignment horizontal="center" vertical="center" shrinkToFit="1"/>
    </xf>
    <xf numFmtId="0" fontId="23" fillId="0" borderId="8" xfId="4" applyFont="1" applyBorder="1" applyAlignment="1">
      <alignment horizontal="center" vertical="center" shrinkToFit="1"/>
    </xf>
    <xf numFmtId="0" fontId="23" fillId="0" borderId="4" xfId="4" applyFont="1" applyBorder="1" applyAlignment="1">
      <alignment horizontal="center" vertical="center"/>
    </xf>
    <xf numFmtId="0" fontId="23" fillId="0" borderId="20" xfId="4" applyFont="1" applyBorder="1" applyAlignment="1">
      <alignment horizontal="center" vertical="center" shrinkToFit="1"/>
    </xf>
    <xf numFmtId="0" fontId="23" fillId="0" borderId="9" xfId="4" applyFont="1" applyBorder="1" applyAlignment="1">
      <alignment horizontal="center" vertical="center" wrapText="1"/>
    </xf>
    <xf numFmtId="0" fontId="23" fillId="0" borderId="2" xfId="4" applyFont="1" applyBorder="1" applyAlignment="1">
      <alignment horizontal="center" vertical="center" wrapText="1"/>
    </xf>
    <xf numFmtId="0" fontId="23" fillId="0" borderId="21"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 xfId="4" applyFont="1" applyBorder="1" applyAlignment="1">
      <alignment horizontal="center" vertical="center" wrapText="1"/>
    </xf>
    <xf numFmtId="0" fontId="23" fillId="0" borderId="18" xfId="4" applyFont="1" applyBorder="1" applyAlignment="1">
      <alignment horizontal="center" vertical="center" wrapText="1"/>
    </xf>
  </cellXfs>
  <cellStyles count="16">
    <cellStyle name="パーセント" xfId="15" builtinId="5"/>
    <cellStyle name="パーセント 2" xfId="6" xr:uid="{00000000-0005-0000-0000-000000000000}"/>
    <cellStyle name="パーセント 2 2" xfId="12" xr:uid="{C95BB3D5-7571-4C55-80A8-715B8A00849B}"/>
    <cellStyle name="ハイパーリンク" xfId="3" builtinId="8"/>
    <cellStyle name="桁区切り" xfId="7" builtinId="6"/>
    <cellStyle name="桁区切り 2" xfId="10" xr:uid="{76CB2286-BAA9-4C37-8DF7-008CCDCCB206}"/>
    <cellStyle name="桁区切り 2 2" xfId="2" xr:uid="{00000000-0005-0000-0000-000003000000}"/>
    <cellStyle name="桁区切り 3" xfId="13" xr:uid="{ED7C4758-04CF-478B-B812-ECAF6DEC6D5A}"/>
    <cellStyle name="桁区切り 4" xfId="14" xr:uid="{EB086632-E923-43D1-87E6-AA9FCE984157}"/>
    <cellStyle name="標準" xfId="0" builtinId="0"/>
    <cellStyle name="標準 2" xfId="9" xr:uid="{936669DC-5B84-46F5-A00F-9EFADFE24386}"/>
    <cellStyle name="標準 2 2" xfId="5" xr:uid="{00000000-0005-0000-0000-000005000000}"/>
    <cellStyle name="標準 2 2 2" xfId="11" xr:uid="{1FE32619-03A6-4BC8-BFBA-1742F683E062}"/>
    <cellStyle name="標準 2 3" xfId="1" xr:uid="{00000000-0005-0000-0000-000006000000}"/>
    <cellStyle name="標準 4 2" xfId="8" xr:uid="{00000000-0005-0000-0000-000007000000}"/>
    <cellStyle name="標準 6" xfId="4" xr:uid="{00000000-0005-0000-0000-000008000000}"/>
  </cellStyles>
  <dxfs count="5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156882</xdr:colOff>
      <xdr:row>0</xdr:row>
      <xdr:rowOff>179294</xdr:rowOff>
    </xdr:from>
    <xdr:to>
      <xdr:col>22</xdr:col>
      <xdr:colOff>0</xdr:colOff>
      <xdr:row>2</xdr:row>
      <xdr:rowOff>22411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908676" y="179294"/>
          <a:ext cx="4415118" cy="638735"/>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ファイル名は施設名＋提出日としてください。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例）事業審査申請書</a:t>
          </a:r>
          <a:r>
            <a:rPr kumimoji="1" lang="en-US" altLang="ja-JP" sz="1100">
              <a:solidFill>
                <a:schemeClr val="tx1"/>
              </a:solidFill>
              <a:latin typeface="ＭＳ 明朝" panose="02020609040205080304" pitchFamily="17" charset="-128"/>
              <a:ea typeface="ＭＳ 明朝" panose="02020609040205080304" pitchFamily="17" charset="-128"/>
            </a:rPr>
            <a:t>_</a:t>
          </a:r>
          <a:r>
            <a:rPr kumimoji="1" lang="ja-JP" altLang="en-US" sz="1100">
              <a:solidFill>
                <a:schemeClr val="tx1"/>
              </a:solidFill>
              <a:latin typeface="ＭＳ 明朝" panose="02020609040205080304" pitchFamily="17" charset="-128"/>
              <a:ea typeface="ＭＳ 明朝" panose="02020609040205080304" pitchFamily="17" charset="-128"/>
            </a:rPr>
            <a:t>○○保育園</a:t>
          </a:r>
          <a:r>
            <a:rPr kumimoji="1" lang="en-US" altLang="ja-JP" sz="1100">
              <a:solidFill>
                <a:schemeClr val="tx1"/>
              </a:solidFill>
              <a:latin typeface="ＭＳ 明朝" panose="02020609040205080304" pitchFamily="17" charset="-128"/>
              <a:ea typeface="ＭＳ 明朝" panose="02020609040205080304" pitchFamily="17" charset="-128"/>
            </a:rPr>
            <a:t>_R060927</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42</xdr:row>
      <xdr:rowOff>32344</xdr:rowOff>
    </xdr:from>
    <xdr:to>
      <xdr:col>6</xdr:col>
      <xdr:colOff>246530</xdr:colOff>
      <xdr:row>42</xdr:row>
      <xdr:rowOff>222844</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73575" y="10186822"/>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42</xdr:row>
      <xdr:rowOff>32344</xdr:rowOff>
    </xdr:from>
    <xdr:to>
      <xdr:col>16</xdr:col>
      <xdr:colOff>235324</xdr:colOff>
      <xdr:row>42</xdr:row>
      <xdr:rowOff>222844</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4442012"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42</xdr:row>
      <xdr:rowOff>32344</xdr:rowOff>
    </xdr:from>
    <xdr:to>
      <xdr:col>18</xdr:col>
      <xdr:colOff>253251</xdr:colOff>
      <xdr:row>42</xdr:row>
      <xdr:rowOff>222844</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5012389"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42</xdr:row>
      <xdr:rowOff>32344</xdr:rowOff>
    </xdr:from>
    <xdr:to>
      <xdr:col>9</xdr:col>
      <xdr:colOff>242045</xdr:colOff>
      <xdr:row>42</xdr:row>
      <xdr:rowOff>222844</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515158" y="990024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11205</xdr:colOff>
      <xdr:row>6</xdr:row>
      <xdr:rowOff>20729</xdr:rowOff>
    </xdr:from>
    <xdr:to>
      <xdr:col>17</xdr:col>
      <xdr:colOff>268940</xdr:colOff>
      <xdr:row>6</xdr:row>
      <xdr:rowOff>236729</xdr:rowOff>
    </xdr:to>
    <xdr:sp macro="" textlink="">
      <xdr:nvSpPr>
        <xdr:cNvPr id="6" name="大かっこ 5">
          <a:extLst>
            <a:ext uri="{FF2B5EF4-FFF2-40B4-BE49-F238E27FC236}">
              <a16:creationId xmlns:a16="http://schemas.microsoft.com/office/drawing/2014/main" id="{00000000-0008-0000-0200-000006000000}"/>
            </a:ext>
          </a:extLst>
        </xdr:cNvPr>
        <xdr:cNvSpPr>
          <a:spLocks/>
        </xdr:cNvSpPr>
      </xdr:nvSpPr>
      <xdr:spPr>
        <a:xfrm>
          <a:off x="4707030"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11205</xdr:colOff>
      <xdr:row>6</xdr:row>
      <xdr:rowOff>20729</xdr:rowOff>
    </xdr:from>
    <xdr:to>
      <xdr:col>22</xdr:col>
      <xdr:colOff>268940</xdr:colOff>
      <xdr:row>6</xdr:row>
      <xdr:rowOff>236729</xdr:rowOff>
    </xdr:to>
    <xdr:sp macro="" textlink="">
      <xdr:nvSpPr>
        <xdr:cNvPr id="7" name="大かっこ 6">
          <a:extLst>
            <a:ext uri="{FF2B5EF4-FFF2-40B4-BE49-F238E27FC236}">
              <a16:creationId xmlns:a16="http://schemas.microsoft.com/office/drawing/2014/main" id="{00000000-0008-0000-0200-000007000000}"/>
            </a:ext>
          </a:extLst>
        </xdr:cNvPr>
        <xdr:cNvSpPr>
          <a:spLocks/>
        </xdr:cNvSpPr>
      </xdr:nvSpPr>
      <xdr:spPr>
        <a:xfrm>
          <a:off x="6088155" y="1754279"/>
          <a:ext cx="257735" cy="216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57150</xdr:colOff>
      <xdr:row>81</xdr:row>
      <xdr:rowOff>104775</xdr:rowOff>
    </xdr:from>
    <xdr:ext cx="6572250" cy="609600"/>
    <xdr:sp macro="" textlink="">
      <xdr:nvSpPr>
        <xdr:cNvPr id="3" name="テキスト ボックス 2">
          <a:extLst>
            <a:ext uri="{FF2B5EF4-FFF2-40B4-BE49-F238E27FC236}">
              <a16:creationId xmlns:a16="http://schemas.microsoft.com/office/drawing/2014/main" id="{2494107E-0233-4526-B3D0-AD10DCC29D93}"/>
            </a:ext>
          </a:extLst>
        </xdr:cNvPr>
        <xdr:cNvSpPr txBox="1"/>
      </xdr:nvSpPr>
      <xdr:spPr>
        <a:xfrm>
          <a:off x="1685925" y="29241750"/>
          <a:ext cx="6572250" cy="609600"/>
        </a:xfrm>
        <a:prstGeom prst="rect">
          <a:avLst/>
        </a:prstGeom>
        <a:solidFill>
          <a:srgbClr val="FF0000"/>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記　入　例（提出不要）</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552449</xdr:colOff>
      <xdr:row>7</xdr:row>
      <xdr:rowOff>57150</xdr:rowOff>
    </xdr:from>
    <xdr:to>
      <xdr:col>10</xdr:col>
      <xdr:colOff>342899</xdr:colOff>
      <xdr:row>7</xdr:row>
      <xdr:rowOff>1647825</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752474" y="1866900"/>
          <a:ext cx="7077075" cy="1590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26</xdr:row>
      <xdr:rowOff>85725</xdr:rowOff>
    </xdr:from>
    <xdr:to>
      <xdr:col>10</xdr:col>
      <xdr:colOff>142875</xdr:colOff>
      <xdr:row>28</xdr:row>
      <xdr:rowOff>19050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85725" y="10877550"/>
          <a:ext cx="7543800" cy="933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314325</xdr:colOff>
      <xdr:row>7</xdr:row>
      <xdr:rowOff>219075</xdr:rowOff>
    </xdr:from>
    <xdr:to>
      <xdr:col>22</xdr:col>
      <xdr:colOff>342900</xdr:colOff>
      <xdr:row>7</xdr:row>
      <xdr:rowOff>1190625</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314325" y="2266950"/>
          <a:ext cx="7315200"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295275</xdr:colOff>
      <xdr:row>27</xdr:row>
      <xdr:rowOff>28575</xdr:rowOff>
    </xdr:from>
    <xdr:to>
      <xdr:col>21</xdr:col>
      <xdr:colOff>457200</xdr:colOff>
      <xdr:row>27</xdr:row>
      <xdr:rowOff>266700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8524875" y="9858375"/>
          <a:ext cx="7010400"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76200</xdr:colOff>
      <xdr:row>0</xdr:row>
      <xdr:rowOff>28575</xdr:rowOff>
    </xdr:from>
    <xdr:ext cx="3924300" cy="135255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210800" y="28575"/>
          <a:ext cx="3924300" cy="1352550"/>
        </a:xfrm>
        <a:prstGeom prst="rect">
          <a:avLst/>
        </a:prstGeom>
        <a:solidFill>
          <a:srgbClr val="FF0000"/>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b="1">
              <a:solidFill>
                <a:schemeClr val="bg1"/>
              </a:solidFill>
            </a:rPr>
            <a:t>記　入　例</a:t>
          </a:r>
          <a:endParaRPr kumimoji="1" lang="en-US" altLang="ja-JP" sz="2800" b="1">
            <a:solidFill>
              <a:schemeClr val="bg1"/>
            </a:solidFill>
          </a:endParaRPr>
        </a:p>
        <a:p>
          <a:pPr algn="ctr"/>
          <a:r>
            <a:rPr kumimoji="1" lang="ja-JP" altLang="en-US" sz="2800" b="1">
              <a:solidFill>
                <a:schemeClr val="bg1"/>
              </a:solidFill>
            </a:rPr>
            <a:t>（提出不要）</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9</xdr:col>
      <xdr:colOff>95250</xdr:colOff>
      <xdr:row>28</xdr:row>
      <xdr:rowOff>66675</xdr:rowOff>
    </xdr:from>
    <xdr:to>
      <xdr:col>9</xdr:col>
      <xdr:colOff>714375</xdr:colOff>
      <xdr:row>28</xdr:row>
      <xdr:rowOff>400050</xdr:rowOff>
    </xdr:to>
    <xdr:sp macro="" textlink="">
      <xdr:nvSpPr>
        <xdr:cNvPr id="2" name="矢印: 右 1">
          <a:extLst>
            <a:ext uri="{FF2B5EF4-FFF2-40B4-BE49-F238E27FC236}">
              <a16:creationId xmlns:a16="http://schemas.microsoft.com/office/drawing/2014/main" id="{255D63CC-4B30-4495-9CAE-5987C367B5BD}"/>
            </a:ext>
          </a:extLst>
        </xdr:cNvPr>
        <xdr:cNvSpPr/>
      </xdr:nvSpPr>
      <xdr:spPr>
        <a:xfrm>
          <a:off x="9182100" y="9515475"/>
          <a:ext cx="619125" cy="333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mhlw.go.jp/web/t_doc?dataId=27ab0076&amp;dataType=0&amp;pageNo=1" TargetMode="External"/><Relationship Id="rId1" Type="http://schemas.openxmlformats.org/officeDocument/2006/relationships/hyperlink" Target="https://www.city.sendai.jp/library_documents/13_roukyuudotyousa.pdf"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3C46-02E9-497C-B0DD-91715CCCBB18}">
  <sheetPr>
    <tabColor rgb="FFFFC000"/>
  </sheetPr>
  <dimension ref="A1:E334"/>
  <sheetViews>
    <sheetView tabSelected="1" view="pageBreakPreview" zoomScale="85" zoomScaleNormal="100" zoomScaleSheetLayoutView="85" workbookViewId="0">
      <selection activeCell="D7" sqref="D7"/>
    </sheetView>
  </sheetViews>
  <sheetFormatPr defaultColWidth="3.5" defaultRowHeight="15.75" customHeight="1" x14ac:dyDescent="0.4"/>
  <cols>
    <col min="1" max="1" width="3.5" style="71"/>
    <col min="2" max="2" width="4.25" style="73" bestFit="1" customWidth="1"/>
    <col min="3" max="3" width="47.875" style="71" customWidth="1"/>
    <col min="4" max="4" width="53.75" style="71" customWidth="1"/>
    <col min="5" max="5" width="5.25" style="72" customWidth="1"/>
    <col min="6" max="16384" width="3.5" style="71"/>
  </cols>
  <sheetData>
    <row r="1" spans="1:5" ht="32.25" customHeight="1" x14ac:dyDescent="0.4">
      <c r="A1" s="92" t="s">
        <v>492</v>
      </c>
      <c r="E1" s="71"/>
    </row>
    <row r="2" spans="1:5" ht="30" customHeight="1" x14ac:dyDescent="0.4">
      <c r="A2" s="77"/>
      <c r="B2" s="391" t="s">
        <v>189</v>
      </c>
      <c r="C2" s="391"/>
      <c r="D2" s="91" t="s">
        <v>188</v>
      </c>
      <c r="E2" s="91" t="s">
        <v>187</v>
      </c>
    </row>
    <row r="3" spans="1:5" ht="30" customHeight="1" x14ac:dyDescent="0.4">
      <c r="B3" s="392" t="s">
        <v>208</v>
      </c>
      <c r="C3" s="392"/>
      <c r="D3" s="392"/>
      <c r="E3" s="392"/>
    </row>
    <row r="4" spans="1:5" ht="30" customHeight="1" x14ac:dyDescent="0.4">
      <c r="B4" s="83">
        <v>1</v>
      </c>
      <c r="C4" s="90" t="s">
        <v>210</v>
      </c>
      <c r="D4" s="89" t="s">
        <v>209</v>
      </c>
      <c r="E4" s="331" t="s">
        <v>159</v>
      </c>
    </row>
    <row r="5" spans="1:5" ht="30" customHeight="1" x14ac:dyDescent="0.4">
      <c r="B5" s="392" t="s">
        <v>186</v>
      </c>
      <c r="C5" s="392"/>
      <c r="D5" s="392"/>
      <c r="E5" s="392"/>
    </row>
    <row r="6" spans="1:5" ht="30" customHeight="1" x14ac:dyDescent="0.4">
      <c r="B6" s="388">
        <v>2</v>
      </c>
      <c r="C6" s="90" t="s">
        <v>185</v>
      </c>
      <c r="D6" s="89"/>
      <c r="E6" s="83"/>
    </row>
    <row r="7" spans="1:5" ht="30" customHeight="1" x14ac:dyDescent="0.4">
      <c r="B7" s="389"/>
      <c r="C7" s="90" t="s">
        <v>184</v>
      </c>
      <c r="D7" s="89" t="s">
        <v>183</v>
      </c>
      <c r="E7" s="331" t="s">
        <v>159</v>
      </c>
    </row>
    <row r="8" spans="1:5" ht="30" customHeight="1" x14ac:dyDescent="0.4">
      <c r="B8" s="389"/>
      <c r="C8" s="90" t="s">
        <v>182</v>
      </c>
      <c r="D8" s="89" t="s">
        <v>314</v>
      </c>
      <c r="E8" s="331" t="s">
        <v>159</v>
      </c>
    </row>
    <row r="9" spans="1:5" ht="30" customHeight="1" x14ac:dyDescent="0.4">
      <c r="B9" s="389"/>
      <c r="C9" s="90" t="s">
        <v>181</v>
      </c>
      <c r="D9" s="89" t="s">
        <v>318</v>
      </c>
      <c r="E9" s="331" t="s">
        <v>159</v>
      </c>
    </row>
    <row r="10" spans="1:5" ht="30" customHeight="1" x14ac:dyDescent="0.4">
      <c r="B10" s="390"/>
      <c r="C10" s="90" t="s">
        <v>319</v>
      </c>
      <c r="D10" s="89" t="s">
        <v>180</v>
      </c>
      <c r="E10" s="331" t="s">
        <v>159</v>
      </c>
    </row>
    <row r="11" spans="1:5" ht="30" customHeight="1" x14ac:dyDescent="0.4">
      <c r="B11" s="392" t="s">
        <v>179</v>
      </c>
      <c r="C11" s="392"/>
      <c r="D11" s="392"/>
      <c r="E11" s="392"/>
    </row>
    <row r="12" spans="1:5" ht="30" customHeight="1" x14ac:dyDescent="0.4">
      <c r="B12" s="83">
        <v>3</v>
      </c>
      <c r="C12" s="85" t="s">
        <v>178</v>
      </c>
      <c r="D12" s="84" t="s">
        <v>175</v>
      </c>
      <c r="E12" s="331" t="s">
        <v>159</v>
      </c>
    </row>
    <row r="13" spans="1:5" ht="30" customHeight="1" x14ac:dyDescent="0.4">
      <c r="B13" s="83">
        <v>4</v>
      </c>
      <c r="C13" s="85" t="s">
        <v>177</v>
      </c>
      <c r="D13" s="84"/>
      <c r="E13" s="331" t="s">
        <v>159</v>
      </c>
    </row>
    <row r="14" spans="1:5" ht="30" customHeight="1" x14ac:dyDescent="0.4">
      <c r="B14" s="83">
        <v>5</v>
      </c>
      <c r="C14" s="85" t="s">
        <v>176</v>
      </c>
      <c r="D14" s="84" t="s">
        <v>175</v>
      </c>
      <c r="E14" s="331" t="s">
        <v>159</v>
      </c>
    </row>
    <row r="15" spans="1:5" ht="30" customHeight="1" x14ac:dyDescent="0.4">
      <c r="B15" s="83">
        <v>6</v>
      </c>
      <c r="C15" s="85" t="s">
        <v>174</v>
      </c>
      <c r="D15" s="84"/>
      <c r="E15" s="331" t="s">
        <v>159</v>
      </c>
    </row>
    <row r="16" spans="1:5" ht="30" customHeight="1" x14ac:dyDescent="0.4">
      <c r="B16" s="83">
        <v>7</v>
      </c>
      <c r="C16" s="85" t="s">
        <v>173</v>
      </c>
      <c r="D16" s="84" t="s">
        <v>172</v>
      </c>
      <c r="E16" s="331" t="s">
        <v>159</v>
      </c>
    </row>
    <row r="17" spans="2:5" ht="30" customHeight="1" x14ac:dyDescent="0.4">
      <c r="B17" s="83">
        <v>8</v>
      </c>
      <c r="C17" s="85" t="s">
        <v>171</v>
      </c>
      <c r="D17" s="387" t="s">
        <v>490</v>
      </c>
      <c r="E17" s="331" t="s">
        <v>159</v>
      </c>
    </row>
    <row r="18" spans="2:5" ht="30" customHeight="1" x14ac:dyDescent="0.4">
      <c r="B18" s="83">
        <v>9</v>
      </c>
      <c r="C18" s="85" t="s">
        <v>170</v>
      </c>
      <c r="D18" s="332" t="s">
        <v>168</v>
      </c>
      <c r="E18" s="331" t="s">
        <v>159</v>
      </c>
    </row>
    <row r="19" spans="2:5" ht="30" customHeight="1" x14ac:dyDescent="0.4">
      <c r="B19" s="83">
        <v>10</v>
      </c>
      <c r="C19" s="85" t="s">
        <v>169</v>
      </c>
      <c r="D19" s="332" t="s">
        <v>168</v>
      </c>
      <c r="E19" s="331" t="s">
        <v>159</v>
      </c>
    </row>
    <row r="20" spans="2:5" ht="30" customHeight="1" x14ac:dyDescent="0.4">
      <c r="B20" s="83">
        <v>11</v>
      </c>
      <c r="C20" s="85" t="s">
        <v>167</v>
      </c>
      <c r="D20" s="84" t="s">
        <v>160</v>
      </c>
      <c r="E20" s="331" t="s">
        <v>159</v>
      </c>
    </row>
    <row r="21" spans="2:5" ht="30" customHeight="1" x14ac:dyDescent="0.4">
      <c r="B21" s="392" t="s">
        <v>166</v>
      </c>
      <c r="C21" s="392"/>
      <c r="D21" s="392"/>
      <c r="E21" s="392"/>
    </row>
    <row r="22" spans="2:5" ht="30" customHeight="1" x14ac:dyDescent="0.4">
      <c r="B22" s="83">
        <v>12</v>
      </c>
      <c r="C22" s="85" t="s">
        <v>165</v>
      </c>
      <c r="D22" s="84"/>
      <c r="E22" s="331" t="s">
        <v>159</v>
      </c>
    </row>
    <row r="23" spans="2:5" ht="30" customHeight="1" x14ac:dyDescent="0.4">
      <c r="B23" s="388">
        <v>13</v>
      </c>
      <c r="C23" s="85" t="s">
        <v>164</v>
      </c>
      <c r="D23" s="84"/>
      <c r="E23" s="83"/>
    </row>
    <row r="24" spans="2:5" ht="30" customHeight="1" x14ac:dyDescent="0.4">
      <c r="B24" s="389"/>
      <c r="C24" s="87" t="s">
        <v>163</v>
      </c>
      <c r="D24" s="88"/>
      <c r="E24" s="331" t="s">
        <v>159</v>
      </c>
    </row>
    <row r="25" spans="2:5" ht="30" customHeight="1" x14ac:dyDescent="0.4">
      <c r="B25" s="390"/>
      <c r="C25" s="87" t="s">
        <v>162</v>
      </c>
      <c r="D25" s="84"/>
      <c r="E25" s="331" t="s">
        <v>159</v>
      </c>
    </row>
    <row r="26" spans="2:5" ht="30" customHeight="1" x14ac:dyDescent="0.4">
      <c r="B26" s="200">
        <v>14</v>
      </c>
      <c r="C26" s="85" t="s">
        <v>161</v>
      </c>
      <c r="D26" s="84" t="s">
        <v>160</v>
      </c>
      <c r="E26" s="331" t="s">
        <v>159</v>
      </c>
    </row>
    <row r="27" spans="2:5" ht="7.5" customHeight="1" x14ac:dyDescent="0.4">
      <c r="B27" s="273"/>
      <c r="C27" s="274"/>
      <c r="D27" s="274"/>
      <c r="E27" s="273"/>
    </row>
    <row r="28" spans="2:5" ht="20.100000000000001" customHeight="1" x14ac:dyDescent="0.4">
      <c r="B28" s="77" t="s">
        <v>329</v>
      </c>
      <c r="C28" s="77"/>
      <c r="D28" s="77"/>
      <c r="E28" s="74"/>
    </row>
    <row r="29" spans="2:5" ht="20.100000000000001" customHeight="1" x14ac:dyDescent="0.4">
      <c r="B29" s="275"/>
      <c r="C29" s="275"/>
      <c r="D29" s="275"/>
      <c r="E29" s="276"/>
    </row>
    <row r="30" spans="2:5" ht="54.75" customHeight="1" x14ac:dyDescent="0.4">
      <c r="B30" s="83">
        <v>99</v>
      </c>
      <c r="C30" s="86" t="s">
        <v>325</v>
      </c>
      <c r="D30" s="84"/>
      <c r="E30" s="83" t="s">
        <v>159</v>
      </c>
    </row>
    <row r="31" spans="2:5" ht="20.100000000000001" customHeight="1" x14ac:dyDescent="0.4">
      <c r="B31" s="82"/>
      <c r="E31" s="77"/>
    </row>
    <row r="32" spans="2:5" ht="20.100000000000001" customHeight="1" x14ac:dyDescent="0.4">
      <c r="B32" s="80"/>
      <c r="E32" s="76"/>
    </row>
    <row r="33" spans="2:5" ht="20.100000000000001" customHeight="1" x14ac:dyDescent="0.4">
      <c r="B33" s="80"/>
      <c r="E33" s="76"/>
    </row>
    <row r="34" spans="2:5" ht="20.100000000000001" customHeight="1" x14ac:dyDescent="0.4">
      <c r="B34" s="80"/>
      <c r="E34" s="77"/>
    </row>
    <row r="35" spans="2:5" ht="20.100000000000001" customHeight="1" x14ac:dyDescent="0.4">
      <c r="B35" s="81"/>
      <c r="E35" s="77"/>
    </row>
    <row r="36" spans="2:5" ht="20.100000000000001" customHeight="1" x14ac:dyDescent="0.4">
      <c r="B36" s="80"/>
      <c r="E36" s="77"/>
    </row>
    <row r="37" spans="2:5" ht="20.100000000000001" customHeight="1" x14ac:dyDescent="0.4">
      <c r="B37" s="79"/>
      <c r="E37" s="77"/>
    </row>
    <row r="38" spans="2:5" ht="20.100000000000001" customHeight="1" x14ac:dyDescent="0.4">
      <c r="B38" s="79"/>
      <c r="E38" s="77"/>
    </row>
    <row r="39" spans="2:5" ht="20.100000000000001" customHeight="1" x14ac:dyDescent="0.4">
      <c r="B39" s="79"/>
      <c r="E39" s="76"/>
    </row>
    <row r="40" spans="2:5" ht="20.100000000000001" customHeight="1" x14ac:dyDescent="0.4">
      <c r="B40" s="79"/>
      <c r="E40" s="76"/>
    </row>
    <row r="41" spans="2:5" ht="20.100000000000001" customHeight="1" x14ac:dyDescent="0.4">
      <c r="B41" s="79"/>
      <c r="E41" s="77"/>
    </row>
    <row r="42" spans="2:5" ht="20.100000000000001" customHeight="1" x14ac:dyDescent="0.4">
      <c r="B42" s="79"/>
      <c r="E42" s="77"/>
    </row>
    <row r="43" spans="2:5" ht="20.100000000000001" customHeight="1" x14ac:dyDescent="0.4">
      <c r="B43" s="79"/>
      <c r="E43" s="77"/>
    </row>
    <row r="44" spans="2:5" ht="20.100000000000001" customHeight="1" x14ac:dyDescent="0.4">
      <c r="B44" s="79"/>
      <c r="E44" s="76"/>
    </row>
    <row r="45" spans="2:5" ht="20.100000000000001" customHeight="1" x14ac:dyDescent="0.4">
      <c r="B45" s="79"/>
      <c r="E45" s="77"/>
    </row>
    <row r="46" spans="2:5" ht="20.100000000000001" customHeight="1" x14ac:dyDescent="0.4">
      <c r="B46" s="79"/>
      <c r="E46" s="77"/>
    </row>
    <row r="47" spans="2:5" ht="20.100000000000001" customHeight="1" x14ac:dyDescent="0.4">
      <c r="B47" s="79"/>
      <c r="E47" s="77"/>
    </row>
    <row r="48" spans="2:5" ht="20.100000000000001" customHeight="1" x14ac:dyDescent="0.4">
      <c r="B48" s="79"/>
      <c r="E48" s="77"/>
    </row>
    <row r="49" spans="1:5" ht="20.100000000000001" customHeight="1" x14ac:dyDescent="0.4">
      <c r="B49" s="79"/>
      <c r="E49" s="77"/>
    </row>
    <row r="50" spans="1:5" ht="15.75" customHeight="1" x14ac:dyDescent="0.4">
      <c r="B50" s="79"/>
      <c r="E50" s="77"/>
    </row>
    <row r="51" spans="1:5" ht="15.75" customHeight="1" x14ac:dyDescent="0.4">
      <c r="B51" s="79"/>
      <c r="E51" s="77"/>
    </row>
    <row r="52" spans="1:5" ht="15.75" customHeight="1" x14ac:dyDescent="0.4">
      <c r="B52" s="79"/>
      <c r="E52" s="77"/>
    </row>
    <row r="53" spans="1:5" ht="15.75" customHeight="1" x14ac:dyDescent="0.4">
      <c r="B53" s="79"/>
      <c r="E53" s="77"/>
    </row>
    <row r="54" spans="1:5" ht="15.75" customHeight="1" x14ac:dyDescent="0.4">
      <c r="B54" s="79"/>
      <c r="E54" s="77"/>
    </row>
    <row r="55" spans="1:5" ht="15.75" customHeight="1" x14ac:dyDescent="0.4">
      <c r="B55" s="74"/>
      <c r="E55" s="77"/>
    </row>
    <row r="56" spans="1:5" ht="15.75" customHeight="1" x14ac:dyDescent="0.4">
      <c r="B56" s="74"/>
      <c r="E56" s="76"/>
    </row>
    <row r="57" spans="1:5" ht="15.75" customHeight="1" x14ac:dyDescent="0.4">
      <c r="B57" s="74"/>
      <c r="E57" s="77"/>
    </row>
    <row r="58" spans="1:5" ht="15.75" customHeight="1" x14ac:dyDescent="0.4">
      <c r="B58" s="74"/>
      <c r="E58" s="76"/>
    </row>
    <row r="59" spans="1:5" ht="15.75" customHeight="1" x14ac:dyDescent="0.4">
      <c r="B59" s="74"/>
      <c r="E59" s="77"/>
    </row>
    <row r="60" spans="1:5" ht="15.75" customHeight="1" x14ac:dyDescent="0.4">
      <c r="B60" s="74"/>
      <c r="E60" s="77"/>
    </row>
    <row r="61" spans="1:5" ht="15.75" customHeight="1" x14ac:dyDescent="0.4">
      <c r="B61" s="74"/>
      <c r="E61" s="77"/>
    </row>
    <row r="62" spans="1:5" ht="15.75" customHeight="1" x14ac:dyDescent="0.4">
      <c r="A62" s="78"/>
      <c r="B62" s="74"/>
      <c r="E62" s="77"/>
    </row>
    <row r="63" spans="1:5" ht="15.75" customHeight="1" x14ac:dyDescent="0.4">
      <c r="A63" s="76"/>
      <c r="B63" s="74"/>
      <c r="E63" s="71"/>
    </row>
    <row r="64" spans="1:5" ht="15.75" customHeight="1" x14ac:dyDescent="0.4">
      <c r="B64" s="75"/>
      <c r="E64" s="71"/>
    </row>
    <row r="65" spans="2:5" ht="15.75" customHeight="1" x14ac:dyDescent="0.4">
      <c r="B65" s="74"/>
      <c r="E65" s="71"/>
    </row>
    <row r="66" spans="2:5" ht="15.75" customHeight="1" x14ac:dyDescent="0.4">
      <c r="B66" s="74"/>
      <c r="E66" s="71"/>
    </row>
    <row r="67" spans="2:5" ht="15.75" customHeight="1" x14ac:dyDescent="0.4">
      <c r="B67" s="74"/>
      <c r="E67" s="71"/>
    </row>
    <row r="68" spans="2:5" ht="15.75" customHeight="1" x14ac:dyDescent="0.4">
      <c r="B68" s="74"/>
      <c r="E68" s="71"/>
    </row>
    <row r="69" spans="2:5" ht="15.75" customHeight="1" x14ac:dyDescent="0.4">
      <c r="B69" s="74"/>
      <c r="E69" s="71"/>
    </row>
    <row r="70" spans="2:5" ht="15.75" customHeight="1" x14ac:dyDescent="0.4">
      <c r="B70" s="74"/>
      <c r="E70" s="71"/>
    </row>
    <row r="71" spans="2:5" ht="15.75" customHeight="1" x14ac:dyDescent="0.4">
      <c r="B71" s="74"/>
      <c r="E71" s="71"/>
    </row>
    <row r="72" spans="2:5" ht="15.75" customHeight="1" x14ac:dyDescent="0.4">
      <c r="B72" s="74"/>
      <c r="E72" s="71"/>
    </row>
    <row r="73" spans="2:5" ht="15.75" customHeight="1" x14ac:dyDescent="0.4">
      <c r="B73" s="74"/>
      <c r="E73" s="71"/>
    </row>
    <row r="74" spans="2:5" ht="15.75" customHeight="1" x14ac:dyDescent="0.4">
      <c r="B74" s="74"/>
      <c r="E74" s="71"/>
    </row>
    <row r="75" spans="2:5" ht="15.75" customHeight="1" x14ac:dyDescent="0.4">
      <c r="B75" s="74"/>
      <c r="E75" s="71"/>
    </row>
    <row r="76" spans="2:5" ht="15.75" customHeight="1" x14ac:dyDescent="0.4">
      <c r="B76" s="75"/>
      <c r="E76" s="71"/>
    </row>
    <row r="77" spans="2:5" ht="15.75" customHeight="1" x14ac:dyDescent="0.4">
      <c r="B77" s="74"/>
      <c r="E77" s="71"/>
    </row>
    <row r="78" spans="2:5" ht="15.75" customHeight="1" x14ac:dyDescent="0.4">
      <c r="B78" s="75"/>
      <c r="E78" s="71"/>
    </row>
    <row r="79" spans="2:5" ht="15.75" customHeight="1" x14ac:dyDescent="0.4">
      <c r="B79" s="74"/>
      <c r="E79" s="71"/>
    </row>
    <row r="80" spans="2:5" ht="15.75" customHeight="1" x14ac:dyDescent="0.4">
      <c r="B80" s="74"/>
      <c r="E80" s="71"/>
    </row>
    <row r="81" spans="2:5" ht="15.75" customHeight="1" x14ac:dyDescent="0.4">
      <c r="B81" s="74"/>
      <c r="E81" s="71"/>
    </row>
    <row r="82" spans="2:5" ht="15.75" customHeight="1" x14ac:dyDescent="0.4">
      <c r="B82" s="74"/>
      <c r="E82" s="71"/>
    </row>
    <row r="83" spans="2:5" ht="15.75" customHeight="1" x14ac:dyDescent="0.4">
      <c r="B83" s="74"/>
      <c r="E83" s="71"/>
    </row>
    <row r="84" spans="2:5" ht="15.75" customHeight="1" x14ac:dyDescent="0.4">
      <c r="B84" s="74"/>
      <c r="E84" s="71"/>
    </row>
    <row r="85" spans="2:5" ht="15.75" customHeight="1" x14ac:dyDescent="0.4">
      <c r="B85" s="74"/>
      <c r="E85" s="71"/>
    </row>
    <row r="86" spans="2:5" ht="15.75" customHeight="1" x14ac:dyDescent="0.4">
      <c r="B86" s="74"/>
      <c r="E86" s="71"/>
    </row>
    <row r="87" spans="2:5" ht="15.75" customHeight="1" x14ac:dyDescent="0.4">
      <c r="B87" s="74"/>
      <c r="E87" s="71"/>
    </row>
    <row r="88" spans="2:5" ht="15.75" customHeight="1" x14ac:dyDescent="0.4">
      <c r="B88" s="74"/>
      <c r="E88" s="71"/>
    </row>
    <row r="89" spans="2:5" ht="15.75" customHeight="1" x14ac:dyDescent="0.4">
      <c r="B89" s="74"/>
      <c r="E89" s="71"/>
    </row>
    <row r="90" spans="2:5" ht="15.75" customHeight="1" x14ac:dyDescent="0.4">
      <c r="B90" s="74"/>
      <c r="E90" s="71"/>
    </row>
    <row r="91" spans="2:5" ht="15.75" customHeight="1" x14ac:dyDescent="0.4">
      <c r="B91" s="74"/>
      <c r="E91" s="71"/>
    </row>
    <row r="92" spans="2:5" ht="15.75" customHeight="1" x14ac:dyDescent="0.4">
      <c r="B92" s="74"/>
      <c r="E92" s="71"/>
    </row>
    <row r="93" spans="2:5" ht="15.75" customHeight="1" x14ac:dyDescent="0.4">
      <c r="B93" s="74"/>
      <c r="E93" s="71"/>
    </row>
    <row r="94" spans="2:5" ht="15.75" customHeight="1" x14ac:dyDescent="0.4">
      <c r="B94" s="74"/>
      <c r="E94" s="71"/>
    </row>
    <row r="95" spans="2:5" ht="15.75" customHeight="1" x14ac:dyDescent="0.4">
      <c r="B95" s="74"/>
      <c r="E95" s="71"/>
    </row>
    <row r="96" spans="2:5" ht="15.75" customHeight="1" x14ac:dyDescent="0.4">
      <c r="B96" s="74"/>
      <c r="E96" s="71"/>
    </row>
    <row r="97" spans="2:5" ht="15.75" customHeight="1" x14ac:dyDescent="0.4">
      <c r="B97" s="74"/>
      <c r="E97" s="71"/>
    </row>
    <row r="98" spans="2:5" ht="15.75" customHeight="1" x14ac:dyDescent="0.4">
      <c r="B98" s="74"/>
      <c r="E98" s="71"/>
    </row>
    <row r="99" spans="2:5" ht="15.75" customHeight="1" x14ac:dyDescent="0.4">
      <c r="B99" s="74"/>
      <c r="E99" s="71"/>
    </row>
    <row r="100" spans="2:5" ht="15.75" customHeight="1" x14ac:dyDescent="0.4">
      <c r="B100" s="74"/>
      <c r="E100" s="71"/>
    </row>
    <row r="101" spans="2:5" ht="15.75" customHeight="1" x14ac:dyDescent="0.4">
      <c r="B101" s="74"/>
      <c r="E101" s="71"/>
    </row>
    <row r="102" spans="2:5" ht="15.75" customHeight="1" x14ac:dyDescent="0.4">
      <c r="B102" s="74"/>
      <c r="E102" s="71"/>
    </row>
    <row r="103" spans="2:5" ht="15.75" customHeight="1" x14ac:dyDescent="0.4">
      <c r="B103" s="74"/>
      <c r="E103" s="71"/>
    </row>
    <row r="104" spans="2:5" ht="15.75" customHeight="1" x14ac:dyDescent="0.4">
      <c r="B104" s="74"/>
      <c r="E104" s="71"/>
    </row>
    <row r="105" spans="2:5" ht="15.75" customHeight="1" x14ac:dyDescent="0.4">
      <c r="B105" s="74"/>
      <c r="E105" s="71"/>
    </row>
    <row r="106" spans="2:5" ht="15.75" customHeight="1" x14ac:dyDescent="0.4">
      <c r="B106" s="74"/>
      <c r="E106" s="71"/>
    </row>
    <row r="107" spans="2:5" ht="15.75" customHeight="1" x14ac:dyDescent="0.4">
      <c r="B107" s="74"/>
      <c r="E107" s="71"/>
    </row>
    <row r="108" spans="2:5" ht="15.75" customHeight="1" x14ac:dyDescent="0.4">
      <c r="B108" s="74"/>
      <c r="E108" s="71"/>
    </row>
    <row r="109" spans="2:5" ht="15.75" customHeight="1" x14ac:dyDescent="0.4">
      <c r="B109" s="74"/>
      <c r="E109" s="71"/>
    </row>
    <row r="110" spans="2:5" ht="15.75" customHeight="1" x14ac:dyDescent="0.4">
      <c r="B110" s="74"/>
      <c r="E110" s="71"/>
    </row>
    <row r="111" spans="2:5" ht="15.75" customHeight="1" x14ac:dyDescent="0.4">
      <c r="B111" s="74"/>
      <c r="E111" s="71"/>
    </row>
    <row r="112" spans="2:5" ht="15.75" customHeight="1" x14ac:dyDescent="0.4">
      <c r="B112" s="74"/>
      <c r="E112" s="71"/>
    </row>
    <row r="113" spans="2:5" ht="15.75" customHeight="1" x14ac:dyDescent="0.4">
      <c r="B113" s="74"/>
      <c r="E113" s="71"/>
    </row>
    <row r="114" spans="2:5" ht="15.75" customHeight="1" x14ac:dyDescent="0.4">
      <c r="B114" s="74"/>
      <c r="E114" s="71"/>
    </row>
    <row r="115" spans="2:5" ht="15.75" customHeight="1" x14ac:dyDescent="0.4">
      <c r="B115" s="74"/>
      <c r="E115" s="71"/>
    </row>
    <row r="116" spans="2:5" ht="15.75" customHeight="1" x14ac:dyDescent="0.4">
      <c r="B116" s="74"/>
      <c r="E116" s="71"/>
    </row>
    <row r="117" spans="2:5" ht="15.75" customHeight="1" x14ac:dyDescent="0.4">
      <c r="B117" s="74"/>
      <c r="E117" s="71"/>
    </row>
    <row r="118" spans="2:5" ht="15.75" customHeight="1" x14ac:dyDescent="0.4">
      <c r="B118" s="74"/>
      <c r="E118" s="71"/>
    </row>
    <row r="119" spans="2:5" ht="15.75" customHeight="1" x14ac:dyDescent="0.4">
      <c r="B119" s="74"/>
      <c r="E119" s="71"/>
    </row>
    <row r="120" spans="2:5" ht="15.75" customHeight="1" x14ac:dyDescent="0.4">
      <c r="B120" s="74"/>
      <c r="E120" s="71"/>
    </row>
    <row r="121" spans="2:5" ht="15.75" customHeight="1" x14ac:dyDescent="0.4">
      <c r="B121" s="74"/>
      <c r="E121" s="71"/>
    </row>
    <row r="122" spans="2:5" ht="15.75" customHeight="1" x14ac:dyDescent="0.4">
      <c r="B122" s="74"/>
      <c r="E122" s="71"/>
    </row>
    <row r="123" spans="2:5" ht="15.75" customHeight="1" x14ac:dyDescent="0.4">
      <c r="B123" s="74"/>
      <c r="E123" s="71"/>
    </row>
    <row r="124" spans="2:5" ht="15.75" customHeight="1" x14ac:dyDescent="0.4">
      <c r="B124" s="74"/>
      <c r="E124" s="71"/>
    </row>
    <row r="125" spans="2:5" ht="15.75" customHeight="1" x14ac:dyDescent="0.4">
      <c r="B125" s="74"/>
      <c r="E125" s="71"/>
    </row>
    <row r="126" spans="2:5" ht="15.75" customHeight="1" x14ac:dyDescent="0.4">
      <c r="B126" s="74"/>
      <c r="E126" s="71"/>
    </row>
    <row r="127" spans="2:5" ht="15.75" customHeight="1" x14ac:dyDescent="0.4">
      <c r="B127" s="74"/>
      <c r="E127" s="71"/>
    </row>
    <row r="128" spans="2:5" ht="15.75" customHeight="1" x14ac:dyDescent="0.4">
      <c r="B128" s="74"/>
      <c r="E128" s="71"/>
    </row>
    <row r="129" spans="2:5" ht="15.75" customHeight="1" x14ac:dyDescent="0.4">
      <c r="B129" s="74"/>
      <c r="E129" s="71"/>
    </row>
    <row r="130" spans="2:5" ht="15.75" customHeight="1" x14ac:dyDescent="0.4">
      <c r="B130" s="74"/>
      <c r="E130" s="71"/>
    </row>
    <row r="131" spans="2:5" ht="15.75" customHeight="1" x14ac:dyDescent="0.4">
      <c r="B131" s="74"/>
      <c r="E131" s="71"/>
    </row>
    <row r="132" spans="2:5" ht="15.75" customHeight="1" x14ac:dyDescent="0.4">
      <c r="B132" s="74"/>
      <c r="E132" s="71"/>
    </row>
    <row r="133" spans="2:5" ht="15.75" customHeight="1" x14ac:dyDescent="0.4">
      <c r="B133" s="74"/>
      <c r="E133" s="71"/>
    </row>
    <row r="134" spans="2:5" ht="15.75" customHeight="1" x14ac:dyDescent="0.4">
      <c r="B134" s="74"/>
      <c r="E134" s="71"/>
    </row>
    <row r="135" spans="2:5" ht="15.75" customHeight="1" x14ac:dyDescent="0.4">
      <c r="B135" s="74"/>
      <c r="E135" s="71"/>
    </row>
    <row r="136" spans="2:5" ht="15.75" customHeight="1" x14ac:dyDescent="0.4">
      <c r="B136" s="74"/>
      <c r="E136" s="71"/>
    </row>
    <row r="137" spans="2:5" ht="15.75" customHeight="1" x14ac:dyDescent="0.4">
      <c r="B137" s="74"/>
      <c r="E137" s="71"/>
    </row>
    <row r="138" spans="2:5" ht="15.75" customHeight="1" x14ac:dyDescent="0.4">
      <c r="B138" s="74"/>
      <c r="E138" s="71"/>
    </row>
    <row r="139" spans="2:5" ht="15.75" customHeight="1" x14ac:dyDescent="0.4">
      <c r="B139" s="74"/>
      <c r="E139" s="71"/>
    </row>
    <row r="140" spans="2:5" ht="15.75" customHeight="1" x14ac:dyDescent="0.4">
      <c r="B140" s="74"/>
      <c r="E140" s="71"/>
    </row>
    <row r="141" spans="2:5" ht="15.75" customHeight="1" x14ac:dyDescent="0.4">
      <c r="B141" s="74"/>
      <c r="E141" s="71"/>
    </row>
    <row r="142" spans="2:5" ht="15.75" customHeight="1" x14ac:dyDescent="0.4">
      <c r="B142" s="74"/>
      <c r="E142" s="71"/>
    </row>
    <row r="143" spans="2:5" ht="15.75" customHeight="1" x14ac:dyDescent="0.4">
      <c r="B143" s="74"/>
      <c r="E143" s="71"/>
    </row>
    <row r="144" spans="2:5" ht="15.75" customHeight="1" x14ac:dyDescent="0.4">
      <c r="B144" s="74"/>
      <c r="E144" s="71"/>
    </row>
    <row r="145" spans="2:5" ht="15.75" customHeight="1" x14ac:dyDescent="0.4">
      <c r="B145" s="74"/>
      <c r="E145" s="71"/>
    </row>
    <row r="146" spans="2:5" ht="15.75" customHeight="1" x14ac:dyDescent="0.4">
      <c r="B146" s="74"/>
      <c r="E146" s="71"/>
    </row>
    <row r="147" spans="2:5" ht="15.75" customHeight="1" x14ac:dyDescent="0.4">
      <c r="B147" s="74"/>
      <c r="E147" s="71"/>
    </row>
    <row r="148" spans="2:5" ht="15.75" customHeight="1" x14ac:dyDescent="0.4">
      <c r="B148" s="74"/>
      <c r="E148" s="71"/>
    </row>
    <row r="149" spans="2:5" ht="15.75" customHeight="1" x14ac:dyDescent="0.4">
      <c r="B149" s="74"/>
      <c r="E149" s="71"/>
    </row>
    <row r="150" spans="2:5" ht="15.75" customHeight="1" x14ac:dyDescent="0.4">
      <c r="B150" s="74"/>
      <c r="E150" s="71"/>
    </row>
    <row r="151" spans="2:5" ht="15.75" customHeight="1" x14ac:dyDescent="0.4">
      <c r="B151" s="74"/>
      <c r="E151" s="71"/>
    </row>
    <row r="152" spans="2:5" ht="15.75" customHeight="1" x14ac:dyDescent="0.4">
      <c r="B152" s="74"/>
      <c r="E152" s="71"/>
    </row>
    <row r="153" spans="2:5" ht="15.75" customHeight="1" x14ac:dyDescent="0.4">
      <c r="B153" s="74"/>
      <c r="E153" s="71"/>
    </row>
    <row r="154" spans="2:5" ht="15.75" customHeight="1" x14ac:dyDescent="0.4">
      <c r="B154" s="74"/>
      <c r="E154" s="71"/>
    </row>
    <row r="155" spans="2:5" ht="15.75" customHeight="1" x14ac:dyDescent="0.4">
      <c r="B155" s="74"/>
      <c r="E155" s="71"/>
    </row>
    <row r="156" spans="2:5" ht="15.75" customHeight="1" x14ac:dyDescent="0.4">
      <c r="B156" s="74"/>
      <c r="E156" s="71"/>
    </row>
    <row r="157" spans="2:5" ht="15.75" customHeight="1" x14ac:dyDescent="0.4">
      <c r="B157" s="74"/>
      <c r="E157" s="71"/>
    </row>
    <row r="158" spans="2:5" ht="15.75" customHeight="1" x14ac:dyDescent="0.4">
      <c r="B158" s="74"/>
      <c r="E158" s="71"/>
    </row>
    <row r="159" spans="2:5" ht="15.75" customHeight="1" x14ac:dyDescent="0.4">
      <c r="B159" s="74"/>
      <c r="E159" s="71"/>
    </row>
    <row r="160" spans="2:5" ht="15.75" customHeight="1" x14ac:dyDescent="0.4">
      <c r="B160" s="74"/>
      <c r="E160" s="71"/>
    </row>
    <row r="161" spans="2:5" ht="15.75" customHeight="1" x14ac:dyDescent="0.4">
      <c r="B161" s="74"/>
      <c r="E161" s="71"/>
    </row>
    <row r="162" spans="2:5" ht="15.75" customHeight="1" x14ac:dyDescent="0.4">
      <c r="B162" s="74"/>
      <c r="E162" s="71"/>
    </row>
    <row r="163" spans="2:5" ht="15.75" customHeight="1" x14ac:dyDescent="0.4">
      <c r="B163" s="74"/>
      <c r="E163" s="71"/>
    </row>
    <row r="164" spans="2:5" ht="15.75" customHeight="1" x14ac:dyDescent="0.4">
      <c r="B164" s="74"/>
      <c r="E164" s="71"/>
    </row>
    <row r="165" spans="2:5" ht="15.75" customHeight="1" x14ac:dyDescent="0.4">
      <c r="B165" s="74"/>
      <c r="E165" s="71"/>
    </row>
    <row r="166" spans="2:5" ht="15.75" customHeight="1" x14ac:dyDescent="0.4">
      <c r="B166" s="74"/>
      <c r="E166" s="71"/>
    </row>
    <row r="167" spans="2:5" ht="15.75" customHeight="1" x14ac:dyDescent="0.4">
      <c r="B167" s="74"/>
      <c r="E167" s="71"/>
    </row>
    <row r="168" spans="2:5" ht="15.75" customHeight="1" x14ac:dyDescent="0.4">
      <c r="B168" s="74"/>
      <c r="E168" s="71"/>
    </row>
    <row r="169" spans="2:5" ht="15.75" customHeight="1" x14ac:dyDescent="0.4">
      <c r="B169" s="74"/>
      <c r="E169" s="71"/>
    </row>
    <row r="170" spans="2:5" ht="15.75" customHeight="1" x14ac:dyDescent="0.4">
      <c r="B170" s="74"/>
      <c r="E170" s="71"/>
    </row>
    <row r="171" spans="2:5" ht="15.75" customHeight="1" x14ac:dyDescent="0.4">
      <c r="B171" s="74"/>
      <c r="E171" s="71"/>
    </row>
    <row r="172" spans="2:5" ht="15.75" customHeight="1" x14ac:dyDescent="0.4">
      <c r="B172" s="74"/>
      <c r="E172" s="71"/>
    </row>
    <row r="173" spans="2:5" ht="15.75" customHeight="1" x14ac:dyDescent="0.4">
      <c r="B173" s="74"/>
      <c r="E173" s="71"/>
    </row>
    <row r="174" spans="2:5" ht="15.75" customHeight="1" x14ac:dyDescent="0.4">
      <c r="B174" s="74"/>
      <c r="E174" s="71"/>
    </row>
    <row r="175" spans="2:5" ht="15.75" customHeight="1" x14ac:dyDescent="0.4">
      <c r="B175" s="74"/>
      <c r="E175" s="71"/>
    </row>
    <row r="176" spans="2:5" ht="15.75" customHeight="1" x14ac:dyDescent="0.4">
      <c r="B176" s="74"/>
      <c r="E176" s="71"/>
    </row>
    <row r="177" spans="2:5" ht="15.75" customHeight="1" x14ac:dyDescent="0.4">
      <c r="B177" s="74"/>
      <c r="E177" s="71"/>
    </row>
    <row r="178" spans="2:5" ht="15.75" customHeight="1" x14ac:dyDescent="0.4">
      <c r="B178" s="74"/>
      <c r="E178" s="71"/>
    </row>
    <row r="179" spans="2:5" ht="15.75" customHeight="1" x14ac:dyDescent="0.4">
      <c r="B179" s="74"/>
      <c r="E179" s="71"/>
    </row>
    <row r="180" spans="2:5" ht="15.75" customHeight="1" x14ac:dyDescent="0.4">
      <c r="B180" s="74"/>
      <c r="E180" s="71"/>
    </row>
    <row r="181" spans="2:5" ht="15.75" customHeight="1" x14ac:dyDescent="0.4">
      <c r="B181" s="74"/>
      <c r="E181" s="71"/>
    </row>
    <row r="182" spans="2:5" ht="15.75" customHeight="1" x14ac:dyDescent="0.4">
      <c r="B182" s="74"/>
      <c r="E182" s="71"/>
    </row>
    <row r="183" spans="2:5" ht="15.75" customHeight="1" x14ac:dyDescent="0.4">
      <c r="B183" s="74"/>
      <c r="E183" s="71"/>
    </row>
    <row r="184" spans="2:5" ht="15.75" customHeight="1" x14ac:dyDescent="0.4">
      <c r="B184" s="74"/>
      <c r="E184" s="71"/>
    </row>
    <row r="185" spans="2:5" ht="15.75" customHeight="1" x14ac:dyDescent="0.4">
      <c r="B185" s="74"/>
      <c r="E185" s="71"/>
    </row>
    <row r="186" spans="2:5" ht="15.75" customHeight="1" x14ac:dyDescent="0.4">
      <c r="B186" s="74"/>
      <c r="E186" s="71"/>
    </row>
    <row r="187" spans="2:5" ht="15.75" customHeight="1" x14ac:dyDescent="0.4">
      <c r="B187" s="74"/>
      <c r="E187" s="71"/>
    </row>
    <row r="188" spans="2:5" ht="15.75" customHeight="1" x14ac:dyDescent="0.4">
      <c r="B188" s="74"/>
      <c r="E188" s="71"/>
    </row>
    <row r="189" spans="2:5" ht="15.75" customHeight="1" x14ac:dyDescent="0.4">
      <c r="B189" s="74"/>
      <c r="E189" s="71"/>
    </row>
    <row r="190" spans="2:5" ht="15.75" customHeight="1" x14ac:dyDescent="0.4">
      <c r="B190" s="74"/>
      <c r="E190" s="71"/>
    </row>
    <row r="191" spans="2:5" ht="15.75" customHeight="1" x14ac:dyDescent="0.4">
      <c r="B191" s="74"/>
      <c r="E191" s="71"/>
    </row>
    <row r="192" spans="2:5" ht="15.75" customHeight="1" x14ac:dyDescent="0.4">
      <c r="B192" s="74"/>
      <c r="E192" s="71"/>
    </row>
    <row r="193" spans="2:5" ht="15.75" customHeight="1" x14ac:dyDescent="0.4">
      <c r="B193" s="74"/>
      <c r="E193" s="71"/>
    </row>
    <row r="194" spans="2:5" ht="15.75" customHeight="1" x14ac:dyDescent="0.4">
      <c r="B194" s="74"/>
      <c r="E194" s="71"/>
    </row>
    <row r="195" spans="2:5" ht="15.75" customHeight="1" x14ac:dyDescent="0.4">
      <c r="B195" s="74"/>
      <c r="E195" s="71"/>
    </row>
    <row r="196" spans="2:5" ht="15.75" customHeight="1" x14ac:dyDescent="0.4">
      <c r="B196" s="74"/>
      <c r="E196" s="71"/>
    </row>
    <row r="197" spans="2:5" ht="15.75" customHeight="1" x14ac:dyDescent="0.4">
      <c r="B197" s="74"/>
      <c r="E197" s="71"/>
    </row>
    <row r="198" spans="2:5" ht="15.75" customHeight="1" x14ac:dyDescent="0.4">
      <c r="B198" s="74"/>
      <c r="E198" s="71"/>
    </row>
    <row r="199" spans="2:5" ht="15.75" customHeight="1" x14ac:dyDescent="0.4">
      <c r="B199" s="74"/>
      <c r="E199" s="71"/>
    </row>
    <row r="200" spans="2:5" ht="15.75" customHeight="1" x14ac:dyDescent="0.4">
      <c r="B200" s="74"/>
      <c r="E200" s="71"/>
    </row>
    <row r="201" spans="2:5" ht="15.75" customHeight="1" x14ac:dyDescent="0.4">
      <c r="B201" s="74"/>
      <c r="E201" s="71"/>
    </row>
    <row r="202" spans="2:5" ht="15.75" customHeight="1" x14ac:dyDescent="0.4">
      <c r="B202" s="74"/>
      <c r="E202" s="71"/>
    </row>
    <row r="203" spans="2:5" ht="15.75" customHeight="1" x14ac:dyDescent="0.4">
      <c r="B203" s="74"/>
      <c r="E203" s="71"/>
    </row>
    <row r="204" spans="2:5" ht="15.75" customHeight="1" x14ac:dyDescent="0.4">
      <c r="B204" s="74"/>
      <c r="E204" s="71"/>
    </row>
    <row r="205" spans="2:5" ht="15.75" customHeight="1" x14ac:dyDescent="0.4">
      <c r="B205" s="74"/>
      <c r="E205" s="71"/>
    </row>
    <row r="206" spans="2:5" ht="15.75" customHeight="1" x14ac:dyDescent="0.4">
      <c r="B206" s="74"/>
      <c r="E206" s="71"/>
    </row>
    <row r="207" spans="2:5" ht="15.75" customHeight="1" x14ac:dyDescent="0.4">
      <c r="B207" s="74"/>
      <c r="E207" s="71"/>
    </row>
    <row r="208" spans="2:5" ht="15.75" customHeight="1" x14ac:dyDescent="0.4">
      <c r="B208" s="74"/>
      <c r="E208" s="71"/>
    </row>
    <row r="209" spans="2:5" ht="15.75" customHeight="1" x14ac:dyDescent="0.4">
      <c r="B209" s="74"/>
      <c r="E209" s="71"/>
    </row>
    <row r="210" spans="2:5" ht="15.75" customHeight="1" x14ac:dyDescent="0.4">
      <c r="B210" s="74"/>
      <c r="E210" s="71"/>
    </row>
    <row r="211" spans="2:5" ht="15.75" customHeight="1" x14ac:dyDescent="0.4">
      <c r="B211" s="74"/>
      <c r="E211" s="71"/>
    </row>
    <row r="212" spans="2:5" ht="15.75" customHeight="1" x14ac:dyDescent="0.4">
      <c r="B212" s="74"/>
      <c r="E212" s="71"/>
    </row>
    <row r="213" spans="2:5" ht="15.75" customHeight="1" x14ac:dyDescent="0.4">
      <c r="B213" s="74"/>
      <c r="E213" s="71"/>
    </row>
    <row r="214" spans="2:5" ht="15.75" customHeight="1" x14ac:dyDescent="0.4">
      <c r="B214" s="74"/>
      <c r="E214" s="71"/>
    </row>
    <row r="215" spans="2:5" ht="15.75" customHeight="1" x14ac:dyDescent="0.4">
      <c r="B215" s="74"/>
      <c r="E215" s="71"/>
    </row>
    <row r="216" spans="2:5" ht="15.75" customHeight="1" x14ac:dyDescent="0.4">
      <c r="B216" s="74"/>
      <c r="E216" s="71"/>
    </row>
    <row r="217" spans="2:5" ht="15.75" customHeight="1" x14ac:dyDescent="0.4">
      <c r="B217" s="74"/>
      <c r="E217" s="71"/>
    </row>
    <row r="218" spans="2:5" ht="15.75" customHeight="1" x14ac:dyDescent="0.4">
      <c r="B218" s="74"/>
      <c r="E218" s="71"/>
    </row>
    <row r="219" spans="2:5" ht="15.75" customHeight="1" x14ac:dyDescent="0.4">
      <c r="B219" s="74"/>
      <c r="E219" s="71"/>
    </row>
    <row r="220" spans="2:5" ht="15.75" customHeight="1" x14ac:dyDescent="0.4">
      <c r="B220" s="74"/>
      <c r="E220" s="71"/>
    </row>
    <row r="221" spans="2:5" ht="15.75" customHeight="1" x14ac:dyDescent="0.4">
      <c r="B221" s="74"/>
      <c r="E221" s="71"/>
    </row>
    <row r="222" spans="2:5" ht="15.75" customHeight="1" x14ac:dyDescent="0.4">
      <c r="B222" s="74"/>
      <c r="E222" s="71"/>
    </row>
    <row r="223" spans="2:5" ht="15.75" customHeight="1" x14ac:dyDescent="0.4">
      <c r="B223" s="74"/>
      <c r="E223" s="71"/>
    </row>
    <row r="224" spans="2:5" ht="15.75" customHeight="1" x14ac:dyDescent="0.4">
      <c r="B224" s="74"/>
      <c r="E224" s="71"/>
    </row>
    <row r="225" spans="2:5" ht="15.75" customHeight="1" x14ac:dyDescent="0.4">
      <c r="B225" s="74"/>
      <c r="E225" s="71"/>
    </row>
    <row r="226" spans="2:5" ht="15.75" customHeight="1" x14ac:dyDescent="0.4">
      <c r="B226" s="74"/>
      <c r="E226" s="71"/>
    </row>
    <row r="227" spans="2:5" ht="15.75" customHeight="1" x14ac:dyDescent="0.4">
      <c r="B227" s="74"/>
      <c r="E227" s="71"/>
    </row>
    <row r="228" spans="2:5" ht="15.75" customHeight="1" x14ac:dyDescent="0.4">
      <c r="B228" s="74"/>
      <c r="E228" s="71"/>
    </row>
    <row r="229" spans="2:5" ht="15.75" customHeight="1" x14ac:dyDescent="0.4">
      <c r="B229" s="74"/>
      <c r="E229" s="71"/>
    </row>
    <row r="230" spans="2:5" ht="15.75" customHeight="1" x14ac:dyDescent="0.4">
      <c r="B230" s="74"/>
      <c r="E230" s="71"/>
    </row>
    <row r="231" spans="2:5" ht="15.75" customHeight="1" x14ac:dyDescent="0.4">
      <c r="B231" s="74"/>
      <c r="E231" s="71"/>
    </row>
    <row r="232" spans="2:5" ht="15.75" customHeight="1" x14ac:dyDescent="0.4">
      <c r="B232" s="74"/>
      <c r="E232" s="71"/>
    </row>
    <row r="233" spans="2:5" ht="15.75" customHeight="1" x14ac:dyDescent="0.4">
      <c r="B233" s="74"/>
      <c r="E233" s="71"/>
    </row>
    <row r="234" spans="2:5" ht="15.75" customHeight="1" x14ac:dyDescent="0.4">
      <c r="B234" s="74"/>
      <c r="E234" s="71"/>
    </row>
    <row r="235" spans="2:5" ht="15.75" customHeight="1" x14ac:dyDescent="0.4">
      <c r="B235" s="74"/>
      <c r="E235" s="71"/>
    </row>
    <row r="236" spans="2:5" ht="15.75" customHeight="1" x14ac:dyDescent="0.4">
      <c r="B236" s="74"/>
      <c r="E236" s="71"/>
    </row>
    <row r="237" spans="2:5" ht="15.75" customHeight="1" x14ac:dyDescent="0.4">
      <c r="B237" s="74"/>
      <c r="E237" s="71"/>
    </row>
    <row r="238" spans="2:5" ht="15.75" customHeight="1" x14ac:dyDescent="0.4">
      <c r="B238" s="74"/>
      <c r="E238" s="71"/>
    </row>
    <row r="239" spans="2:5" ht="15.75" customHeight="1" x14ac:dyDescent="0.4">
      <c r="B239" s="74"/>
      <c r="E239" s="71"/>
    </row>
    <row r="240" spans="2:5" ht="15.75" customHeight="1" x14ac:dyDescent="0.4">
      <c r="B240" s="74"/>
      <c r="E240" s="71"/>
    </row>
    <row r="241" spans="2:5" ht="15.75" customHeight="1" x14ac:dyDescent="0.4">
      <c r="B241" s="74"/>
      <c r="E241" s="71"/>
    </row>
    <row r="242" spans="2:5" ht="15.75" customHeight="1" x14ac:dyDescent="0.4">
      <c r="B242" s="74"/>
      <c r="E242" s="71"/>
    </row>
    <row r="243" spans="2:5" ht="15.75" customHeight="1" x14ac:dyDescent="0.4">
      <c r="B243" s="74"/>
      <c r="E243" s="71"/>
    </row>
    <row r="244" spans="2:5" ht="15.75" customHeight="1" x14ac:dyDescent="0.4">
      <c r="B244" s="74"/>
      <c r="E244" s="71"/>
    </row>
    <row r="245" spans="2:5" ht="15.75" customHeight="1" x14ac:dyDescent="0.4">
      <c r="B245" s="74"/>
      <c r="E245" s="71"/>
    </row>
    <row r="246" spans="2:5" ht="15.75" customHeight="1" x14ac:dyDescent="0.4">
      <c r="B246" s="74"/>
      <c r="E246" s="71"/>
    </row>
    <row r="247" spans="2:5" ht="15.75" customHeight="1" x14ac:dyDescent="0.4">
      <c r="B247" s="74"/>
      <c r="E247" s="71"/>
    </row>
    <row r="248" spans="2:5" ht="15.75" customHeight="1" x14ac:dyDescent="0.4">
      <c r="B248" s="74"/>
      <c r="E248" s="71"/>
    </row>
    <row r="249" spans="2:5" ht="15.75" customHeight="1" x14ac:dyDescent="0.4">
      <c r="B249" s="74"/>
      <c r="E249" s="71"/>
    </row>
    <row r="250" spans="2:5" ht="15.75" customHeight="1" x14ac:dyDescent="0.4">
      <c r="B250" s="74"/>
      <c r="E250" s="71"/>
    </row>
    <row r="251" spans="2:5" ht="15.75" customHeight="1" x14ac:dyDescent="0.4">
      <c r="B251" s="74"/>
      <c r="E251" s="71"/>
    </row>
    <row r="252" spans="2:5" ht="15.75" customHeight="1" x14ac:dyDescent="0.4">
      <c r="B252" s="74"/>
      <c r="E252" s="71"/>
    </row>
    <row r="253" spans="2:5" ht="15.75" customHeight="1" x14ac:dyDescent="0.4">
      <c r="B253" s="74"/>
      <c r="E253" s="71"/>
    </row>
    <row r="254" spans="2:5" ht="15.75" customHeight="1" x14ac:dyDescent="0.4">
      <c r="B254" s="74"/>
      <c r="E254" s="71"/>
    </row>
    <row r="255" spans="2:5" ht="15.75" customHeight="1" x14ac:dyDescent="0.4">
      <c r="B255" s="74"/>
      <c r="E255" s="71"/>
    </row>
    <row r="256" spans="2:5" ht="15.75" customHeight="1" x14ac:dyDescent="0.4">
      <c r="B256" s="74"/>
      <c r="E256" s="71"/>
    </row>
    <row r="257" spans="2:5" ht="15.75" customHeight="1" x14ac:dyDescent="0.4">
      <c r="B257" s="74"/>
      <c r="E257" s="71"/>
    </row>
    <row r="258" spans="2:5" ht="15.75" customHeight="1" x14ac:dyDescent="0.4">
      <c r="B258" s="74"/>
      <c r="E258" s="71"/>
    </row>
    <row r="259" spans="2:5" ht="15.75" customHeight="1" x14ac:dyDescent="0.4">
      <c r="B259" s="74"/>
      <c r="E259" s="71"/>
    </row>
    <row r="260" spans="2:5" ht="15.75" customHeight="1" x14ac:dyDescent="0.4">
      <c r="B260" s="74"/>
      <c r="E260" s="71"/>
    </row>
    <row r="261" spans="2:5" ht="15.75" customHeight="1" x14ac:dyDescent="0.4">
      <c r="B261" s="74"/>
      <c r="E261" s="71"/>
    </row>
    <row r="262" spans="2:5" ht="15.75" customHeight="1" x14ac:dyDescent="0.4">
      <c r="B262" s="74"/>
      <c r="E262" s="71"/>
    </row>
    <row r="263" spans="2:5" ht="15.75" customHeight="1" x14ac:dyDescent="0.4">
      <c r="B263" s="74"/>
      <c r="E263" s="71"/>
    </row>
    <row r="264" spans="2:5" ht="15.75" customHeight="1" x14ac:dyDescent="0.4">
      <c r="B264" s="74"/>
      <c r="E264" s="71"/>
    </row>
    <row r="265" spans="2:5" ht="15.75" customHeight="1" x14ac:dyDescent="0.4">
      <c r="B265" s="74"/>
      <c r="E265" s="71"/>
    </row>
    <row r="266" spans="2:5" ht="15.75" customHeight="1" x14ac:dyDescent="0.4">
      <c r="B266" s="74"/>
      <c r="E266" s="71"/>
    </row>
    <row r="267" spans="2:5" ht="15.75" customHeight="1" x14ac:dyDescent="0.4">
      <c r="B267" s="74"/>
      <c r="E267" s="71"/>
    </row>
    <row r="268" spans="2:5" ht="15.75" customHeight="1" x14ac:dyDescent="0.4">
      <c r="B268" s="74"/>
      <c r="E268" s="71"/>
    </row>
    <row r="269" spans="2:5" ht="15.75" customHeight="1" x14ac:dyDescent="0.4">
      <c r="B269" s="74"/>
      <c r="E269" s="71"/>
    </row>
    <row r="270" spans="2:5" ht="15.75" customHeight="1" x14ac:dyDescent="0.4">
      <c r="B270" s="74"/>
      <c r="E270" s="71"/>
    </row>
    <row r="271" spans="2:5" ht="15.75" customHeight="1" x14ac:dyDescent="0.4">
      <c r="B271" s="74"/>
      <c r="E271" s="71"/>
    </row>
    <row r="272" spans="2:5" ht="15.75" customHeight="1" x14ac:dyDescent="0.4">
      <c r="B272" s="74"/>
      <c r="E272" s="71"/>
    </row>
    <row r="273" spans="2:5" ht="15.75" customHeight="1" x14ac:dyDescent="0.4">
      <c r="B273" s="74"/>
      <c r="E273" s="71"/>
    </row>
    <row r="274" spans="2:5" ht="15.75" customHeight="1" x14ac:dyDescent="0.4">
      <c r="B274" s="74"/>
      <c r="E274" s="71"/>
    </row>
    <row r="275" spans="2:5" ht="15.75" customHeight="1" x14ac:dyDescent="0.4">
      <c r="B275" s="74"/>
      <c r="E275" s="71"/>
    </row>
    <row r="276" spans="2:5" ht="15.75" customHeight="1" x14ac:dyDescent="0.4">
      <c r="B276" s="74"/>
      <c r="E276" s="71"/>
    </row>
    <row r="277" spans="2:5" ht="15.75" customHeight="1" x14ac:dyDescent="0.4">
      <c r="B277" s="74"/>
      <c r="E277" s="71"/>
    </row>
    <row r="278" spans="2:5" ht="15.75" customHeight="1" x14ac:dyDescent="0.4">
      <c r="B278" s="74"/>
      <c r="E278" s="71"/>
    </row>
    <row r="279" spans="2:5" ht="15.75" customHeight="1" x14ac:dyDescent="0.4">
      <c r="B279" s="74"/>
      <c r="E279" s="71"/>
    </row>
    <row r="280" spans="2:5" ht="15.75" customHeight="1" x14ac:dyDescent="0.4">
      <c r="B280" s="74"/>
      <c r="E280" s="71"/>
    </row>
    <row r="281" spans="2:5" ht="15.75" customHeight="1" x14ac:dyDescent="0.4">
      <c r="B281" s="74"/>
      <c r="E281" s="71"/>
    </row>
    <row r="282" spans="2:5" ht="15.75" customHeight="1" x14ac:dyDescent="0.4">
      <c r="B282" s="74"/>
      <c r="E282" s="71"/>
    </row>
    <row r="283" spans="2:5" ht="15.75" customHeight="1" x14ac:dyDescent="0.4">
      <c r="B283" s="74"/>
      <c r="E283" s="71"/>
    </row>
    <row r="284" spans="2:5" ht="15.75" customHeight="1" x14ac:dyDescent="0.4">
      <c r="B284" s="74"/>
      <c r="E284" s="71"/>
    </row>
    <row r="285" spans="2:5" ht="15.75" customHeight="1" x14ac:dyDescent="0.4">
      <c r="B285" s="74"/>
      <c r="E285" s="71"/>
    </row>
    <row r="286" spans="2:5" ht="15.75" customHeight="1" x14ac:dyDescent="0.4">
      <c r="B286" s="74"/>
      <c r="E286" s="71"/>
    </row>
    <row r="287" spans="2:5" ht="15.75" customHeight="1" x14ac:dyDescent="0.4">
      <c r="B287" s="74"/>
      <c r="E287" s="71"/>
    </row>
    <row r="288" spans="2:5" ht="15.75" customHeight="1" x14ac:dyDescent="0.4">
      <c r="B288" s="74"/>
      <c r="E288" s="71"/>
    </row>
    <row r="289" spans="2:5" ht="15.75" customHeight="1" x14ac:dyDescent="0.4">
      <c r="B289" s="74"/>
      <c r="E289" s="71"/>
    </row>
    <row r="290" spans="2:5" ht="15.75" customHeight="1" x14ac:dyDescent="0.4">
      <c r="B290" s="74"/>
      <c r="E290" s="71"/>
    </row>
    <row r="291" spans="2:5" ht="15.75" customHeight="1" x14ac:dyDescent="0.4">
      <c r="B291" s="74"/>
      <c r="E291" s="71"/>
    </row>
    <row r="292" spans="2:5" ht="15.75" customHeight="1" x14ac:dyDescent="0.4">
      <c r="B292" s="74"/>
      <c r="E292" s="71"/>
    </row>
    <row r="293" spans="2:5" ht="15.75" customHeight="1" x14ac:dyDescent="0.4">
      <c r="B293" s="74"/>
      <c r="E293" s="71"/>
    </row>
    <row r="294" spans="2:5" ht="15.75" customHeight="1" x14ac:dyDescent="0.4">
      <c r="B294" s="74"/>
      <c r="E294" s="71"/>
    </row>
    <row r="295" spans="2:5" ht="15.75" customHeight="1" x14ac:dyDescent="0.4">
      <c r="B295" s="74"/>
      <c r="E295" s="71"/>
    </row>
    <row r="296" spans="2:5" ht="15.75" customHeight="1" x14ac:dyDescent="0.4">
      <c r="B296" s="74"/>
      <c r="E296" s="71"/>
    </row>
    <row r="297" spans="2:5" ht="15.75" customHeight="1" x14ac:dyDescent="0.4">
      <c r="B297" s="74"/>
      <c r="E297" s="71"/>
    </row>
    <row r="298" spans="2:5" ht="15.75" customHeight="1" x14ac:dyDescent="0.4">
      <c r="B298" s="74"/>
      <c r="E298" s="71"/>
    </row>
    <row r="299" spans="2:5" ht="15.75" customHeight="1" x14ac:dyDescent="0.4">
      <c r="B299" s="74"/>
      <c r="E299" s="71"/>
    </row>
    <row r="300" spans="2:5" ht="15.75" customHeight="1" x14ac:dyDescent="0.4">
      <c r="B300" s="74"/>
      <c r="E300" s="71"/>
    </row>
    <row r="301" spans="2:5" ht="15.75" customHeight="1" x14ac:dyDescent="0.4">
      <c r="B301" s="74"/>
      <c r="E301" s="71"/>
    </row>
    <row r="302" spans="2:5" ht="15.75" customHeight="1" x14ac:dyDescent="0.4">
      <c r="B302" s="74"/>
      <c r="E302" s="71"/>
    </row>
    <row r="303" spans="2:5" ht="15.75" customHeight="1" x14ac:dyDescent="0.4">
      <c r="B303" s="74"/>
      <c r="E303" s="71"/>
    </row>
    <row r="304" spans="2:5" ht="15.75" customHeight="1" x14ac:dyDescent="0.4">
      <c r="B304" s="74"/>
      <c r="E304" s="71"/>
    </row>
    <row r="305" spans="2:5" ht="15.75" customHeight="1" x14ac:dyDescent="0.4">
      <c r="B305" s="74"/>
      <c r="E305" s="71"/>
    </row>
    <row r="306" spans="2:5" ht="15.75" customHeight="1" x14ac:dyDescent="0.4">
      <c r="B306" s="74"/>
      <c r="E306" s="71"/>
    </row>
    <row r="307" spans="2:5" ht="15.75" customHeight="1" x14ac:dyDescent="0.4">
      <c r="B307" s="74"/>
      <c r="E307" s="71"/>
    </row>
    <row r="308" spans="2:5" ht="15.75" customHeight="1" x14ac:dyDescent="0.4">
      <c r="B308" s="74"/>
      <c r="E308" s="71"/>
    </row>
    <row r="309" spans="2:5" ht="15.75" customHeight="1" x14ac:dyDescent="0.4">
      <c r="B309" s="74"/>
      <c r="E309" s="71"/>
    </row>
    <row r="310" spans="2:5" ht="15.75" customHeight="1" x14ac:dyDescent="0.4">
      <c r="B310" s="74"/>
      <c r="E310" s="71"/>
    </row>
    <row r="311" spans="2:5" ht="15.75" customHeight="1" x14ac:dyDescent="0.4">
      <c r="B311" s="74"/>
      <c r="E311" s="71"/>
    </row>
    <row r="312" spans="2:5" ht="15.75" customHeight="1" x14ac:dyDescent="0.4">
      <c r="B312" s="74"/>
      <c r="E312" s="71"/>
    </row>
    <row r="313" spans="2:5" ht="15.75" customHeight="1" x14ac:dyDescent="0.4">
      <c r="B313" s="74"/>
      <c r="E313" s="71"/>
    </row>
    <row r="314" spans="2:5" ht="15.75" customHeight="1" x14ac:dyDescent="0.4">
      <c r="B314" s="74"/>
      <c r="E314" s="71"/>
    </row>
    <row r="315" spans="2:5" ht="15.75" customHeight="1" x14ac:dyDescent="0.4">
      <c r="B315" s="74"/>
      <c r="E315" s="71"/>
    </row>
    <row r="316" spans="2:5" ht="15.75" customHeight="1" x14ac:dyDescent="0.4">
      <c r="B316" s="74"/>
      <c r="E316" s="71"/>
    </row>
    <row r="317" spans="2:5" ht="15.75" customHeight="1" x14ac:dyDescent="0.4">
      <c r="B317" s="74"/>
      <c r="E317" s="71"/>
    </row>
    <row r="318" spans="2:5" ht="15.75" customHeight="1" x14ac:dyDescent="0.4">
      <c r="B318" s="74"/>
      <c r="E318" s="71"/>
    </row>
    <row r="319" spans="2:5" ht="15.75" customHeight="1" x14ac:dyDescent="0.4">
      <c r="B319" s="74"/>
      <c r="E319" s="71"/>
    </row>
    <row r="320" spans="2:5" ht="15.75" customHeight="1" x14ac:dyDescent="0.4">
      <c r="B320" s="74"/>
      <c r="E320" s="71"/>
    </row>
    <row r="321" spans="2:5" ht="15.75" customHeight="1" x14ac:dyDescent="0.4">
      <c r="B321" s="74"/>
      <c r="E321" s="71"/>
    </row>
    <row r="322" spans="2:5" ht="15.75" customHeight="1" x14ac:dyDescent="0.4">
      <c r="B322" s="74"/>
      <c r="E322" s="71"/>
    </row>
    <row r="323" spans="2:5" ht="15.75" customHeight="1" x14ac:dyDescent="0.4">
      <c r="B323" s="74"/>
      <c r="E323" s="71"/>
    </row>
    <row r="324" spans="2:5" ht="15.75" customHeight="1" x14ac:dyDescent="0.4">
      <c r="B324" s="74"/>
      <c r="E324" s="71"/>
    </row>
    <row r="325" spans="2:5" ht="15.75" customHeight="1" x14ac:dyDescent="0.4">
      <c r="B325" s="74"/>
      <c r="E325" s="71"/>
    </row>
    <row r="326" spans="2:5" ht="15.75" customHeight="1" x14ac:dyDescent="0.4">
      <c r="B326" s="74"/>
      <c r="E326" s="71"/>
    </row>
    <row r="327" spans="2:5" ht="15.75" customHeight="1" x14ac:dyDescent="0.4">
      <c r="B327" s="74"/>
      <c r="E327" s="71"/>
    </row>
    <row r="328" spans="2:5" ht="15.75" customHeight="1" x14ac:dyDescent="0.4">
      <c r="B328" s="74"/>
      <c r="E328" s="71"/>
    </row>
    <row r="329" spans="2:5" ht="15.75" customHeight="1" x14ac:dyDescent="0.4">
      <c r="B329" s="74"/>
      <c r="E329" s="71"/>
    </row>
    <row r="330" spans="2:5" ht="15.75" customHeight="1" x14ac:dyDescent="0.4">
      <c r="B330" s="74"/>
      <c r="E330" s="71"/>
    </row>
    <row r="331" spans="2:5" ht="15.75" customHeight="1" x14ac:dyDescent="0.4">
      <c r="B331" s="74"/>
      <c r="E331" s="71"/>
    </row>
    <row r="332" spans="2:5" ht="15.75" customHeight="1" x14ac:dyDescent="0.4">
      <c r="B332" s="74"/>
      <c r="E332" s="71"/>
    </row>
    <row r="333" spans="2:5" ht="15.75" customHeight="1" x14ac:dyDescent="0.4">
      <c r="B333" s="74"/>
      <c r="E333" s="71"/>
    </row>
    <row r="334" spans="2:5" ht="15.75" customHeight="1" x14ac:dyDescent="0.4">
      <c r="B334" s="74"/>
      <c r="E334" s="71"/>
    </row>
  </sheetData>
  <sheetProtection sheet="1"/>
  <mergeCells count="7">
    <mergeCell ref="B23:B25"/>
    <mergeCell ref="B2:C2"/>
    <mergeCell ref="B11:E11"/>
    <mergeCell ref="B5:E5"/>
    <mergeCell ref="B21:E21"/>
    <mergeCell ref="B3:E3"/>
    <mergeCell ref="B6:B10"/>
  </mergeCells>
  <phoneticPr fontId="3"/>
  <dataValidations count="1">
    <dataValidation type="list" allowBlank="1" showInputMessage="1" showErrorMessage="1" sqref="E12:E20 E4 E22:E30 E6:E10" xr:uid="{00000000-0002-0000-0100-000000000000}">
      <formula1>"□,☑,無"</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19"/>
  <sheetViews>
    <sheetView showGridLines="0" view="pageBreakPreview" zoomScale="85" zoomScaleNormal="70" zoomScaleSheetLayoutView="85" zoomScalePageLayoutView="70" workbookViewId="0">
      <selection activeCell="D7" sqref="D7"/>
    </sheetView>
  </sheetViews>
  <sheetFormatPr defaultRowHeight="21" customHeight="1" x14ac:dyDescent="0.4"/>
  <cols>
    <col min="1" max="16384" width="9" style="46"/>
  </cols>
  <sheetData>
    <row r="1" spans="1:25" ht="21" customHeight="1" x14ac:dyDescent="0.4">
      <c r="A1" s="45"/>
      <c r="B1" s="45"/>
      <c r="C1" s="45"/>
      <c r="D1" s="45"/>
      <c r="E1" s="45"/>
      <c r="F1" s="45"/>
      <c r="G1" s="45"/>
      <c r="H1" s="45"/>
      <c r="I1" s="45"/>
      <c r="J1" s="45"/>
      <c r="K1" s="45"/>
      <c r="L1" s="45"/>
      <c r="M1" s="45"/>
      <c r="N1" s="45"/>
      <c r="O1" s="45"/>
      <c r="P1" s="45"/>
      <c r="Q1" s="45"/>
      <c r="R1" s="45"/>
      <c r="S1" s="45"/>
      <c r="T1" s="45"/>
      <c r="U1" s="45"/>
      <c r="V1" s="45"/>
      <c r="W1" s="45"/>
      <c r="X1" s="45"/>
      <c r="Y1" s="45"/>
    </row>
    <row r="2" spans="1:25" ht="21" customHeight="1" x14ac:dyDescent="0.4">
      <c r="A2" s="45" t="s">
        <v>79</v>
      </c>
      <c r="B2" s="45"/>
      <c r="C2" s="45"/>
      <c r="D2" s="45"/>
      <c r="E2" s="45"/>
      <c r="F2" s="45"/>
      <c r="G2" s="45"/>
      <c r="H2" s="45"/>
      <c r="I2" s="45"/>
      <c r="J2" s="45"/>
      <c r="K2" s="45"/>
      <c r="L2" s="45"/>
      <c r="M2" s="45"/>
      <c r="N2" s="45"/>
      <c r="O2" s="45"/>
      <c r="P2" s="45"/>
      <c r="Q2" s="45"/>
      <c r="R2" s="45"/>
      <c r="S2" s="45"/>
      <c r="T2" s="45"/>
      <c r="U2" s="45"/>
      <c r="V2" s="45"/>
      <c r="W2" s="45"/>
      <c r="X2" s="45"/>
      <c r="Y2" s="45"/>
    </row>
    <row r="3" spans="1:25" ht="21" customHeight="1" x14ac:dyDescent="0.4">
      <c r="A3" s="45"/>
      <c r="B3" s="59"/>
      <c r="C3" s="45" t="s">
        <v>80</v>
      </c>
      <c r="D3" s="45"/>
      <c r="E3" s="45"/>
      <c r="F3" s="45"/>
      <c r="G3" s="45"/>
      <c r="H3" s="45"/>
      <c r="I3" s="45"/>
      <c r="J3" s="45"/>
      <c r="K3" s="45"/>
      <c r="L3" s="45"/>
      <c r="M3" s="45"/>
      <c r="N3" s="45"/>
      <c r="O3" s="45"/>
      <c r="P3" s="45"/>
      <c r="Q3" s="45"/>
      <c r="R3" s="45"/>
      <c r="S3" s="45"/>
      <c r="T3" s="45"/>
      <c r="U3" s="45"/>
      <c r="V3" s="45"/>
      <c r="W3" s="45"/>
      <c r="X3" s="45"/>
      <c r="Y3" s="45"/>
    </row>
    <row r="4" spans="1:25" ht="21" customHeight="1" x14ac:dyDescent="0.4">
      <c r="A4" s="45"/>
      <c r="B4" s="58"/>
      <c r="C4" s="45" t="s">
        <v>81</v>
      </c>
      <c r="D4" s="45"/>
      <c r="E4" s="45"/>
      <c r="F4" s="45"/>
      <c r="G4" s="45"/>
      <c r="H4" s="45"/>
      <c r="I4" s="45"/>
      <c r="J4" s="45"/>
      <c r="K4" s="45"/>
      <c r="L4" s="45"/>
      <c r="M4" s="45"/>
      <c r="N4" s="45"/>
      <c r="O4" s="45"/>
      <c r="P4" s="45"/>
      <c r="Q4" s="45"/>
      <c r="R4" s="45"/>
      <c r="S4" s="45"/>
      <c r="T4" s="45"/>
      <c r="U4" s="45"/>
      <c r="V4" s="45"/>
      <c r="W4" s="45"/>
      <c r="X4" s="45"/>
      <c r="Y4" s="45"/>
    </row>
    <row r="5" spans="1:25" ht="21" customHeight="1" x14ac:dyDescent="0.4">
      <c r="A5" s="45"/>
      <c r="B5" s="45"/>
      <c r="C5" s="45" t="s">
        <v>82</v>
      </c>
      <c r="D5" s="45"/>
      <c r="E5" s="45"/>
      <c r="F5" s="45"/>
      <c r="G5" s="45"/>
      <c r="H5" s="45"/>
      <c r="I5" s="45"/>
      <c r="J5" s="45"/>
      <c r="K5" s="45"/>
      <c r="L5" s="45"/>
      <c r="M5" s="45"/>
      <c r="N5" s="45"/>
      <c r="O5" s="45"/>
      <c r="P5" s="45"/>
      <c r="Q5" s="45"/>
      <c r="R5" s="45"/>
      <c r="S5" s="45"/>
      <c r="T5" s="45"/>
      <c r="U5" s="45"/>
      <c r="V5" s="45"/>
      <c r="W5" s="45"/>
      <c r="X5" s="45"/>
      <c r="Y5" s="45"/>
    </row>
    <row r="6" spans="1:25" ht="21" customHeight="1" x14ac:dyDescent="0.4">
      <c r="A6" s="45"/>
      <c r="C6" s="45" t="s">
        <v>83</v>
      </c>
      <c r="D6" s="45"/>
      <c r="E6" s="45"/>
      <c r="F6" s="45"/>
      <c r="G6" s="45"/>
      <c r="H6" s="45"/>
      <c r="I6" s="45"/>
      <c r="J6" s="45"/>
      <c r="K6" s="45"/>
      <c r="L6" s="45"/>
      <c r="M6" s="45"/>
      <c r="N6" s="45"/>
      <c r="O6" s="45"/>
      <c r="P6" s="45"/>
      <c r="Q6" s="45"/>
      <c r="R6" s="45"/>
      <c r="S6" s="45"/>
      <c r="T6" s="45"/>
      <c r="U6" s="45"/>
      <c r="V6" s="45"/>
      <c r="W6" s="45"/>
      <c r="X6" s="45"/>
      <c r="Y6" s="45"/>
    </row>
    <row r="7" spans="1:25" ht="21" customHeight="1" x14ac:dyDescent="0.4">
      <c r="A7" s="45"/>
      <c r="B7" s="45"/>
      <c r="C7" s="45"/>
      <c r="D7" s="45"/>
      <c r="E7" s="45"/>
      <c r="F7" s="45"/>
      <c r="G7" s="45"/>
      <c r="H7" s="45"/>
      <c r="I7" s="45"/>
      <c r="J7" s="45"/>
      <c r="K7" s="45"/>
      <c r="L7" s="45"/>
      <c r="M7" s="45"/>
      <c r="N7" s="45"/>
      <c r="O7" s="45"/>
      <c r="P7" s="45"/>
      <c r="Q7" s="45"/>
      <c r="R7" s="45"/>
      <c r="S7" s="45"/>
      <c r="T7" s="45"/>
      <c r="U7" s="45"/>
      <c r="V7" s="45"/>
      <c r="W7" s="45"/>
      <c r="X7" s="45"/>
      <c r="Y7" s="45"/>
    </row>
    <row r="8" spans="1:25" ht="21" customHeight="1" x14ac:dyDescent="0.4">
      <c r="A8" s="45"/>
      <c r="B8" s="45" t="s">
        <v>84</v>
      </c>
      <c r="C8" s="45"/>
      <c r="D8" s="45"/>
      <c r="E8" s="45"/>
      <c r="F8" s="45"/>
      <c r="G8" s="45"/>
      <c r="H8" s="45"/>
      <c r="I8" s="45"/>
      <c r="J8" s="45"/>
      <c r="K8" s="45"/>
      <c r="L8" s="45"/>
      <c r="M8" s="45"/>
      <c r="N8" s="45"/>
      <c r="O8" s="45"/>
      <c r="P8" s="45"/>
      <c r="Q8" s="45"/>
      <c r="R8" s="45"/>
      <c r="S8" s="45"/>
      <c r="T8" s="45"/>
      <c r="U8" s="45"/>
      <c r="V8" s="45"/>
      <c r="W8" s="45"/>
      <c r="X8" s="45"/>
      <c r="Y8" s="45"/>
    </row>
    <row r="9" spans="1:25" ht="21" customHeight="1" x14ac:dyDescent="0.4">
      <c r="A9" s="45"/>
      <c r="B9" s="46" t="s">
        <v>85</v>
      </c>
      <c r="C9" s="45"/>
      <c r="D9" s="45"/>
      <c r="E9" s="45"/>
      <c r="F9" s="45"/>
      <c r="G9" s="45"/>
      <c r="H9" s="45"/>
      <c r="I9" s="45"/>
      <c r="J9" s="45"/>
      <c r="K9" s="45"/>
      <c r="L9" s="45"/>
      <c r="M9" s="45"/>
      <c r="N9" s="45"/>
      <c r="O9" s="45"/>
      <c r="P9" s="45"/>
      <c r="Q9" s="45"/>
      <c r="R9" s="45"/>
      <c r="S9" s="45"/>
      <c r="T9" s="45"/>
      <c r="U9" s="45"/>
      <c r="V9" s="45"/>
      <c r="W9" s="45"/>
      <c r="X9" s="45"/>
      <c r="Y9" s="45"/>
    </row>
    <row r="10" spans="1:25" ht="21" customHeight="1" x14ac:dyDescent="0.4">
      <c r="A10" s="45"/>
      <c r="C10" s="45"/>
      <c r="D10" s="45"/>
      <c r="E10" s="45"/>
      <c r="F10" s="45"/>
      <c r="G10" s="45"/>
      <c r="H10" s="45"/>
      <c r="I10" s="45"/>
      <c r="J10" s="45"/>
      <c r="K10" s="45"/>
      <c r="L10" s="45"/>
      <c r="M10" s="45"/>
      <c r="N10" s="45"/>
      <c r="O10" s="45"/>
      <c r="P10" s="45"/>
      <c r="Q10" s="45"/>
      <c r="R10" s="45"/>
      <c r="S10" s="45"/>
      <c r="T10" s="45"/>
      <c r="U10" s="45"/>
      <c r="V10" s="45"/>
      <c r="W10" s="45"/>
      <c r="X10" s="45"/>
      <c r="Y10" s="45"/>
    </row>
    <row r="11" spans="1:25" ht="21" customHeight="1" x14ac:dyDescent="0.4">
      <c r="A11" s="45"/>
      <c r="B11" s="46" t="s">
        <v>86</v>
      </c>
      <c r="C11" s="45"/>
      <c r="D11" s="45"/>
      <c r="E11" s="45"/>
      <c r="F11" s="45"/>
      <c r="G11" s="45"/>
      <c r="H11" s="45"/>
      <c r="I11" s="45"/>
      <c r="J11" s="45"/>
      <c r="K11" s="45"/>
      <c r="L11" s="45"/>
      <c r="M11" s="45"/>
      <c r="N11" s="45"/>
      <c r="O11" s="45"/>
      <c r="P11" s="45"/>
      <c r="Q11" s="45"/>
      <c r="R11" s="45"/>
      <c r="S11" s="45"/>
      <c r="T11" s="45"/>
      <c r="U11" s="45"/>
      <c r="V11" s="45"/>
      <c r="W11" s="45"/>
      <c r="X11" s="45"/>
      <c r="Y11" s="45"/>
    </row>
    <row r="12" spans="1:25" ht="21" customHeight="1" x14ac:dyDescent="0.4">
      <c r="A12" s="45"/>
      <c r="B12" s="46" t="s">
        <v>87</v>
      </c>
      <c r="C12" s="45"/>
      <c r="D12" s="45"/>
      <c r="E12" s="45"/>
      <c r="F12" s="45"/>
      <c r="G12" s="45"/>
      <c r="H12" s="45"/>
      <c r="I12" s="45"/>
      <c r="J12" s="45"/>
      <c r="K12" s="45"/>
      <c r="L12" s="45"/>
      <c r="M12" s="45"/>
      <c r="N12" s="45"/>
      <c r="O12" s="45"/>
      <c r="P12" s="45"/>
      <c r="Q12" s="45"/>
      <c r="R12" s="45"/>
      <c r="S12" s="45"/>
      <c r="T12" s="45"/>
      <c r="U12" s="45"/>
      <c r="V12" s="45"/>
      <c r="W12" s="45"/>
      <c r="X12" s="45"/>
      <c r="Y12" s="45"/>
    </row>
    <row r="13" spans="1:25" ht="21" customHeight="1" x14ac:dyDescent="0.4">
      <c r="A13" s="45"/>
      <c r="B13" s="45"/>
      <c r="C13" s="45"/>
      <c r="D13" s="45"/>
      <c r="E13" s="45"/>
      <c r="F13" s="45"/>
      <c r="G13" s="45"/>
      <c r="H13" s="45"/>
      <c r="I13" s="45"/>
      <c r="J13" s="45"/>
      <c r="K13" s="45"/>
      <c r="L13" s="45"/>
      <c r="M13" s="45"/>
      <c r="N13" s="45"/>
      <c r="O13" s="45"/>
      <c r="P13" s="45"/>
      <c r="Q13" s="45"/>
      <c r="R13" s="45"/>
      <c r="S13" s="45"/>
      <c r="T13" s="45"/>
      <c r="U13" s="45"/>
      <c r="V13" s="45"/>
      <c r="W13" s="45"/>
      <c r="X13" s="45"/>
      <c r="Y13" s="45"/>
    </row>
    <row r="14" spans="1:25" ht="21" customHeight="1" x14ac:dyDescent="0.4">
      <c r="A14" s="45"/>
      <c r="B14" s="45" t="s">
        <v>88</v>
      </c>
      <c r="C14" s="45"/>
      <c r="D14" s="45"/>
      <c r="E14" s="45"/>
      <c r="F14" s="45"/>
      <c r="G14" s="45"/>
      <c r="H14" s="45"/>
      <c r="I14" s="45"/>
      <c r="J14" s="45"/>
      <c r="K14" s="45"/>
      <c r="L14" s="45"/>
      <c r="M14" s="45"/>
      <c r="N14" s="45"/>
      <c r="O14" s="45"/>
      <c r="P14" s="45"/>
      <c r="Q14" s="45"/>
      <c r="R14" s="45"/>
      <c r="S14" s="45"/>
      <c r="T14" s="45"/>
      <c r="U14" s="45"/>
      <c r="V14" s="45"/>
      <c r="W14" s="45"/>
      <c r="X14" s="45"/>
      <c r="Y14" s="45"/>
    </row>
    <row r="15" spans="1:25" ht="21" customHeight="1" x14ac:dyDescent="0.4">
      <c r="A15" s="45"/>
      <c r="B15" s="45" t="s">
        <v>89</v>
      </c>
      <c r="C15" s="45"/>
      <c r="D15" s="45"/>
      <c r="E15" s="45"/>
      <c r="F15" s="45"/>
      <c r="G15" s="45"/>
      <c r="H15" s="45"/>
      <c r="I15" s="45"/>
      <c r="J15" s="45"/>
      <c r="K15" s="45"/>
      <c r="L15" s="45"/>
      <c r="M15" s="45"/>
      <c r="N15" s="45"/>
      <c r="O15" s="45"/>
      <c r="P15" s="45"/>
      <c r="Q15" s="45"/>
      <c r="R15" s="45"/>
      <c r="S15" s="45"/>
      <c r="T15" s="45"/>
      <c r="U15" s="45"/>
      <c r="V15" s="45"/>
      <c r="W15" s="45"/>
      <c r="X15" s="45"/>
      <c r="Y15" s="45"/>
    </row>
    <row r="16" spans="1:25" ht="21" customHeight="1" x14ac:dyDescent="0.4">
      <c r="A16" s="45"/>
      <c r="B16" s="45" t="s">
        <v>90</v>
      </c>
      <c r="C16" s="45"/>
      <c r="D16" s="45"/>
      <c r="E16" s="45"/>
      <c r="F16" s="45"/>
      <c r="G16" s="45"/>
      <c r="H16" s="45"/>
      <c r="I16" s="45"/>
      <c r="J16" s="45"/>
      <c r="K16" s="45"/>
      <c r="L16" s="45"/>
      <c r="M16" s="45"/>
      <c r="N16" s="45"/>
      <c r="O16" s="45"/>
      <c r="P16" s="45"/>
      <c r="Q16" s="45"/>
      <c r="R16" s="45"/>
      <c r="S16" s="45"/>
      <c r="T16" s="45"/>
      <c r="U16" s="45"/>
      <c r="V16" s="45"/>
      <c r="W16" s="45"/>
      <c r="X16" s="45"/>
      <c r="Y16" s="45"/>
    </row>
    <row r="17" spans="1:25" ht="21" customHeight="1" x14ac:dyDescent="0.4">
      <c r="A17" s="45"/>
      <c r="B17" s="45"/>
      <c r="C17" s="45"/>
      <c r="D17" s="45"/>
      <c r="E17" s="45" t="s">
        <v>91</v>
      </c>
      <c r="F17" s="45"/>
      <c r="G17" s="45"/>
      <c r="H17" s="45"/>
      <c r="I17" s="45"/>
      <c r="J17" s="45"/>
      <c r="K17" s="45"/>
      <c r="L17" s="45"/>
      <c r="M17" s="45"/>
      <c r="N17" s="45"/>
      <c r="O17" s="45"/>
      <c r="P17" s="45"/>
      <c r="Q17" s="45"/>
      <c r="R17" s="45"/>
      <c r="S17" s="45"/>
      <c r="T17" s="45"/>
      <c r="U17" s="45"/>
      <c r="V17" s="45"/>
      <c r="W17" s="45"/>
      <c r="X17" s="45"/>
      <c r="Y17" s="45"/>
    </row>
    <row r="18" spans="1:25" ht="21" customHeight="1" x14ac:dyDescent="0.4">
      <c r="A18" s="45"/>
      <c r="B18" s="45"/>
      <c r="C18" s="45"/>
      <c r="D18" s="45"/>
      <c r="E18" s="45"/>
      <c r="F18" s="45"/>
      <c r="G18" s="45"/>
      <c r="H18" s="45"/>
      <c r="I18" s="45"/>
      <c r="J18" s="45"/>
      <c r="K18" s="45"/>
      <c r="L18" s="45"/>
      <c r="M18" s="45"/>
      <c r="N18" s="45"/>
      <c r="O18" s="45"/>
      <c r="P18" s="45"/>
      <c r="Q18" s="45"/>
      <c r="R18" s="45"/>
      <c r="S18" s="45"/>
      <c r="T18" s="45"/>
      <c r="U18" s="45"/>
      <c r="V18" s="45"/>
      <c r="W18" s="45"/>
      <c r="X18" s="45"/>
      <c r="Y18" s="45"/>
    </row>
    <row r="19" spans="1:25" ht="21" customHeight="1" x14ac:dyDescent="0.4">
      <c r="A19" s="45"/>
      <c r="B19" s="45"/>
      <c r="C19" s="45"/>
      <c r="D19" s="45"/>
      <c r="E19" s="45"/>
      <c r="F19" s="45"/>
      <c r="G19" s="45"/>
      <c r="H19" s="45"/>
      <c r="I19" s="45"/>
      <c r="J19" s="45"/>
      <c r="K19" s="45"/>
      <c r="L19" s="45"/>
      <c r="M19" s="45"/>
      <c r="N19" s="45"/>
      <c r="O19" s="45"/>
      <c r="P19" s="45"/>
      <c r="Q19" s="45"/>
      <c r="R19" s="45"/>
      <c r="S19" s="45"/>
      <c r="T19" s="45"/>
      <c r="U19" s="45"/>
      <c r="V19" s="45"/>
      <c r="W19" s="45"/>
      <c r="X19" s="45"/>
      <c r="Y19" s="45"/>
    </row>
  </sheetData>
  <sheetProtection sheet="1"/>
  <phoneticPr fontId="3"/>
  <printOptions horizontalCentered="1"/>
  <pageMargins left="0.70866141732283472" right="0.70866141732283472" top="0.74803149606299213" bottom="0.74803149606299213" header="0.31496062992125984" footer="0.31496062992125984"/>
  <pageSetup paperSize="9" scale="69" fitToHeight="0" orientation="portrait"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L44"/>
  <sheetViews>
    <sheetView view="pageBreakPreview" zoomScale="115" zoomScaleNormal="100" zoomScaleSheetLayoutView="115" workbookViewId="0">
      <selection activeCell="C21" sqref="C21:N21"/>
    </sheetView>
  </sheetViews>
  <sheetFormatPr defaultColWidth="3.625" defaultRowHeight="20.100000000000001" customHeight="1" x14ac:dyDescent="0.4"/>
  <cols>
    <col min="1" max="27" width="3.625" style="3"/>
    <col min="28" max="29" width="3.625" style="3" customWidth="1"/>
    <col min="30" max="16384" width="3.625" style="3"/>
  </cols>
  <sheetData>
    <row r="1" spans="1:29" ht="20.100000000000001" customHeight="1" x14ac:dyDescent="0.4">
      <c r="A1" s="295" t="s">
        <v>121</v>
      </c>
      <c r="B1" s="2"/>
      <c r="C1" s="2"/>
      <c r="D1" s="2"/>
      <c r="AB1" s="3" t="s">
        <v>0</v>
      </c>
      <c r="AC1" s="3" t="s">
        <v>1</v>
      </c>
    </row>
    <row r="2" spans="1:29" ht="20.100000000000001" customHeight="1" x14ac:dyDescent="0.4">
      <c r="A2" s="4"/>
      <c r="B2" s="5"/>
      <c r="C2" s="6"/>
      <c r="D2" s="6"/>
      <c r="E2" s="7"/>
      <c r="F2" s="7"/>
      <c r="G2" s="7"/>
      <c r="H2" s="7"/>
      <c r="I2" s="7"/>
      <c r="J2" s="7"/>
      <c r="K2" s="7"/>
      <c r="L2" s="7"/>
      <c r="M2" s="7"/>
      <c r="N2" s="7"/>
      <c r="O2" s="7"/>
      <c r="P2" s="393" t="s">
        <v>2</v>
      </c>
      <c r="Q2" s="393"/>
      <c r="R2" s="8"/>
      <c r="S2" s="9" t="s">
        <v>3</v>
      </c>
      <c r="T2" s="8"/>
      <c r="U2" s="9" t="s">
        <v>4</v>
      </c>
      <c r="V2" s="8"/>
      <c r="W2" s="9" t="s">
        <v>5</v>
      </c>
      <c r="X2" s="10"/>
      <c r="AB2" s="3" t="s">
        <v>6</v>
      </c>
      <c r="AC2" s="3" t="s">
        <v>7</v>
      </c>
    </row>
    <row r="3" spans="1:29" ht="20.100000000000001" customHeight="1" x14ac:dyDescent="0.4">
      <c r="A3" s="4"/>
      <c r="B3" s="5"/>
      <c r="C3" s="6" t="s">
        <v>313</v>
      </c>
      <c r="D3" s="6"/>
      <c r="E3" s="7"/>
      <c r="F3" s="7"/>
      <c r="G3" s="7"/>
      <c r="H3" s="7"/>
      <c r="I3" s="7"/>
      <c r="J3" s="7"/>
      <c r="K3" s="7"/>
      <c r="L3" s="7"/>
      <c r="M3" s="7"/>
      <c r="N3" s="7"/>
      <c r="O3" s="7"/>
      <c r="P3" s="7"/>
      <c r="Q3" s="7"/>
      <c r="R3" s="7"/>
      <c r="S3" s="7"/>
      <c r="T3" s="7"/>
      <c r="U3" s="7"/>
      <c r="V3" s="7"/>
      <c r="W3" s="7"/>
      <c r="X3" s="4"/>
      <c r="AB3" s="3" t="s">
        <v>8</v>
      </c>
      <c r="AC3" s="3" t="s">
        <v>9</v>
      </c>
    </row>
    <row r="4" spans="1:29" ht="20.100000000000001" customHeight="1" x14ac:dyDescent="0.4">
      <c r="A4" s="5"/>
      <c r="B4" s="5"/>
      <c r="C4" s="6"/>
      <c r="D4" s="6"/>
      <c r="E4" s="7"/>
      <c r="F4" s="7"/>
      <c r="G4" s="7"/>
      <c r="H4" s="7"/>
      <c r="I4" s="6"/>
      <c r="J4" s="6"/>
      <c r="K4" s="6"/>
      <c r="L4" s="6"/>
      <c r="M4" s="6"/>
      <c r="N4" s="6"/>
      <c r="O4" s="6"/>
      <c r="P4" s="6"/>
      <c r="Q4" s="6"/>
      <c r="R4" s="6"/>
      <c r="S4" s="6"/>
      <c r="T4" s="6"/>
      <c r="U4" s="6"/>
      <c r="V4" s="6"/>
      <c r="W4" s="6"/>
      <c r="X4" s="5"/>
      <c r="AB4" s="3" t="s">
        <v>10</v>
      </c>
      <c r="AC4" s="3" t="s">
        <v>11</v>
      </c>
    </row>
    <row r="5" spans="1:29" ht="20.100000000000001" customHeight="1" x14ac:dyDescent="0.15">
      <c r="A5" s="5"/>
      <c r="B5" s="5"/>
      <c r="C5" s="6"/>
      <c r="D5" s="6"/>
      <c r="E5" s="7"/>
      <c r="F5" s="7"/>
      <c r="G5" s="7"/>
      <c r="H5" s="7"/>
      <c r="I5" s="6"/>
      <c r="J5" s="6"/>
      <c r="K5" s="394" t="s">
        <v>211</v>
      </c>
      <c r="L5" s="394"/>
      <c r="M5" s="394"/>
      <c r="N5" s="12"/>
      <c r="O5" s="399"/>
      <c r="P5" s="399"/>
      <c r="Q5" s="399"/>
      <c r="R5" s="399"/>
      <c r="S5" s="399"/>
      <c r="T5" s="399"/>
      <c r="U5" s="399"/>
      <c r="V5" s="399"/>
      <c r="W5" s="399"/>
      <c r="X5" s="11" ph="1"/>
    </row>
    <row r="6" spans="1:29" ht="20.100000000000001" customHeight="1" x14ac:dyDescent="0.15">
      <c r="A6" s="5"/>
      <c r="B6" s="5"/>
      <c r="C6" s="6"/>
      <c r="D6" s="6"/>
      <c r="E6" s="7"/>
      <c r="F6" s="7"/>
      <c r="G6" s="7"/>
      <c r="H6" s="7"/>
      <c r="I6" s="6"/>
      <c r="J6" s="6"/>
      <c r="K6" s="395" t="s">
        <v>12</v>
      </c>
      <c r="L6" s="395"/>
      <c r="M6" s="395"/>
      <c r="N6" s="13" t="s">
        <v>13</v>
      </c>
      <c r="O6" s="397"/>
      <c r="P6" s="397"/>
      <c r="Q6" s="397"/>
      <c r="R6" s="397"/>
      <c r="S6" s="60" ph="1"/>
      <c r="T6" s="398"/>
      <c r="U6" s="398"/>
      <c r="V6" s="398"/>
      <c r="W6" s="398"/>
      <c r="X6" s="14"/>
    </row>
    <row r="7" spans="1:29" ht="20.100000000000001" customHeight="1" x14ac:dyDescent="0.15">
      <c r="A7" s="5"/>
      <c r="B7" s="5"/>
      <c r="C7" s="6"/>
      <c r="D7" s="6"/>
      <c r="E7" s="7"/>
      <c r="F7" s="7"/>
      <c r="G7" s="7"/>
      <c r="H7" s="7"/>
      <c r="I7" s="6"/>
      <c r="J7" s="6"/>
      <c r="K7" s="396"/>
      <c r="L7" s="396"/>
      <c r="M7" s="396"/>
      <c r="N7" s="7"/>
      <c r="O7" s="399" ph="1"/>
      <c r="P7" s="399"/>
      <c r="Q7" s="399"/>
      <c r="R7" s="61" t="s">
        <v>10</v>
      </c>
      <c r="S7" s="399" ph="1"/>
      <c r="T7" s="399" ph="1"/>
      <c r="U7" s="399" ph="1"/>
      <c r="V7" s="399" ph="1"/>
      <c r="W7" s="61" t="s">
        <v>1</v>
      </c>
      <c r="X7" s="11"/>
    </row>
    <row r="8" spans="1:29" ht="23.25" customHeight="1" x14ac:dyDescent="0.15">
      <c r="A8" s="5"/>
      <c r="B8" s="5"/>
      <c r="C8" s="6"/>
      <c r="D8" s="6"/>
      <c r="E8" s="7"/>
      <c r="F8" s="7"/>
      <c r="G8" s="7"/>
      <c r="H8" s="7"/>
      <c r="I8" s="6"/>
      <c r="J8" s="6"/>
      <c r="K8" s="394"/>
      <c r="L8" s="394"/>
      <c r="M8" s="394"/>
      <c r="N8" s="12"/>
      <c r="O8" s="399" ph="1"/>
      <c r="P8" s="399" ph="1"/>
      <c r="Q8" s="399" ph="1"/>
      <c r="R8" s="399" ph="1"/>
      <c r="S8" s="399" ph="1"/>
      <c r="T8" s="399" ph="1"/>
      <c r="U8" s="399" ph="1"/>
      <c r="V8" s="399" ph="1"/>
      <c r="W8" s="399" ph="1"/>
      <c r="X8" s="11"/>
    </row>
    <row r="9" spans="1:29" ht="20.100000000000001" customHeight="1" x14ac:dyDescent="0.15">
      <c r="A9" s="15"/>
      <c r="B9" s="5"/>
      <c r="C9" s="6"/>
      <c r="D9" s="6"/>
      <c r="E9" s="7"/>
      <c r="F9" s="7"/>
      <c r="G9" s="7"/>
      <c r="H9" s="7"/>
      <c r="I9" s="6"/>
      <c r="J9" s="6"/>
      <c r="K9" s="395" t="s">
        <v>115</v>
      </c>
      <c r="L9" s="395"/>
      <c r="M9" s="395"/>
      <c r="N9" s="7"/>
      <c r="O9" s="436" ph="1"/>
      <c r="P9" s="436"/>
      <c r="Q9" s="436"/>
      <c r="R9" s="436"/>
      <c r="S9" s="436"/>
      <c r="T9" s="436"/>
      <c r="U9" s="436"/>
      <c r="V9" s="436"/>
      <c r="W9" s="436"/>
      <c r="X9" s="7"/>
    </row>
    <row r="10" spans="1:29" ht="20.100000000000001" customHeight="1" x14ac:dyDescent="0.15">
      <c r="A10" s="5"/>
      <c r="B10" s="5"/>
      <c r="C10" s="6"/>
      <c r="D10" s="6"/>
      <c r="E10" s="7"/>
      <c r="F10" s="7"/>
      <c r="G10" s="7"/>
      <c r="H10" s="7"/>
      <c r="I10" s="6"/>
      <c r="J10" s="6"/>
      <c r="K10" s="394" t="s">
        <v>116</v>
      </c>
      <c r="L10" s="394"/>
      <c r="M10" s="394"/>
      <c r="N10" s="12"/>
      <c r="O10" s="399" ph="1"/>
      <c r="P10" s="399"/>
      <c r="Q10" s="399"/>
      <c r="R10" s="399"/>
      <c r="S10" s="399"/>
      <c r="T10" s="399"/>
      <c r="U10" s="399"/>
      <c r="V10" s="399"/>
      <c r="W10" s="399"/>
      <c r="X10" s="7"/>
    </row>
    <row r="11" spans="1:29" ht="20.100000000000001" customHeight="1" x14ac:dyDescent="0.4">
      <c r="A11" s="5"/>
      <c r="B11" s="5"/>
      <c r="C11" s="6"/>
      <c r="D11" s="6"/>
      <c r="E11" s="7"/>
      <c r="F11" s="7"/>
      <c r="G11" s="7"/>
      <c r="H11" s="7"/>
      <c r="I11" s="6"/>
      <c r="J11" s="6"/>
      <c r="K11" s="6"/>
      <c r="L11" s="6"/>
      <c r="M11" s="6"/>
      <c r="N11" s="6"/>
      <c r="O11" s="6"/>
      <c r="P11" s="6"/>
      <c r="Q11" s="6"/>
      <c r="R11" s="6"/>
      <c r="S11" s="6"/>
      <c r="T11" s="6"/>
      <c r="U11" s="6"/>
      <c r="V11" s="6"/>
      <c r="W11" s="6"/>
      <c r="X11" s="5"/>
    </row>
    <row r="12" spans="1:29" ht="20.100000000000001" customHeight="1" x14ac:dyDescent="0.4">
      <c r="A12" s="5"/>
      <c r="B12" s="5"/>
      <c r="C12" s="6"/>
      <c r="D12" s="6"/>
      <c r="E12" s="437" t="s">
        <v>491</v>
      </c>
      <c r="F12" s="437"/>
      <c r="G12" s="437"/>
      <c r="H12" s="437"/>
      <c r="I12" s="437"/>
      <c r="J12" s="437"/>
      <c r="K12" s="437"/>
      <c r="L12" s="437"/>
      <c r="M12" s="437"/>
      <c r="N12" s="437"/>
      <c r="O12" s="437"/>
      <c r="P12" s="437"/>
      <c r="Q12" s="437"/>
      <c r="R12" s="437"/>
      <c r="S12" s="437"/>
      <c r="T12" s="16"/>
      <c r="U12" s="6"/>
      <c r="V12" s="6"/>
      <c r="W12" s="6"/>
      <c r="X12" s="5"/>
    </row>
    <row r="13" spans="1:29" ht="20.100000000000001" customHeight="1" x14ac:dyDescent="0.4">
      <c r="A13" s="5"/>
      <c r="B13" s="5"/>
      <c r="C13" s="6"/>
      <c r="D13" s="6"/>
      <c r="E13" s="16"/>
      <c r="F13" s="16"/>
      <c r="G13" s="16"/>
      <c r="H13" s="16"/>
      <c r="I13" s="16"/>
      <c r="J13" s="16"/>
      <c r="K13" s="16"/>
      <c r="L13" s="16"/>
      <c r="M13" s="16"/>
      <c r="N13" s="16"/>
      <c r="O13" s="16"/>
      <c r="P13" s="16"/>
      <c r="Q13" s="16"/>
      <c r="R13" s="16"/>
      <c r="S13" s="16"/>
      <c r="T13" s="16"/>
      <c r="U13" s="6"/>
      <c r="V13" s="6"/>
      <c r="W13" s="6"/>
      <c r="X13" s="5"/>
    </row>
    <row r="14" spans="1:29" ht="20.100000000000001" customHeight="1" x14ac:dyDescent="0.4">
      <c r="A14" s="5"/>
      <c r="B14" s="5"/>
      <c r="C14" s="6"/>
      <c r="D14" s="6"/>
      <c r="E14" s="9"/>
      <c r="F14" s="9"/>
      <c r="G14" s="9"/>
      <c r="H14" s="9"/>
      <c r="I14" s="9"/>
      <c r="J14" s="9"/>
      <c r="K14" s="9"/>
      <c r="L14" s="9"/>
      <c r="M14" s="9"/>
      <c r="N14" s="9"/>
      <c r="O14" s="9"/>
      <c r="P14" s="9"/>
      <c r="Q14" s="9"/>
      <c r="R14" s="9"/>
      <c r="S14" s="9"/>
      <c r="T14" s="9"/>
      <c r="U14" s="6"/>
      <c r="V14" s="6"/>
      <c r="W14" s="6"/>
      <c r="X14" s="5"/>
    </row>
    <row r="15" spans="1:29" ht="20.100000000000001" customHeight="1" x14ac:dyDescent="0.4">
      <c r="A15" s="1"/>
      <c r="C15" s="409" t="s">
        <v>353</v>
      </c>
      <c r="D15" s="409"/>
      <c r="E15" s="409"/>
      <c r="F15" s="409"/>
      <c r="G15" s="409"/>
      <c r="H15" s="409"/>
      <c r="I15" s="409"/>
      <c r="J15" s="409"/>
      <c r="K15" s="409"/>
      <c r="L15" s="409"/>
      <c r="M15" s="409"/>
      <c r="N15" s="409"/>
      <c r="O15" s="409"/>
      <c r="P15" s="409"/>
      <c r="Q15" s="409"/>
      <c r="R15" s="409"/>
      <c r="S15" s="409"/>
      <c r="T15" s="409"/>
      <c r="U15" s="409"/>
      <c r="V15" s="409"/>
      <c r="W15" s="409"/>
      <c r="X15" s="409"/>
    </row>
    <row r="16" spans="1:29" ht="20.100000000000001" customHeight="1" x14ac:dyDescent="0.4">
      <c r="A16" s="1"/>
      <c r="C16" s="54"/>
      <c r="D16" s="54"/>
      <c r="E16" s="54"/>
      <c r="F16" s="54"/>
      <c r="G16" s="54"/>
      <c r="H16" s="54"/>
      <c r="I16" s="54"/>
      <c r="J16" s="54"/>
      <c r="K16" s="54"/>
      <c r="L16" s="54"/>
      <c r="M16" s="54"/>
      <c r="N16" s="54"/>
      <c r="O16" s="54"/>
      <c r="P16" s="54"/>
      <c r="Q16" s="54"/>
      <c r="R16" s="54"/>
      <c r="S16" s="54"/>
      <c r="T16" s="54"/>
      <c r="U16" s="54"/>
      <c r="V16" s="54"/>
      <c r="W16" s="54"/>
      <c r="X16" s="54"/>
    </row>
    <row r="17" spans="1:38" ht="20.100000000000001" customHeight="1" x14ac:dyDescent="0.4">
      <c r="C17" s="410" t="s">
        <v>217</v>
      </c>
      <c r="D17" s="410"/>
      <c r="E17" s="410"/>
      <c r="F17" s="410"/>
      <c r="G17" s="7"/>
      <c r="H17" s="7"/>
      <c r="I17" s="7"/>
      <c r="J17" s="7"/>
      <c r="K17" s="7"/>
      <c r="L17" s="7"/>
      <c r="M17" s="7"/>
      <c r="N17" s="7"/>
      <c r="O17" s="9"/>
      <c r="P17" s="9"/>
      <c r="Q17" s="9"/>
      <c r="R17" s="9"/>
      <c r="S17" s="9"/>
      <c r="T17" s="9"/>
      <c r="U17" s="6"/>
      <c r="V17" s="6"/>
      <c r="W17" s="6"/>
      <c r="X17" s="5"/>
    </row>
    <row r="18" spans="1:38" ht="20.100000000000001" customHeight="1" x14ac:dyDescent="0.4">
      <c r="A18" s="5"/>
      <c r="B18" s="5"/>
      <c r="C18" s="411"/>
      <c r="D18" s="411"/>
      <c r="E18" s="411"/>
      <c r="F18" s="411"/>
      <c r="G18" s="411"/>
      <c r="H18" s="411"/>
      <c r="I18" s="411"/>
      <c r="J18" s="411"/>
      <c r="K18" s="411"/>
      <c r="L18" s="411"/>
      <c r="M18" s="411"/>
      <c r="N18" s="411"/>
      <c r="O18" s="5"/>
      <c r="P18" s="5"/>
      <c r="Q18" s="5"/>
      <c r="R18" s="5"/>
      <c r="S18" s="5"/>
      <c r="T18" s="5"/>
      <c r="U18" s="5"/>
      <c r="V18" s="5"/>
      <c r="W18" s="6"/>
      <c r="X18" s="5"/>
    </row>
    <row r="19" spans="1:38" ht="20.100000000000001" customHeight="1" x14ac:dyDescent="0.4">
      <c r="A19" s="5"/>
      <c r="B19" s="5"/>
      <c r="C19" s="296"/>
      <c r="D19" s="296"/>
      <c r="E19" s="296"/>
      <c r="F19" s="296"/>
      <c r="G19" s="296"/>
      <c r="H19" s="296"/>
      <c r="I19" s="296"/>
      <c r="J19" s="296"/>
      <c r="K19" s="296"/>
      <c r="L19" s="296"/>
      <c r="M19" s="296"/>
      <c r="N19" s="296"/>
      <c r="O19" s="5"/>
      <c r="P19" s="5"/>
      <c r="Q19" s="5"/>
      <c r="R19" s="5"/>
      <c r="S19" s="5"/>
      <c r="T19" s="5"/>
      <c r="U19" s="5"/>
      <c r="V19" s="5"/>
      <c r="W19" s="6"/>
      <c r="X19" s="5"/>
    </row>
    <row r="20" spans="1:38" ht="20.100000000000001" customHeight="1" x14ac:dyDescent="0.4">
      <c r="A20" s="5"/>
      <c r="B20" s="4"/>
      <c r="C20" s="410" t="s">
        <v>216</v>
      </c>
      <c r="D20" s="410"/>
      <c r="E20" s="410"/>
      <c r="F20" s="410"/>
      <c r="G20" s="7"/>
      <c r="H20" s="7"/>
      <c r="I20" s="7"/>
      <c r="J20" s="7"/>
      <c r="K20" s="7"/>
      <c r="L20" s="7"/>
      <c r="M20" s="7"/>
      <c r="N20" s="7"/>
      <c r="O20" s="7"/>
      <c r="P20" s="7"/>
      <c r="Q20" s="7"/>
      <c r="R20" s="7"/>
      <c r="S20" s="7"/>
      <c r="T20" s="7"/>
      <c r="U20" s="7"/>
      <c r="V20" s="7"/>
      <c r="W20" s="7"/>
      <c r="X20" s="4"/>
    </row>
    <row r="21" spans="1:38" ht="20.100000000000001" customHeight="1" x14ac:dyDescent="0.4">
      <c r="A21" s="4"/>
      <c r="B21" s="5"/>
      <c r="C21" s="411"/>
      <c r="D21" s="411"/>
      <c r="E21" s="411"/>
      <c r="F21" s="411"/>
      <c r="G21" s="411"/>
      <c r="H21" s="411"/>
      <c r="I21" s="411"/>
      <c r="J21" s="411"/>
      <c r="K21" s="411"/>
      <c r="L21" s="411"/>
      <c r="M21" s="411"/>
      <c r="N21" s="411"/>
      <c r="O21" s="7"/>
      <c r="P21" s="7"/>
      <c r="Q21" s="7"/>
      <c r="R21" s="7"/>
      <c r="S21" s="7"/>
      <c r="T21" s="7"/>
      <c r="U21" s="7"/>
      <c r="V21" s="7"/>
      <c r="W21" s="7"/>
      <c r="X21" s="4"/>
    </row>
    <row r="22" spans="1:38" ht="20.100000000000001" customHeight="1" x14ac:dyDescent="0.4">
      <c r="A22" s="4"/>
      <c r="B22" s="5"/>
      <c r="C22" s="17"/>
      <c r="D22" s="17"/>
      <c r="E22" s="9"/>
      <c r="F22" s="9"/>
      <c r="G22" s="9"/>
      <c r="H22" s="9"/>
      <c r="I22" s="9"/>
      <c r="J22" s="9"/>
      <c r="K22" s="9"/>
      <c r="L22" s="9"/>
      <c r="M22" s="7"/>
      <c r="N22" s="7"/>
      <c r="O22" s="7"/>
      <c r="P22" s="7"/>
      <c r="Q22" s="7"/>
      <c r="R22" s="7"/>
      <c r="S22" s="7"/>
      <c r="T22" s="7"/>
      <c r="U22" s="7"/>
      <c r="V22" s="7"/>
      <c r="W22" s="7"/>
      <c r="X22" s="4"/>
    </row>
    <row r="23" spans="1:38" s="1" customFormat="1" ht="18" customHeight="1" x14ac:dyDescent="0.4">
      <c r="A23" s="18"/>
      <c r="C23" s="50"/>
      <c r="D23" s="19"/>
      <c r="E23" s="19"/>
      <c r="F23" s="19"/>
      <c r="G23" s="19"/>
      <c r="H23" s="19"/>
      <c r="I23" s="19"/>
      <c r="J23" s="19"/>
      <c r="K23" s="19"/>
      <c r="N23" s="19"/>
      <c r="O23" s="19"/>
      <c r="P23" s="19"/>
      <c r="Q23" s="19"/>
      <c r="R23" s="19"/>
      <c r="S23" s="19"/>
      <c r="T23" s="19"/>
      <c r="U23" s="19"/>
      <c r="AJ23" s="19"/>
      <c r="AK23" s="19"/>
      <c r="AL23" s="19"/>
    </row>
    <row r="24" spans="1:38" s="1" customFormat="1" ht="18" customHeight="1" x14ac:dyDescent="0.4">
      <c r="A24" s="18"/>
      <c r="C24" s="412" t="s">
        <v>92</v>
      </c>
      <c r="D24" s="413"/>
      <c r="E24" s="412" t="s">
        <v>93</v>
      </c>
      <c r="F24" s="438"/>
      <c r="G24" s="438"/>
      <c r="H24" s="438"/>
      <c r="I24" s="438"/>
      <c r="J24" s="413"/>
      <c r="K24" s="22"/>
      <c r="N24" s="20"/>
      <c r="O24" s="20"/>
      <c r="P24" s="22"/>
      <c r="Q24" s="22"/>
      <c r="R24" s="22"/>
      <c r="S24" s="22"/>
      <c r="T24" s="22"/>
      <c r="U24" s="22"/>
      <c r="AJ24" s="22"/>
      <c r="AK24" s="22"/>
      <c r="AL24" s="22"/>
    </row>
    <row r="25" spans="1:38" s="1" customFormat="1" ht="18" customHeight="1" x14ac:dyDescent="0.4">
      <c r="A25" s="18"/>
      <c r="C25" s="414"/>
      <c r="D25" s="415"/>
      <c r="E25" s="439" t="s">
        <v>212</v>
      </c>
      <c r="F25" s="440"/>
      <c r="G25" s="440"/>
      <c r="H25" s="440"/>
      <c r="I25" s="440"/>
      <c r="J25" s="441"/>
      <c r="K25" s="22"/>
      <c r="N25" s="20"/>
      <c r="O25" s="20"/>
      <c r="P25" s="22"/>
      <c r="Q25" s="22"/>
      <c r="R25" s="22"/>
      <c r="S25" s="22"/>
      <c r="T25" s="22"/>
      <c r="U25" s="22"/>
      <c r="AJ25" s="22"/>
      <c r="AK25" s="22"/>
      <c r="AL25" s="22"/>
    </row>
    <row r="26" spans="1:38" s="1" customFormat="1" ht="18" customHeight="1" x14ac:dyDescent="0.4">
      <c r="A26" s="18"/>
      <c r="C26" s="414"/>
      <c r="D26" s="415"/>
      <c r="E26" s="439" t="s">
        <v>143</v>
      </c>
      <c r="F26" s="440"/>
      <c r="G26" s="440"/>
      <c r="H26" s="440"/>
      <c r="I26" s="440"/>
      <c r="J26" s="441"/>
      <c r="K26" s="21"/>
      <c r="N26" s="20"/>
      <c r="O26" s="20"/>
      <c r="P26" s="23"/>
      <c r="Q26" s="23"/>
      <c r="R26" s="23"/>
      <c r="S26" s="23"/>
      <c r="T26" s="23"/>
      <c r="U26" s="23"/>
      <c r="AJ26" s="21"/>
      <c r="AK26" s="21"/>
      <c r="AL26" s="21"/>
    </row>
    <row r="27" spans="1:38" s="1" customFormat="1" ht="18" customHeight="1" x14ac:dyDescent="0.4">
      <c r="A27" s="18"/>
      <c r="C27" s="414"/>
      <c r="D27" s="415"/>
      <c r="E27" s="416" t="s">
        <v>213</v>
      </c>
      <c r="F27" s="417"/>
      <c r="G27" s="417"/>
      <c r="H27" s="417"/>
      <c r="I27" s="417"/>
      <c r="J27" s="418"/>
      <c r="N27" s="24"/>
      <c r="R27" s="21"/>
      <c r="S27" s="21"/>
      <c r="T27" s="21"/>
    </row>
    <row r="28" spans="1:38" s="1" customFormat="1" ht="18" customHeight="1" x14ac:dyDescent="0.4">
      <c r="A28" s="18"/>
      <c r="C28" s="414"/>
      <c r="D28" s="415"/>
      <c r="E28" s="416" t="s">
        <v>144</v>
      </c>
      <c r="F28" s="417"/>
      <c r="G28" s="417"/>
      <c r="H28" s="417"/>
      <c r="I28" s="417"/>
      <c r="J28" s="418"/>
      <c r="N28" s="24"/>
      <c r="R28" s="21"/>
      <c r="S28" s="21"/>
      <c r="T28" s="21"/>
    </row>
    <row r="29" spans="1:38" s="1" customFormat="1" ht="18" customHeight="1" x14ac:dyDescent="0.4">
      <c r="A29" s="18"/>
      <c r="C29" s="47" t="s">
        <v>94</v>
      </c>
      <c r="D29" s="48"/>
      <c r="E29" s="48"/>
      <c r="F29" s="48"/>
      <c r="G29" s="49"/>
      <c r="H29" s="49"/>
      <c r="I29" s="49"/>
      <c r="J29" s="48"/>
      <c r="T29" s="18"/>
      <c r="U29" s="18"/>
      <c r="V29" s="18"/>
      <c r="W29" s="18"/>
    </row>
    <row r="30" spans="1:38" s="1" customFormat="1" ht="18" customHeight="1" x14ac:dyDescent="0.4">
      <c r="A30" s="18"/>
      <c r="C30" s="24"/>
      <c r="D30" s="24"/>
      <c r="T30" s="18"/>
      <c r="U30" s="18"/>
      <c r="V30" s="18"/>
      <c r="W30" s="18"/>
    </row>
    <row r="31" spans="1:38" ht="20.100000000000001" customHeight="1" x14ac:dyDescent="0.4">
      <c r="A31" s="5"/>
      <c r="B31" s="5"/>
      <c r="C31" s="25"/>
      <c r="D31" s="25"/>
      <c r="E31" s="25"/>
      <c r="F31" s="25"/>
      <c r="G31" s="26"/>
      <c r="H31" s="26"/>
      <c r="I31" s="26"/>
      <c r="J31" s="26"/>
      <c r="K31" s="26"/>
      <c r="L31" s="26"/>
      <c r="M31" s="26"/>
      <c r="N31" s="26"/>
      <c r="O31" s="26"/>
      <c r="P31" s="26"/>
      <c r="Q31" s="26"/>
      <c r="R31" s="26"/>
      <c r="S31" s="26"/>
      <c r="T31" s="8"/>
      <c r="U31" s="7"/>
      <c r="V31" s="7"/>
      <c r="W31" s="6"/>
      <c r="X31" s="5"/>
    </row>
    <row r="32" spans="1:38" ht="9.75" customHeight="1" x14ac:dyDescent="0.4">
      <c r="A32" s="5"/>
      <c r="B32" s="5"/>
      <c r="C32" s="9"/>
      <c r="D32" s="9"/>
      <c r="E32" s="9"/>
      <c r="F32" s="9"/>
      <c r="G32" s="9"/>
      <c r="H32" s="9"/>
      <c r="I32" s="9"/>
      <c r="J32" s="9"/>
      <c r="K32" s="9"/>
      <c r="L32" s="9"/>
      <c r="M32" s="9"/>
      <c r="N32" s="9"/>
      <c r="O32" s="9"/>
      <c r="P32" s="9"/>
      <c r="Q32" s="9"/>
      <c r="R32" s="9"/>
      <c r="S32" s="6"/>
      <c r="T32" s="6"/>
      <c r="U32" s="6"/>
      <c r="V32" s="6"/>
      <c r="W32" s="6"/>
      <c r="X32" s="5"/>
    </row>
    <row r="33" spans="1:24" ht="20.100000000000001" customHeight="1" x14ac:dyDescent="0.4">
      <c r="A33" s="5"/>
      <c r="B33" s="5"/>
      <c r="C33" s="27"/>
      <c r="D33" s="6"/>
      <c r="E33" s="6"/>
      <c r="F33" s="6"/>
      <c r="G33" s="6"/>
      <c r="H33" s="6"/>
      <c r="I33" s="6"/>
      <c r="J33" s="6"/>
      <c r="K33" s="6"/>
      <c r="L33" s="6"/>
      <c r="M33" s="6"/>
      <c r="N33" s="6"/>
      <c r="O33" s="6"/>
      <c r="P33" s="6"/>
      <c r="Q33" s="6"/>
      <c r="R33" s="6"/>
      <c r="S33" s="6"/>
      <c r="T33" s="6"/>
      <c r="U33" s="6"/>
      <c r="V33" s="6"/>
      <c r="W33" s="6"/>
      <c r="X33" s="5"/>
    </row>
    <row r="34" spans="1:24" ht="13.5" customHeight="1" x14ac:dyDescent="0.4">
      <c r="A34" s="5"/>
      <c r="B34" s="5"/>
      <c r="C34" s="6"/>
      <c r="D34" s="6"/>
      <c r="E34" s="6"/>
      <c r="F34" s="6"/>
      <c r="G34" s="6"/>
      <c r="H34" s="6"/>
      <c r="I34" s="6"/>
      <c r="J34" s="6"/>
      <c r="K34" s="6"/>
      <c r="L34" s="6"/>
      <c r="M34" s="6"/>
      <c r="N34" s="6"/>
      <c r="O34" s="7"/>
      <c r="P34" s="6"/>
      <c r="Q34" s="6"/>
      <c r="R34" s="6"/>
      <c r="S34" s="6"/>
      <c r="T34" s="6"/>
      <c r="U34" s="6"/>
      <c r="V34" s="6"/>
      <c r="W34" s="6"/>
      <c r="X34" s="5"/>
    </row>
    <row r="35" spans="1:24" ht="20.100000000000001" customHeight="1" x14ac:dyDescent="0.4">
      <c r="A35" s="5"/>
      <c r="B35" s="5"/>
      <c r="C35" s="27" t="s">
        <v>14</v>
      </c>
      <c r="D35" s="6"/>
      <c r="E35" s="6"/>
      <c r="F35" s="6"/>
      <c r="G35" s="6"/>
      <c r="H35" s="6"/>
      <c r="I35" s="6"/>
      <c r="J35" s="6"/>
      <c r="K35" s="6"/>
      <c r="L35" s="6"/>
      <c r="M35" s="6"/>
      <c r="N35" s="6"/>
      <c r="O35" s="6"/>
      <c r="P35" s="6"/>
      <c r="Q35" s="6"/>
      <c r="R35" s="6"/>
      <c r="S35" s="6"/>
      <c r="T35" s="6"/>
      <c r="U35" s="6"/>
      <c r="V35" s="6"/>
      <c r="W35" s="6"/>
      <c r="X35" s="5"/>
    </row>
    <row r="36" spans="1:24" ht="20.100000000000001" customHeight="1" x14ac:dyDescent="0.4">
      <c r="A36" s="5"/>
      <c r="B36" s="5"/>
      <c r="C36" s="400" t="s">
        <v>15</v>
      </c>
      <c r="D36" s="401"/>
      <c r="E36" s="401"/>
      <c r="F36" s="402"/>
      <c r="G36" s="403"/>
      <c r="H36" s="403"/>
      <c r="I36" s="403"/>
      <c r="J36" s="403"/>
      <c r="K36" s="403"/>
      <c r="L36" s="403"/>
      <c r="M36" s="404" t="s">
        <v>16</v>
      </c>
      <c r="N36" s="405"/>
      <c r="O36" s="405"/>
      <c r="P36" s="406"/>
      <c r="Q36" s="407"/>
      <c r="R36" s="403"/>
      <c r="S36" s="403"/>
      <c r="T36" s="403"/>
      <c r="U36" s="403"/>
      <c r="V36" s="408"/>
      <c r="W36" s="6"/>
      <c r="X36" s="5"/>
    </row>
    <row r="37" spans="1:24" ht="20.100000000000001" customHeight="1" x14ac:dyDescent="0.4">
      <c r="A37" s="5"/>
      <c r="B37" s="5"/>
      <c r="C37" s="400" t="s">
        <v>17</v>
      </c>
      <c r="D37" s="401"/>
      <c r="E37" s="401"/>
      <c r="F37" s="402"/>
      <c r="G37" s="403"/>
      <c r="H37" s="403"/>
      <c r="I37" s="403"/>
      <c r="J37" s="403"/>
      <c r="K37" s="403"/>
      <c r="L37" s="403"/>
      <c r="M37" s="404" t="s">
        <v>18</v>
      </c>
      <c r="N37" s="405"/>
      <c r="O37" s="405"/>
      <c r="P37" s="406"/>
      <c r="Q37" s="407"/>
      <c r="R37" s="403"/>
      <c r="S37" s="403"/>
      <c r="T37" s="403"/>
      <c r="U37" s="403"/>
      <c r="V37" s="408"/>
      <c r="W37" s="6"/>
      <c r="X37" s="5"/>
    </row>
    <row r="38" spans="1:24" ht="20.100000000000001" customHeight="1" thickBot="1" x14ac:dyDescent="0.45">
      <c r="A38" s="5"/>
      <c r="B38" s="5"/>
      <c r="C38" s="419" t="s">
        <v>19</v>
      </c>
      <c r="D38" s="420"/>
      <c r="E38" s="420"/>
      <c r="F38" s="421"/>
      <c r="G38" s="422"/>
      <c r="H38" s="423"/>
      <c r="I38" s="423"/>
      <c r="J38" s="423"/>
      <c r="K38" s="423"/>
      <c r="L38" s="423"/>
      <c r="M38" s="423"/>
      <c r="N38" s="423"/>
      <c r="O38" s="423"/>
      <c r="P38" s="423"/>
      <c r="Q38" s="423"/>
      <c r="R38" s="423"/>
      <c r="S38" s="423"/>
      <c r="T38" s="423"/>
      <c r="U38" s="423"/>
      <c r="V38" s="424"/>
      <c r="W38" s="6"/>
      <c r="X38" s="5"/>
    </row>
    <row r="39" spans="1:24" ht="20.100000000000001" customHeight="1" thickTop="1" x14ac:dyDescent="0.4">
      <c r="A39" s="5"/>
      <c r="B39" s="5"/>
      <c r="C39" s="425" t="s">
        <v>20</v>
      </c>
      <c r="D39" s="426"/>
      <c r="E39" s="426"/>
      <c r="F39" s="427"/>
      <c r="G39" s="399"/>
      <c r="H39" s="399"/>
      <c r="I39" s="399"/>
      <c r="J39" s="399"/>
      <c r="K39" s="399"/>
      <c r="L39" s="399"/>
      <c r="M39" s="428" t="s">
        <v>21</v>
      </c>
      <c r="N39" s="429"/>
      <c r="O39" s="429"/>
      <c r="P39" s="429"/>
      <c r="Q39" s="430"/>
      <c r="R39" s="430"/>
      <c r="S39" s="430"/>
      <c r="T39" s="430"/>
      <c r="U39" s="430"/>
      <c r="V39" s="28" t="s">
        <v>22</v>
      </c>
      <c r="W39" s="6"/>
      <c r="X39" s="5"/>
    </row>
    <row r="40" spans="1:24" ht="20.100000000000001" customHeight="1" x14ac:dyDescent="0.4">
      <c r="A40" s="5"/>
      <c r="B40" s="5"/>
      <c r="C40" s="400" t="s">
        <v>23</v>
      </c>
      <c r="D40" s="401"/>
      <c r="E40" s="401"/>
      <c r="F40" s="402"/>
      <c r="G40" s="433"/>
      <c r="H40" s="434"/>
      <c r="I40" s="434"/>
      <c r="J40" s="434"/>
      <c r="K40" s="434"/>
      <c r="L40" s="435"/>
      <c r="M40" s="428" t="s">
        <v>21</v>
      </c>
      <c r="N40" s="429"/>
      <c r="O40" s="429"/>
      <c r="P40" s="429"/>
      <c r="Q40" s="430"/>
      <c r="R40" s="430"/>
      <c r="S40" s="430"/>
      <c r="T40" s="430"/>
      <c r="U40" s="430"/>
      <c r="V40" s="28" t="s">
        <v>22</v>
      </c>
      <c r="W40" s="6"/>
      <c r="X40" s="5"/>
    </row>
    <row r="41" spans="1:24" ht="20.100000000000001" customHeight="1" x14ac:dyDescent="0.4">
      <c r="A41" s="5"/>
      <c r="B41" s="5"/>
      <c r="C41" s="400" t="s">
        <v>17</v>
      </c>
      <c r="D41" s="401"/>
      <c r="E41" s="401"/>
      <c r="F41" s="402"/>
      <c r="G41" s="403"/>
      <c r="H41" s="403"/>
      <c r="I41" s="403"/>
      <c r="J41" s="403"/>
      <c r="K41" s="403"/>
      <c r="L41" s="403"/>
      <c r="M41" s="404" t="s">
        <v>18</v>
      </c>
      <c r="N41" s="405"/>
      <c r="O41" s="405"/>
      <c r="P41" s="406"/>
      <c r="Q41" s="407"/>
      <c r="R41" s="403"/>
      <c r="S41" s="403"/>
      <c r="T41" s="403"/>
      <c r="U41" s="403"/>
      <c r="V41" s="408"/>
      <c r="W41" s="6"/>
      <c r="X41" s="5"/>
    </row>
    <row r="42" spans="1:24" ht="20.100000000000001" customHeight="1" x14ac:dyDescent="0.4">
      <c r="A42" s="5"/>
      <c r="B42" s="5"/>
      <c r="C42" s="400" t="s">
        <v>24</v>
      </c>
      <c r="D42" s="401"/>
      <c r="E42" s="401"/>
      <c r="F42" s="402"/>
      <c r="G42" s="431"/>
      <c r="H42" s="403"/>
      <c r="I42" s="403"/>
      <c r="J42" s="403"/>
      <c r="K42" s="403"/>
      <c r="L42" s="403"/>
      <c r="M42" s="403"/>
      <c r="N42" s="403"/>
      <c r="O42" s="403"/>
      <c r="P42" s="403"/>
      <c r="Q42" s="403"/>
      <c r="R42" s="403"/>
      <c r="S42" s="403"/>
      <c r="T42" s="403"/>
      <c r="U42" s="403"/>
      <c r="V42" s="408"/>
      <c r="W42" s="6"/>
      <c r="X42" s="5"/>
    </row>
    <row r="43" spans="1:24" ht="20.100000000000001" customHeight="1" x14ac:dyDescent="0.4">
      <c r="A43" s="5"/>
      <c r="B43" s="5"/>
      <c r="C43" s="400" t="s">
        <v>354</v>
      </c>
      <c r="D43" s="401"/>
      <c r="E43" s="401"/>
      <c r="F43" s="402"/>
      <c r="G43" s="29"/>
      <c r="H43" s="30" t="s">
        <v>25</v>
      </c>
      <c r="I43" s="30"/>
      <c r="J43" s="29"/>
      <c r="K43" s="30" t="s">
        <v>26</v>
      </c>
      <c r="L43" s="432" t="s">
        <v>355</v>
      </c>
      <c r="M43" s="432"/>
      <c r="N43" s="432"/>
      <c r="O43" s="432"/>
      <c r="P43" s="432"/>
      <c r="Q43" s="29"/>
      <c r="R43" s="30" t="s">
        <v>25</v>
      </c>
      <c r="S43" s="29"/>
      <c r="T43" s="30" t="s">
        <v>26</v>
      </c>
      <c r="U43" s="31" t="s">
        <v>27</v>
      </c>
      <c r="V43" s="32"/>
      <c r="W43" s="6"/>
      <c r="X43" s="5"/>
    </row>
    <row r="44" spans="1:24" ht="9" customHeight="1" x14ac:dyDescent="0.4"/>
  </sheetData>
  <sheetProtection sheet="1" selectLockedCells="1"/>
  <mergeCells count="55">
    <mergeCell ref="C27:D27"/>
    <mergeCell ref="E27:J27"/>
    <mergeCell ref="O9:W9"/>
    <mergeCell ref="O10:W10"/>
    <mergeCell ref="K9:M9"/>
    <mergeCell ref="K10:M10"/>
    <mergeCell ref="E12:S12"/>
    <mergeCell ref="E24:J24"/>
    <mergeCell ref="C25:D25"/>
    <mergeCell ref="E25:J25"/>
    <mergeCell ref="C26:D26"/>
    <mergeCell ref="E26:J26"/>
    <mergeCell ref="C42:F42"/>
    <mergeCell ref="G42:V42"/>
    <mergeCell ref="C43:F43"/>
    <mergeCell ref="L43:P43"/>
    <mergeCell ref="C40:F40"/>
    <mergeCell ref="G40:L40"/>
    <mergeCell ref="M40:P40"/>
    <mergeCell ref="Q40:U40"/>
    <mergeCell ref="C41:F41"/>
    <mergeCell ref="G41:L41"/>
    <mergeCell ref="M41:P41"/>
    <mergeCell ref="Q41:V41"/>
    <mergeCell ref="C38:F38"/>
    <mergeCell ref="G38:V38"/>
    <mergeCell ref="C39:F39"/>
    <mergeCell ref="G39:L39"/>
    <mergeCell ref="M39:P39"/>
    <mergeCell ref="Q39:U39"/>
    <mergeCell ref="C37:F37"/>
    <mergeCell ref="G37:L37"/>
    <mergeCell ref="M37:P37"/>
    <mergeCell ref="Q37:V37"/>
    <mergeCell ref="C15:X15"/>
    <mergeCell ref="C20:F20"/>
    <mergeCell ref="C21:N21"/>
    <mergeCell ref="C36:F36"/>
    <mergeCell ref="G36:L36"/>
    <mergeCell ref="M36:P36"/>
    <mergeCell ref="Q36:V36"/>
    <mergeCell ref="C24:D24"/>
    <mergeCell ref="C17:F17"/>
    <mergeCell ref="C18:N18"/>
    <mergeCell ref="C28:D28"/>
    <mergeCell ref="E28:J28"/>
    <mergeCell ref="P2:Q2"/>
    <mergeCell ref="K5:M5"/>
    <mergeCell ref="K6:M8"/>
    <mergeCell ref="O6:R6"/>
    <mergeCell ref="T6:W6"/>
    <mergeCell ref="O7:Q7"/>
    <mergeCell ref="S7:V7"/>
    <mergeCell ref="O8:W8"/>
    <mergeCell ref="O5:W5"/>
  </mergeCells>
  <phoneticPr fontId="3"/>
  <conditionalFormatting sqref="G36:L37 Q36:V37 G38:V38 G39:L39 G42:V42 Q41:V41 O6:R6 R2:W2 G41:L41 G40 S7 O7:O9 Q39:U40 C21 O5">
    <cfRule type="containsBlanks" dxfId="58" priority="16">
      <formula>LEN(TRIM(C2))=0</formula>
    </cfRule>
  </conditionalFormatting>
  <conditionalFormatting sqref="S43">
    <cfRule type="containsBlanks" dxfId="57" priority="22">
      <formula>LEN(TRIM(S43))=0</formula>
    </cfRule>
  </conditionalFormatting>
  <conditionalFormatting sqref="Q43">
    <cfRule type="containsBlanks" dxfId="56" priority="21">
      <formula>LEN(TRIM(Q43))=0</formula>
    </cfRule>
  </conditionalFormatting>
  <conditionalFormatting sqref="J43">
    <cfRule type="containsBlanks" dxfId="55" priority="20">
      <formula>LEN(TRIM(J43))=0</formula>
    </cfRule>
  </conditionalFormatting>
  <conditionalFormatting sqref="G43">
    <cfRule type="containsBlanks" dxfId="54" priority="19">
      <formula>LEN(TRIM(G43))=0</formula>
    </cfRule>
  </conditionalFormatting>
  <conditionalFormatting sqref="R7">
    <cfRule type="containsBlanks" dxfId="53" priority="7">
      <formula>LEN(TRIM(R7))=0</formula>
    </cfRule>
  </conditionalFormatting>
  <conditionalFormatting sqref="W7">
    <cfRule type="containsBlanks" dxfId="52" priority="6">
      <formula>LEN(TRIM(W7))=0</formula>
    </cfRule>
  </conditionalFormatting>
  <conditionalFormatting sqref="C25:C29 C18">
    <cfRule type="containsBlanks" dxfId="51" priority="17">
      <formula>LEN(TRIM(C18))=0</formula>
    </cfRule>
  </conditionalFormatting>
  <conditionalFormatting sqref="O10">
    <cfRule type="containsBlanks" dxfId="50" priority="18">
      <formula>LEN(TRIM(O10))=0</formula>
    </cfRule>
  </conditionalFormatting>
  <dataValidations count="5">
    <dataValidation type="list" allowBlank="1" showInputMessage="1" showErrorMessage="1" sqref="J31" xr:uid="{00000000-0002-0000-0100-000000000000}">
      <formula1>"鶴見区,神奈川区,西区,中区,磯子区,金沢区,港北区,緑区,青葉区,都筑区,戸塚区,栄区,泉区,瀬谷区"</formula1>
    </dataValidation>
    <dataValidation type="list" allowBlank="1" showInputMessage="1" showErrorMessage="1" sqref="W7" xr:uid="{00000000-0002-0000-0100-000001000000}">
      <formula1>$AC$1:$AC$4</formula1>
    </dataValidation>
    <dataValidation type="list" allowBlank="1" showInputMessage="1" showErrorMessage="1" sqref="R7" xr:uid="{00000000-0002-0000-0100-000002000000}">
      <formula1>$AB$1:$AB$4</formula1>
    </dataValidation>
    <dataValidation type="list" allowBlank="1" showInputMessage="1" showErrorMessage="1" sqref="T31 S43 Q43 J43 G43 C25:C28" xr:uid="{00000000-0002-0000-0100-000003000000}">
      <formula1>"○,　"</formula1>
    </dataValidation>
    <dataValidation type="list" allowBlank="1" showInputMessage="1" showErrorMessage="1" sqref="C18:N19" xr:uid="{00000000-0002-0000-0100-000004000000}">
      <formula1>"保育所,幼保連携型認定こども園,幼稚園型認定こども園,地域型保育事業等,新制度幼稚園,旧制度幼稚園"</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E2C3-293F-4320-9672-29093BDE1D85}">
  <sheetPr>
    <tabColor theme="9" tint="0.79998168889431442"/>
    <pageSetUpPr fitToPage="1"/>
  </sheetPr>
  <dimension ref="A1:BS162"/>
  <sheetViews>
    <sheetView showGridLines="0" view="pageBreakPreview" zoomScaleNormal="100" zoomScaleSheetLayoutView="100" workbookViewId="0">
      <selection activeCell="H15" sqref="H15"/>
    </sheetView>
  </sheetViews>
  <sheetFormatPr defaultRowHeight="13.5" x14ac:dyDescent="0.4"/>
  <cols>
    <col min="1" max="1" width="2.75" style="95" customWidth="1"/>
    <col min="2" max="2" width="18.625" style="95" customWidth="1"/>
    <col min="3" max="10" width="13.625" style="95" customWidth="1"/>
    <col min="11" max="11" width="2.875" style="95" customWidth="1"/>
    <col min="12" max="13" width="17.625" style="95" customWidth="1"/>
    <col min="14" max="15" width="10.625" style="95" customWidth="1"/>
    <col min="16" max="18" width="9" style="95" customWidth="1"/>
    <col min="19" max="19" width="10.25" style="95" customWidth="1"/>
    <col min="20" max="20" width="9" style="95" customWidth="1"/>
    <col min="21" max="21" width="11.5" style="95" customWidth="1"/>
    <col min="22" max="22" width="9" style="95" customWidth="1"/>
    <col min="23" max="16384" width="9" style="95"/>
  </cols>
  <sheetData>
    <row r="1" spans="1:32" s="93" customFormat="1" ht="20.100000000000001" customHeight="1" x14ac:dyDescent="0.15">
      <c r="A1" s="166" t="s">
        <v>317</v>
      </c>
      <c r="B1" s="167"/>
      <c r="C1" s="167"/>
      <c r="D1" s="167"/>
      <c r="E1" s="508"/>
      <c r="F1" s="508"/>
      <c r="G1" s="508"/>
      <c r="H1" s="508"/>
      <c r="I1" s="508"/>
      <c r="J1" s="508"/>
    </row>
    <row r="2" spans="1:32" s="93" customFormat="1" ht="10.5" customHeight="1" x14ac:dyDescent="0.15">
      <c r="B2" s="105"/>
      <c r="C2" s="105"/>
      <c r="D2" s="105"/>
      <c r="E2" s="106"/>
      <c r="F2" s="106"/>
      <c r="G2" s="106"/>
      <c r="H2" s="106"/>
      <c r="I2" s="106"/>
      <c r="J2" s="106"/>
    </row>
    <row r="3" spans="1:32" s="93" customFormat="1" ht="20.100000000000001" customHeight="1" x14ac:dyDescent="0.15">
      <c r="A3" s="183" t="s">
        <v>336</v>
      </c>
      <c r="B3" s="105"/>
      <c r="C3" s="105"/>
      <c r="D3" s="105"/>
      <c r="E3" s="106"/>
      <c r="F3" s="106"/>
      <c r="G3" s="106"/>
      <c r="H3" s="106"/>
      <c r="I3" s="106"/>
      <c r="J3" s="106"/>
    </row>
    <row r="4" spans="1:32" ht="6.75" customHeight="1" x14ac:dyDescent="0.4">
      <c r="B4" s="94"/>
      <c r="C4" s="94"/>
      <c r="D4" s="94"/>
      <c r="E4" s="94"/>
      <c r="F4" s="94"/>
      <c r="G4" s="94"/>
      <c r="H4" s="94"/>
      <c r="I4" s="94"/>
      <c r="J4" s="94"/>
    </row>
    <row r="5" spans="1:32" ht="31.5" customHeight="1" x14ac:dyDescent="0.15">
      <c r="B5" s="136" t="s">
        <v>221</v>
      </c>
      <c r="C5" s="523" ph="1"/>
      <c r="D5" s="524" ph="1"/>
      <c r="E5" s="524" ph="1"/>
      <c r="F5" s="136" t="s">
        <v>222</v>
      </c>
      <c r="G5" s="525" ph="1"/>
      <c r="H5" s="526"/>
      <c r="I5" s="124"/>
      <c r="J5" s="124"/>
      <c r="K5" s="124"/>
      <c r="L5" s="124"/>
      <c r="M5" s="124"/>
      <c r="N5" s="124"/>
      <c r="O5" s="124"/>
      <c r="P5" s="124"/>
      <c r="Q5" s="124"/>
      <c r="R5" s="124"/>
      <c r="S5" s="124"/>
      <c r="T5" s="124"/>
      <c r="U5" s="124"/>
      <c r="V5" s="124"/>
      <c r="W5" s="124"/>
      <c r="X5" s="124"/>
      <c r="Y5" s="124"/>
      <c r="Z5" s="124"/>
      <c r="AA5" s="124"/>
    </row>
    <row r="6" spans="1:32" ht="15.75" customHeight="1" x14ac:dyDescent="0.4">
      <c r="B6" s="493" t="s">
        <v>219</v>
      </c>
      <c r="C6" s="494" t="s">
        <v>218</v>
      </c>
      <c r="D6" s="527"/>
      <c r="E6" s="528"/>
      <c r="F6" s="494" t="s">
        <v>227</v>
      </c>
      <c r="G6" s="531"/>
      <c r="H6" s="528"/>
      <c r="I6" s="94"/>
      <c r="J6" s="94"/>
    </row>
    <row r="7" spans="1:32" ht="15.75" customHeight="1" x14ac:dyDescent="0.4">
      <c r="B7" s="493"/>
      <c r="C7" s="495"/>
      <c r="D7" s="529"/>
      <c r="E7" s="530"/>
      <c r="F7" s="495"/>
      <c r="G7" s="532"/>
      <c r="H7" s="530"/>
      <c r="I7" s="94"/>
      <c r="J7" s="94"/>
    </row>
    <row r="8" spans="1:32" ht="31.5" customHeight="1" x14ac:dyDescent="0.4">
      <c r="B8" s="125"/>
      <c r="C8" s="126"/>
      <c r="D8" s="126"/>
      <c r="E8" s="126"/>
      <c r="F8" s="126"/>
      <c r="G8" s="126"/>
      <c r="H8" s="126"/>
      <c r="I8" s="94"/>
      <c r="J8" s="94"/>
    </row>
    <row r="9" spans="1:32" ht="31.5" customHeight="1" x14ac:dyDescent="0.4">
      <c r="B9" s="137" t="s">
        <v>330</v>
      </c>
      <c r="C9" s="137" t="s">
        <v>223</v>
      </c>
      <c r="D9" s="254"/>
      <c r="E9" s="137" t="s">
        <v>225</v>
      </c>
      <c r="F9" s="254"/>
      <c r="G9" s="168" t="s">
        <v>226</v>
      </c>
      <c r="H9" s="535"/>
      <c r="I9" s="536"/>
      <c r="J9" s="123"/>
      <c r="K9" s="123"/>
      <c r="L9" s="123"/>
      <c r="M9" s="123"/>
      <c r="N9" s="123"/>
      <c r="O9" s="123"/>
      <c r="P9" s="123"/>
      <c r="Q9" s="123"/>
      <c r="R9" s="123"/>
      <c r="S9" s="123"/>
      <c r="T9" s="123"/>
      <c r="U9" s="123"/>
      <c r="V9" s="123"/>
      <c r="W9" s="123"/>
      <c r="X9" s="123"/>
      <c r="Y9" s="123"/>
      <c r="Z9" s="123"/>
      <c r="AA9" s="123"/>
      <c r="AB9" s="123"/>
      <c r="AC9" s="123"/>
      <c r="AD9" s="123"/>
      <c r="AE9" s="123"/>
      <c r="AF9" s="123"/>
    </row>
    <row r="10" spans="1:32" ht="31.5" customHeight="1" x14ac:dyDescent="0.4">
      <c r="B10" s="125"/>
      <c r="C10" s="126"/>
      <c r="D10" s="126"/>
      <c r="E10" s="126"/>
      <c r="F10" s="126"/>
      <c r="G10" s="126"/>
      <c r="H10" s="126"/>
      <c r="I10" s="94"/>
      <c r="J10" s="94"/>
    </row>
    <row r="11" spans="1:32" ht="15" customHeight="1" x14ac:dyDescent="0.4">
      <c r="B11" s="483" t="s">
        <v>229</v>
      </c>
      <c r="C11" s="485" t="s">
        <v>230</v>
      </c>
      <c r="D11" s="486"/>
      <c r="E11" s="487" t="s">
        <v>231</v>
      </c>
      <c r="F11" s="485" t="s">
        <v>232</v>
      </c>
      <c r="G11" s="486"/>
      <c r="H11" s="126"/>
      <c r="I11" s="94"/>
      <c r="J11" s="94"/>
    </row>
    <row r="12" spans="1:32" ht="31.5" customHeight="1" x14ac:dyDescent="0.4">
      <c r="B12" s="484"/>
      <c r="C12" s="533"/>
      <c r="D12" s="534"/>
      <c r="E12" s="488"/>
      <c r="F12" s="533"/>
      <c r="G12" s="534"/>
      <c r="H12" s="126"/>
      <c r="I12" s="94"/>
      <c r="J12" s="94"/>
    </row>
    <row r="13" spans="1:32" ht="31.5" customHeight="1" x14ac:dyDescent="0.4">
      <c r="B13" s="125"/>
      <c r="C13" s="126"/>
      <c r="D13" s="126"/>
      <c r="E13" s="126"/>
      <c r="F13" s="126"/>
      <c r="G13" s="126"/>
      <c r="H13" s="126"/>
      <c r="I13" s="94"/>
      <c r="J13" s="94"/>
    </row>
    <row r="14" spans="1:32" ht="31.5" customHeight="1" x14ac:dyDescent="0.4">
      <c r="B14" s="473" t="s">
        <v>234</v>
      </c>
      <c r="C14" s="473" t="s">
        <v>235</v>
      </c>
      <c r="D14" s="138" t="s">
        <v>236</v>
      </c>
      <c r="E14" s="255"/>
      <c r="F14" s="473" t="s">
        <v>239</v>
      </c>
      <c r="G14" s="138" t="s">
        <v>236</v>
      </c>
      <c r="H14" s="255"/>
      <c r="I14" s="94"/>
      <c r="J14" s="94"/>
    </row>
    <row r="15" spans="1:32" ht="31.5" customHeight="1" x14ac:dyDescent="0.4">
      <c r="B15" s="473"/>
      <c r="C15" s="473"/>
      <c r="D15" s="139" t="s">
        <v>237</v>
      </c>
      <c r="E15" s="256"/>
      <c r="F15" s="473"/>
      <c r="G15" s="139" t="s">
        <v>237</v>
      </c>
      <c r="H15" s="256"/>
      <c r="I15" s="94"/>
      <c r="J15" s="94"/>
    </row>
    <row r="16" spans="1:32" ht="31.5" customHeight="1" x14ac:dyDescent="0.4">
      <c r="B16" s="473"/>
      <c r="C16" s="473"/>
      <c r="D16" s="140" t="s">
        <v>238</v>
      </c>
      <c r="E16" s="257"/>
      <c r="F16" s="473"/>
      <c r="G16" s="140" t="s">
        <v>238</v>
      </c>
      <c r="H16" s="257"/>
      <c r="I16" s="94"/>
      <c r="J16" s="94"/>
    </row>
    <row r="17" spans="1:10" ht="15.75" customHeight="1" x14ac:dyDescent="0.4">
      <c r="B17" s="94"/>
      <c r="C17" s="94"/>
      <c r="D17" s="94"/>
      <c r="E17" s="94"/>
      <c r="F17" s="94"/>
      <c r="G17" s="94"/>
      <c r="H17" s="94"/>
      <c r="I17" s="94"/>
      <c r="J17" s="94"/>
    </row>
    <row r="18" spans="1:10" ht="15.75" customHeight="1" x14ac:dyDescent="0.4">
      <c r="B18" s="94" t="s">
        <v>251</v>
      </c>
      <c r="C18" s="94"/>
      <c r="D18" s="94"/>
      <c r="E18" s="94"/>
      <c r="F18" s="94"/>
      <c r="G18" s="94"/>
      <c r="H18" s="94"/>
      <c r="I18" s="94"/>
      <c r="J18" s="94"/>
    </row>
    <row r="19" spans="1:10" ht="31.5" customHeight="1" x14ac:dyDescent="0.4">
      <c r="B19" s="151" t="s">
        <v>244</v>
      </c>
      <c r="C19" s="258"/>
      <c r="D19" s="474" t="s">
        <v>253</v>
      </c>
      <c r="E19" s="499"/>
      <c r="F19" s="513" t="s">
        <v>255</v>
      </c>
      <c r="G19" s="514"/>
      <c r="H19" s="463" t="s">
        <v>256</v>
      </c>
      <c r="I19" s="464"/>
      <c r="J19" s="259"/>
    </row>
    <row r="20" spans="1:10" ht="31.5" customHeight="1" x14ac:dyDescent="0.4">
      <c r="B20" s="143" t="s">
        <v>254</v>
      </c>
      <c r="C20" s="277"/>
      <c r="D20" s="475"/>
      <c r="E20" s="500"/>
      <c r="F20" s="515"/>
      <c r="G20" s="516"/>
      <c r="H20" s="465" t="s">
        <v>257</v>
      </c>
      <c r="I20" s="466"/>
      <c r="J20" s="260"/>
    </row>
    <row r="21" spans="1:10" ht="31.5" customHeight="1" x14ac:dyDescent="0.4">
      <c r="B21" s="148" t="s">
        <v>258</v>
      </c>
      <c r="C21" s="496"/>
      <c r="D21" s="497"/>
      <c r="E21" s="497"/>
      <c r="F21" s="497"/>
      <c r="G21" s="497"/>
      <c r="H21" s="497"/>
      <c r="I21" s="497"/>
      <c r="J21" s="498"/>
    </row>
    <row r="22" spans="1:10" ht="31.5" customHeight="1" x14ac:dyDescent="0.4"/>
    <row r="23" spans="1:10" ht="31.5" customHeight="1" x14ac:dyDescent="0.4">
      <c r="B23" s="447" t="s">
        <v>265</v>
      </c>
      <c r="C23" s="156" t="s">
        <v>266</v>
      </c>
      <c r="D23" s="261"/>
      <c r="E23" s="159" t="s">
        <v>259</v>
      </c>
      <c r="F23" s="161"/>
      <c r="G23" s="149"/>
    </row>
    <row r="24" spans="1:10" ht="31.5" customHeight="1" x14ac:dyDescent="0.4">
      <c r="B24" s="448"/>
      <c r="C24" s="157" t="s">
        <v>262</v>
      </c>
      <c r="D24" s="262"/>
      <c r="E24" s="160" t="s">
        <v>263</v>
      </c>
      <c r="F24" s="144" t="s">
        <v>260</v>
      </c>
      <c r="G24" s="264"/>
    </row>
    <row r="25" spans="1:10" ht="31.5" customHeight="1" x14ac:dyDescent="0.4">
      <c r="B25" s="449"/>
      <c r="C25" s="158" t="s">
        <v>267</v>
      </c>
      <c r="D25" s="263"/>
      <c r="E25" s="99" t="s">
        <v>264</v>
      </c>
      <c r="F25" s="143" t="s">
        <v>261</v>
      </c>
      <c r="G25" s="265"/>
      <c r="H25" s="142" t="s">
        <v>268</v>
      </c>
      <c r="I25" s="117"/>
    </row>
    <row r="26" spans="1:10" ht="15" customHeight="1" x14ac:dyDescent="0.4">
      <c r="B26" s="447" t="s">
        <v>269</v>
      </c>
      <c r="C26" s="450" t="s">
        <v>272</v>
      </c>
      <c r="D26" s="443" t="s">
        <v>350</v>
      </c>
      <c r="E26" s="443"/>
      <c r="F26" s="443"/>
      <c r="G26" s="443"/>
      <c r="H26" s="443"/>
      <c r="I26" s="443"/>
      <c r="J26" s="444"/>
    </row>
    <row r="27" spans="1:10" ht="31.5" customHeight="1" x14ac:dyDescent="0.4">
      <c r="B27" s="448"/>
      <c r="C27" s="451"/>
      <c r="D27" s="445"/>
      <c r="E27" s="445"/>
      <c r="F27" s="445"/>
      <c r="G27" s="445"/>
      <c r="H27" s="445"/>
      <c r="I27" s="445"/>
      <c r="J27" s="446"/>
    </row>
    <row r="28" spans="1:10" ht="15" customHeight="1" x14ac:dyDescent="0.4">
      <c r="B28" s="448"/>
      <c r="C28" s="450" t="s">
        <v>270</v>
      </c>
      <c r="D28" s="443" t="s">
        <v>345</v>
      </c>
      <c r="E28" s="443"/>
      <c r="F28" s="443"/>
      <c r="G28" s="443"/>
      <c r="H28" s="443"/>
      <c r="I28" s="443"/>
      <c r="J28" s="444"/>
    </row>
    <row r="29" spans="1:10" ht="31.5" customHeight="1" x14ac:dyDescent="0.4">
      <c r="B29" s="449"/>
      <c r="C29" s="451"/>
      <c r="D29" s="445"/>
      <c r="E29" s="445"/>
      <c r="F29" s="445"/>
      <c r="G29" s="445"/>
      <c r="H29" s="445"/>
      <c r="I29" s="445"/>
      <c r="J29" s="446"/>
    </row>
    <row r="30" spans="1:10" ht="31.5" customHeight="1" x14ac:dyDescent="0.4">
      <c r="B30" s="94"/>
      <c r="C30" s="94"/>
      <c r="D30" s="94"/>
      <c r="E30" s="94"/>
      <c r="F30" s="94"/>
      <c r="G30" s="94"/>
      <c r="H30" s="94"/>
      <c r="I30" s="94"/>
      <c r="J30" s="94"/>
    </row>
    <row r="31" spans="1:10" s="93" customFormat="1" ht="20.100000000000001" customHeight="1" x14ac:dyDescent="0.15">
      <c r="A31" s="183" t="s">
        <v>294</v>
      </c>
      <c r="B31" s="105"/>
      <c r="C31" s="105"/>
      <c r="D31" s="105"/>
      <c r="E31" s="106"/>
      <c r="F31" s="106"/>
      <c r="G31" s="106"/>
      <c r="H31" s="106"/>
      <c r="I31" s="106"/>
      <c r="J31" s="106"/>
    </row>
    <row r="32" spans="1:10" ht="6.75" customHeight="1" x14ac:dyDescent="0.4">
      <c r="B32" s="94"/>
      <c r="C32" s="94"/>
      <c r="D32" s="94"/>
      <c r="E32" s="94"/>
      <c r="F32" s="94"/>
      <c r="G32" s="94"/>
      <c r="H32" s="94"/>
      <c r="I32" s="94"/>
      <c r="J32" s="94"/>
    </row>
    <row r="33" spans="1:71" ht="13.5" customHeight="1" x14ac:dyDescent="0.4">
      <c r="B33" s="461" t="s">
        <v>190</v>
      </c>
      <c r="C33" s="447" t="s">
        <v>30</v>
      </c>
      <c r="D33" s="447" t="s">
        <v>31</v>
      </c>
      <c r="E33" s="447" t="s">
        <v>32</v>
      </c>
      <c r="F33" s="447" t="s">
        <v>191</v>
      </c>
      <c r="G33" s="501" t="s">
        <v>197</v>
      </c>
      <c r="H33" s="502"/>
      <c r="I33" s="502"/>
      <c r="J33" s="502"/>
      <c r="BR33" s="95" t="b">
        <v>1</v>
      </c>
      <c r="BS33" s="95" t="b">
        <v>0</v>
      </c>
    </row>
    <row r="34" spans="1:71" ht="13.5" customHeight="1" x14ac:dyDescent="0.4">
      <c r="B34" s="462"/>
      <c r="C34" s="449"/>
      <c r="D34" s="449"/>
      <c r="E34" s="449"/>
      <c r="F34" s="449"/>
      <c r="G34" s="501"/>
      <c r="H34" s="502"/>
      <c r="I34" s="502"/>
      <c r="J34" s="502"/>
    </row>
    <row r="35" spans="1:71" ht="31.5" customHeight="1" x14ac:dyDescent="0.4">
      <c r="B35" s="142" t="s">
        <v>37</v>
      </c>
      <c r="C35" s="118">
        <v>10</v>
      </c>
      <c r="D35" s="118">
        <v>15</v>
      </c>
      <c r="E35" s="118">
        <v>15</v>
      </c>
      <c r="F35" s="97">
        <f>SUM(C35:E35)</f>
        <v>40</v>
      </c>
      <c r="G35" s="503" t="s">
        <v>331</v>
      </c>
      <c r="H35" s="504"/>
      <c r="I35" s="504"/>
      <c r="J35" s="278"/>
    </row>
    <row r="36" spans="1:71" ht="31.5" customHeight="1" x14ac:dyDescent="0.4">
      <c r="B36" s="141" t="s">
        <v>192</v>
      </c>
      <c r="C36" s="119"/>
      <c r="D36" s="119"/>
      <c r="E36" s="119"/>
      <c r="F36" s="98">
        <f t="shared" ref="F36:F38" si="0">SUM(C36:E36)</f>
        <v>0</v>
      </c>
      <c r="G36" s="503"/>
      <c r="H36" s="504"/>
      <c r="I36" s="504"/>
      <c r="J36" s="278"/>
    </row>
    <row r="37" spans="1:71" ht="31.5" customHeight="1" x14ac:dyDescent="0.4">
      <c r="B37" s="144" t="s">
        <v>39</v>
      </c>
      <c r="C37" s="119">
        <v>10</v>
      </c>
      <c r="D37" s="118">
        <v>15</v>
      </c>
      <c r="E37" s="118">
        <v>15</v>
      </c>
      <c r="F37" s="98">
        <f t="shared" si="0"/>
        <v>40</v>
      </c>
      <c r="G37" s="503"/>
      <c r="H37" s="504"/>
      <c r="I37" s="504"/>
      <c r="J37" s="278"/>
    </row>
    <row r="38" spans="1:71" ht="31.5" customHeight="1" x14ac:dyDescent="0.4">
      <c r="B38" s="145" t="s">
        <v>40</v>
      </c>
      <c r="C38" s="120">
        <v>10</v>
      </c>
      <c r="D38" s="120">
        <v>10</v>
      </c>
      <c r="E38" s="120">
        <v>10</v>
      </c>
      <c r="F38" s="99">
        <f t="shared" si="0"/>
        <v>30</v>
      </c>
      <c r="G38" s="503"/>
      <c r="H38" s="504"/>
      <c r="I38" s="504"/>
      <c r="J38" s="278"/>
    </row>
    <row r="39" spans="1:71" ht="31.5" customHeight="1" x14ac:dyDescent="0.4">
      <c r="B39" s="94"/>
      <c r="C39" s="94"/>
      <c r="D39" s="94"/>
      <c r="E39" s="94"/>
      <c r="F39" s="94"/>
      <c r="G39" s="94"/>
      <c r="H39" s="94"/>
      <c r="I39" s="94"/>
      <c r="J39" s="94"/>
    </row>
    <row r="40" spans="1:71" ht="20.100000000000001" customHeight="1" x14ac:dyDescent="0.4">
      <c r="B40" s="461" t="s">
        <v>193</v>
      </c>
      <c r="C40" s="462" t="s">
        <v>33</v>
      </c>
      <c r="D40" s="462"/>
      <c r="E40" s="462" t="s">
        <v>34</v>
      </c>
      <c r="F40" s="462"/>
      <c r="G40" s="462" t="s">
        <v>35</v>
      </c>
      <c r="H40" s="462"/>
      <c r="I40" s="467" t="s">
        <v>194</v>
      </c>
      <c r="J40" s="468"/>
      <c r="K40" s="505"/>
    </row>
    <row r="41" spans="1:71" ht="20.100000000000001" customHeight="1" x14ac:dyDescent="0.4">
      <c r="B41" s="462"/>
      <c r="C41" s="142" t="s">
        <v>54</v>
      </c>
      <c r="D41" s="142" t="s">
        <v>55</v>
      </c>
      <c r="E41" s="142" t="s">
        <v>54</v>
      </c>
      <c r="F41" s="142" t="s">
        <v>55</v>
      </c>
      <c r="G41" s="142" t="s">
        <v>54</v>
      </c>
      <c r="H41" s="142" t="s">
        <v>55</v>
      </c>
      <c r="I41" s="142" t="s">
        <v>54</v>
      </c>
      <c r="J41" s="142" t="s">
        <v>55</v>
      </c>
      <c r="K41" s="505"/>
      <c r="L41" s="97"/>
      <c r="M41" s="101" t="s">
        <v>50</v>
      </c>
      <c r="N41" s="101" t="s">
        <v>51</v>
      </c>
      <c r="O41" s="100" t="s">
        <v>28</v>
      </c>
    </row>
    <row r="42" spans="1:71" ht="31.5" customHeight="1" x14ac:dyDescent="0.4">
      <c r="B42" s="142" t="s">
        <v>37</v>
      </c>
      <c r="C42" s="118">
        <v>10</v>
      </c>
      <c r="D42" s="118">
        <v>10</v>
      </c>
      <c r="E42" s="118">
        <v>10</v>
      </c>
      <c r="F42" s="118">
        <v>10</v>
      </c>
      <c r="G42" s="118">
        <v>10</v>
      </c>
      <c r="H42" s="118">
        <v>10</v>
      </c>
      <c r="I42" s="97">
        <f>SUM(C42,E42,G42)</f>
        <v>30</v>
      </c>
      <c r="J42" s="97">
        <f>SUM(D42,F42,H42)</f>
        <v>30</v>
      </c>
      <c r="K42" s="102"/>
      <c r="L42" s="100" t="s">
        <v>37</v>
      </c>
      <c r="M42" s="97">
        <f>F35+D42+F42+H42</f>
        <v>70</v>
      </c>
      <c r="N42" s="97">
        <f>C42+E42+G42</f>
        <v>30</v>
      </c>
      <c r="O42" s="97">
        <f>F35+I42+J42</f>
        <v>100</v>
      </c>
    </row>
    <row r="43" spans="1:71" ht="31.5" customHeight="1" x14ac:dyDescent="0.4">
      <c r="B43" s="141" t="s">
        <v>192</v>
      </c>
      <c r="C43" s="118"/>
      <c r="D43" s="118"/>
      <c r="E43" s="118"/>
      <c r="F43" s="118"/>
      <c r="G43" s="118"/>
      <c r="H43" s="118"/>
      <c r="I43" s="97">
        <f t="shared" ref="I43:I45" si="1">SUM(C43,E43,G43)</f>
        <v>0</v>
      </c>
      <c r="J43" s="97">
        <f>SUM(D43,F43,H43)</f>
        <v>0</v>
      </c>
      <c r="K43" s="102"/>
      <c r="L43" s="96" t="s">
        <v>192</v>
      </c>
      <c r="M43" s="97">
        <f>F36+D43+F43+H43</f>
        <v>0</v>
      </c>
      <c r="N43" s="97">
        <f>C43+E43+G43</f>
        <v>0</v>
      </c>
      <c r="O43" s="97">
        <f>F36+I43+J43</f>
        <v>0</v>
      </c>
    </row>
    <row r="44" spans="1:71" ht="31.5" customHeight="1" x14ac:dyDescent="0.4">
      <c r="B44" s="144" t="s">
        <v>39</v>
      </c>
      <c r="C44" s="121">
        <v>10</v>
      </c>
      <c r="D44" s="121">
        <v>10</v>
      </c>
      <c r="E44" s="121">
        <v>10</v>
      </c>
      <c r="F44" s="121">
        <v>10</v>
      </c>
      <c r="G44" s="121">
        <v>10</v>
      </c>
      <c r="H44" s="121">
        <v>10</v>
      </c>
      <c r="I44" s="98">
        <f>SUM(C44,E44,G44)</f>
        <v>30</v>
      </c>
      <c r="J44" s="98">
        <f>SUM(D44,F44,H44)</f>
        <v>30</v>
      </c>
      <c r="K44" s="102"/>
      <c r="L44" s="100" t="s">
        <v>39</v>
      </c>
      <c r="M44" s="97">
        <f>F37+D44+F44+H44</f>
        <v>70</v>
      </c>
      <c r="N44" s="97">
        <f>C44+E44+G44</f>
        <v>30</v>
      </c>
      <c r="O44" s="97">
        <f>F37+I44+J44</f>
        <v>100</v>
      </c>
    </row>
    <row r="45" spans="1:71" ht="31.5" customHeight="1" x14ac:dyDescent="0.4">
      <c r="B45" s="145" t="s">
        <v>40</v>
      </c>
      <c r="C45" s="122">
        <v>10</v>
      </c>
      <c r="D45" s="122">
        <v>10</v>
      </c>
      <c r="E45" s="122">
        <v>10</v>
      </c>
      <c r="F45" s="122">
        <v>10</v>
      </c>
      <c r="G45" s="122">
        <v>10</v>
      </c>
      <c r="H45" s="122">
        <v>10</v>
      </c>
      <c r="I45" s="99">
        <f t="shared" si="1"/>
        <v>30</v>
      </c>
      <c r="J45" s="99">
        <f>SUM(D45,F45,H45)</f>
        <v>30</v>
      </c>
      <c r="K45" s="102"/>
      <c r="L45" s="100" t="s">
        <v>195</v>
      </c>
      <c r="M45" s="97">
        <f>F38+D45+F45+H45</f>
        <v>60</v>
      </c>
      <c r="N45" s="97">
        <f>C45+E45+G45</f>
        <v>30</v>
      </c>
      <c r="O45" s="97">
        <f>F38+I45+J45</f>
        <v>90</v>
      </c>
    </row>
    <row r="46" spans="1:71" ht="31.5" customHeight="1" x14ac:dyDescent="0.4">
      <c r="B46" s="103"/>
      <c r="C46" s="94"/>
      <c r="D46" s="94"/>
      <c r="E46" s="94"/>
      <c r="F46" s="94"/>
      <c r="G46" s="94"/>
      <c r="H46" s="94"/>
      <c r="I46" s="94"/>
      <c r="J46" s="94"/>
      <c r="L46" s="100" t="s">
        <v>196</v>
      </c>
      <c r="M46" s="104">
        <f>IF(M44=0,0,M45/M44)</f>
        <v>0.8571428571428571</v>
      </c>
      <c r="N46" s="104">
        <f>IF(N44=0,0,N45/N44)</f>
        <v>1</v>
      </c>
      <c r="O46" s="97"/>
    </row>
    <row r="47" spans="1:71" s="93" customFormat="1" ht="20.100000000000001" customHeight="1" x14ac:dyDescent="0.15">
      <c r="A47" s="183" t="s">
        <v>342</v>
      </c>
      <c r="B47" s="105"/>
      <c r="C47" s="105"/>
      <c r="D47" s="105"/>
      <c r="E47" s="106"/>
      <c r="F47" s="106"/>
      <c r="G47" s="106"/>
      <c r="H47" s="106"/>
      <c r="I47" s="106"/>
      <c r="J47" s="106"/>
    </row>
    <row r="48" spans="1:71" ht="6.75" customHeight="1" x14ac:dyDescent="0.4">
      <c r="B48" s="94"/>
      <c r="C48" s="94"/>
      <c r="D48" s="94"/>
      <c r="E48" s="94"/>
      <c r="F48" s="94"/>
      <c r="G48" s="94"/>
      <c r="H48" s="94"/>
      <c r="I48" s="94"/>
      <c r="J48" s="94"/>
    </row>
    <row r="49" spans="1:14" ht="31.5" customHeight="1" x14ac:dyDescent="0.4">
      <c r="B49" s="462" t="s">
        <v>206</v>
      </c>
      <c r="C49" s="462"/>
      <c r="D49" s="94"/>
      <c r="E49" s="94"/>
      <c r="F49" s="94"/>
      <c r="G49" s="94"/>
      <c r="H49" s="94"/>
      <c r="I49" s="94"/>
      <c r="J49" s="94"/>
      <c r="L49" s="95" t="s">
        <v>240</v>
      </c>
    </row>
    <row r="50" spans="1:14" ht="31.5" customHeight="1" x14ac:dyDescent="0.4">
      <c r="B50" s="151" t="s">
        <v>297</v>
      </c>
      <c r="C50" s="180"/>
      <c r="D50" s="506" t="s">
        <v>214</v>
      </c>
      <c r="E50" s="507"/>
      <c r="F50" s="507"/>
      <c r="G50" s="507"/>
      <c r="H50" s="507"/>
      <c r="I50" s="507"/>
      <c r="J50" s="507"/>
      <c r="L50" s="95" t="s">
        <v>202</v>
      </c>
    </row>
    <row r="51" spans="1:14" ht="31.5" customHeight="1" x14ac:dyDescent="0.4">
      <c r="B51" s="163" t="s">
        <v>273</v>
      </c>
      <c r="C51" s="181"/>
      <c r="D51" s="457" t="s">
        <v>277</v>
      </c>
      <c r="E51" s="458"/>
      <c r="F51" s="458"/>
      <c r="G51" s="458"/>
      <c r="H51" s="458"/>
      <c r="I51" s="458"/>
      <c r="J51" s="458"/>
      <c r="L51" s="95" t="s">
        <v>203</v>
      </c>
    </row>
    <row r="52" spans="1:14" ht="31.5" customHeight="1" x14ac:dyDescent="0.4">
      <c r="B52" s="163" t="s">
        <v>338</v>
      </c>
      <c r="C52" s="181"/>
      <c r="D52" s="457" t="s">
        <v>340</v>
      </c>
      <c r="E52" s="458"/>
      <c r="F52" s="458"/>
      <c r="G52" s="458"/>
      <c r="H52" s="458"/>
      <c r="I52" s="458"/>
      <c r="J52" s="458"/>
      <c r="L52" s="95" t="s">
        <v>204</v>
      </c>
    </row>
    <row r="53" spans="1:14" ht="31.5" customHeight="1" x14ac:dyDescent="0.4">
      <c r="B53" s="163" t="s">
        <v>339</v>
      </c>
      <c r="C53" s="181"/>
      <c r="D53" s="457" t="s">
        <v>341</v>
      </c>
      <c r="E53" s="458"/>
      <c r="F53" s="458"/>
      <c r="G53" s="458"/>
      <c r="H53" s="458"/>
      <c r="I53" s="458"/>
      <c r="J53" s="458"/>
      <c r="L53" s="95" t="s">
        <v>205</v>
      </c>
    </row>
    <row r="54" spans="1:14" ht="31.5" customHeight="1" x14ac:dyDescent="0.4">
      <c r="B54" s="164" t="s">
        <v>275</v>
      </c>
      <c r="C54" s="181"/>
      <c r="D54" s="457" t="s">
        <v>276</v>
      </c>
      <c r="E54" s="458"/>
      <c r="F54" s="458"/>
      <c r="G54" s="458"/>
      <c r="H54" s="458"/>
      <c r="I54" s="458"/>
      <c r="J54" s="458"/>
    </row>
    <row r="55" spans="1:14" ht="31.5" customHeight="1" x14ac:dyDescent="0.4">
      <c r="B55" s="165" t="s">
        <v>274</v>
      </c>
      <c r="C55" s="182"/>
      <c r="D55" s="457" t="s">
        <v>215</v>
      </c>
      <c r="E55" s="458"/>
      <c r="F55" s="458"/>
      <c r="G55" s="458"/>
      <c r="H55" s="458"/>
      <c r="I55" s="458"/>
      <c r="J55" s="458"/>
    </row>
    <row r="56" spans="1:14" ht="29.25" customHeight="1" x14ac:dyDescent="0.4">
      <c r="B56" s="94" t="s">
        <v>298</v>
      </c>
      <c r="E56" s="94"/>
      <c r="F56" s="94"/>
      <c r="G56" s="94"/>
      <c r="H56" s="94"/>
      <c r="I56" s="94"/>
      <c r="J56" s="94"/>
    </row>
    <row r="57" spans="1:14" ht="31.5" customHeight="1" x14ac:dyDescent="0.4">
      <c r="D57" s="94"/>
      <c r="E57" s="94"/>
      <c r="F57" s="94"/>
      <c r="G57" s="94"/>
      <c r="H57" s="94"/>
      <c r="I57" s="94"/>
      <c r="J57" s="94"/>
    </row>
    <row r="58" spans="1:14" s="93" customFormat="1" ht="20.100000000000001" customHeight="1" x14ac:dyDescent="0.15">
      <c r="A58" s="183" t="s">
        <v>326</v>
      </c>
      <c r="B58" s="105"/>
      <c r="C58" s="105"/>
      <c r="D58" s="105"/>
      <c r="E58" s="106"/>
      <c r="F58" s="106"/>
      <c r="G58" s="106"/>
      <c r="H58" s="106"/>
      <c r="I58" s="106"/>
      <c r="J58" s="106"/>
    </row>
    <row r="59" spans="1:14" ht="6.75" customHeight="1" x14ac:dyDescent="0.4">
      <c r="B59" s="94"/>
      <c r="C59" s="94"/>
      <c r="D59" s="94"/>
      <c r="E59" s="94"/>
      <c r="F59" s="94"/>
      <c r="G59" s="94"/>
      <c r="H59" s="94"/>
      <c r="I59" s="94"/>
      <c r="J59" s="94"/>
    </row>
    <row r="60" spans="1:14" ht="31.5" customHeight="1" x14ac:dyDescent="0.4">
      <c r="B60" s="146" t="s">
        <v>279</v>
      </c>
      <c r="C60" s="170" t="s">
        <v>281</v>
      </c>
      <c r="D60" s="146" t="s">
        <v>279</v>
      </c>
      <c r="E60" s="170" t="s">
        <v>281</v>
      </c>
      <c r="F60" s="146" t="s">
        <v>279</v>
      </c>
      <c r="G60" s="170" t="s">
        <v>281</v>
      </c>
      <c r="H60" s="142" t="s">
        <v>293</v>
      </c>
      <c r="I60" s="94"/>
      <c r="J60" s="94"/>
    </row>
    <row r="61" spans="1:14" ht="31.5" customHeight="1" x14ac:dyDescent="0.4">
      <c r="B61" s="171" t="s">
        <v>280</v>
      </c>
      <c r="C61" s="266"/>
      <c r="D61" s="151" t="s">
        <v>285</v>
      </c>
      <c r="E61" s="269"/>
      <c r="F61" s="172" t="s">
        <v>289</v>
      </c>
      <c r="G61" s="269"/>
      <c r="H61" s="186">
        <f>SUM(A61:A64,C61:C64,E61:E63)</f>
        <v>0</v>
      </c>
      <c r="I61" s="94"/>
      <c r="L61" s="178" t="s">
        <v>296</v>
      </c>
      <c r="M61" s="178" t="s">
        <v>302</v>
      </c>
    </row>
    <row r="62" spans="1:14" ht="31.5" customHeight="1" x14ac:dyDescent="0.4">
      <c r="B62" s="173" t="s">
        <v>282</v>
      </c>
      <c r="C62" s="267"/>
      <c r="D62" s="163" t="s">
        <v>286</v>
      </c>
      <c r="E62" s="270"/>
      <c r="F62" s="163" t="s">
        <v>290</v>
      </c>
      <c r="G62" s="270"/>
      <c r="H62" s="94"/>
      <c r="I62" s="94"/>
      <c r="L62" s="179">
        <f>SUM(C37,D37)</f>
        <v>25</v>
      </c>
      <c r="M62" s="177">
        <f>L62*3.3</f>
        <v>82.5</v>
      </c>
      <c r="N62" s="95" t="s">
        <v>295</v>
      </c>
    </row>
    <row r="63" spans="1:14" ht="31.5" customHeight="1" x14ac:dyDescent="0.4">
      <c r="B63" s="173" t="s">
        <v>283</v>
      </c>
      <c r="C63" s="267"/>
      <c r="D63" s="163" t="s">
        <v>287</v>
      </c>
      <c r="E63" s="270"/>
      <c r="F63" s="333" t="s">
        <v>291</v>
      </c>
      <c r="G63" s="270"/>
      <c r="H63" s="94"/>
      <c r="I63" s="94"/>
      <c r="J63" s="94"/>
      <c r="M63" s="184" t="s">
        <v>303</v>
      </c>
    </row>
    <row r="64" spans="1:14" ht="31.5" customHeight="1" x14ac:dyDescent="0.4">
      <c r="B64" s="175" t="s">
        <v>284</v>
      </c>
      <c r="C64" s="268"/>
      <c r="D64" s="176" t="s">
        <v>288</v>
      </c>
      <c r="E64" s="271"/>
      <c r="F64" s="176" t="s">
        <v>292</v>
      </c>
      <c r="G64" s="271"/>
      <c r="H64" s="94"/>
      <c r="I64" s="94"/>
      <c r="J64" s="94"/>
      <c r="M64" s="315">
        <f>C61+C62</f>
        <v>0</v>
      </c>
      <c r="N64" s="95" t="s">
        <v>300</v>
      </c>
    </row>
    <row r="65" spans="1:14" ht="20.100000000000001" customHeight="1" x14ac:dyDescent="0.4">
      <c r="B65" s="185" t="s">
        <v>301</v>
      </c>
      <c r="C65" s="94"/>
      <c r="D65" s="94"/>
      <c r="E65" s="94"/>
      <c r="F65" s="94"/>
      <c r="G65" s="94"/>
      <c r="H65" s="94"/>
      <c r="I65" s="94"/>
      <c r="M65" s="100" t="s">
        <v>304</v>
      </c>
    </row>
    <row r="66" spans="1:14" ht="20.100000000000001" customHeight="1" x14ac:dyDescent="0.4">
      <c r="B66" s="185" t="s">
        <v>312</v>
      </c>
      <c r="C66" s="94"/>
      <c r="D66" s="94"/>
      <c r="E66" s="94"/>
      <c r="F66" s="94"/>
      <c r="G66" s="94"/>
      <c r="H66" s="94"/>
      <c r="I66" s="94"/>
      <c r="M66" s="100">
        <f>M64/M62</f>
        <v>0</v>
      </c>
    </row>
    <row r="67" spans="1:14" ht="20.100000000000001" customHeight="1" x14ac:dyDescent="0.4">
      <c r="B67" s="185"/>
      <c r="C67" s="94"/>
      <c r="D67" s="94"/>
      <c r="E67" s="94"/>
      <c r="F67" s="94"/>
      <c r="G67" s="94"/>
      <c r="H67" s="94"/>
      <c r="I67" s="94"/>
      <c r="J67" s="94"/>
      <c r="M67" s="232"/>
    </row>
    <row r="68" spans="1:14" ht="31.5" customHeight="1" x14ac:dyDescent="0.4">
      <c r="B68" s="467" t="s">
        <v>327</v>
      </c>
      <c r="C68" s="468"/>
      <c r="D68" s="235"/>
      <c r="E68" s="201" t="s">
        <v>328</v>
      </c>
      <c r="F68" s="94"/>
      <c r="G68" s="94"/>
      <c r="H68" s="94"/>
      <c r="I68" s="94"/>
      <c r="L68" s="178" t="s">
        <v>358</v>
      </c>
      <c r="M68" s="178" t="s">
        <v>359</v>
      </c>
    </row>
    <row r="69" spans="1:14" ht="31.5" customHeight="1" x14ac:dyDescent="0.4">
      <c r="B69" s="171" t="s">
        <v>280</v>
      </c>
      <c r="C69" s="255"/>
      <c r="D69" s="234"/>
      <c r="E69" s="272"/>
      <c r="F69" s="94"/>
      <c r="G69" s="94"/>
      <c r="H69" s="94"/>
      <c r="I69" s="94"/>
      <c r="L69" s="179">
        <f>SUM(C44:H44,E37)</f>
        <v>75</v>
      </c>
      <c r="M69" s="177">
        <f>L69*3.3</f>
        <v>247.5</v>
      </c>
      <c r="N69" s="95" t="s">
        <v>295</v>
      </c>
    </row>
    <row r="70" spans="1:14" ht="31.5" customHeight="1" x14ac:dyDescent="0.4">
      <c r="B70" s="173" t="s">
        <v>282</v>
      </c>
      <c r="C70" s="256"/>
      <c r="D70" s="187"/>
      <c r="E70" s="94"/>
      <c r="F70" s="94"/>
      <c r="G70" s="94"/>
      <c r="H70" s="94"/>
      <c r="I70" s="94"/>
      <c r="J70" s="94"/>
      <c r="M70" s="184" t="s">
        <v>303</v>
      </c>
    </row>
    <row r="71" spans="1:14" ht="31.5" customHeight="1" x14ac:dyDescent="0.4">
      <c r="B71" s="173" t="s">
        <v>283</v>
      </c>
      <c r="C71" s="256"/>
      <c r="D71" s="94"/>
      <c r="E71" s="94"/>
      <c r="F71" s="94"/>
      <c r="G71" s="94"/>
      <c r="H71" s="94"/>
      <c r="I71" s="94"/>
      <c r="M71" s="177">
        <f>C63</f>
        <v>0</v>
      </c>
      <c r="N71" s="95" t="s">
        <v>300</v>
      </c>
    </row>
    <row r="72" spans="1:14" ht="31.5" customHeight="1" x14ac:dyDescent="0.4">
      <c r="B72" s="175" t="s">
        <v>135</v>
      </c>
      <c r="C72" s="257"/>
      <c r="D72" s="94"/>
      <c r="E72" s="94"/>
      <c r="F72" s="94"/>
      <c r="G72" s="94"/>
      <c r="H72" s="94"/>
      <c r="I72" s="94"/>
      <c r="M72" s="100" t="s">
        <v>304</v>
      </c>
    </row>
    <row r="73" spans="1:14" ht="20.100000000000001" customHeight="1" x14ac:dyDescent="0.4">
      <c r="B73" s="185"/>
      <c r="C73" s="94"/>
      <c r="D73" s="94"/>
      <c r="E73" s="94"/>
      <c r="F73" s="94"/>
      <c r="G73" s="94"/>
      <c r="H73" s="94"/>
      <c r="I73" s="94"/>
      <c r="J73" s="94"/>
      <c r="M73" s="100">
        <f>M71/M69</f>
        <v>0</v>
      </c>
    </row>
    <row r="74" spans="1:14" ht="20.100000000000001" customHeight="1" x14ac:dyDescent="0.4">
      <c r="A74" s="183" t="s">
        <v>347</v>
      </c>
      <c r="B74" s="185"/>
      <c r="C74" s="94"/>
      <c r="D74" s="94"/>
      <c r="E74" s="94"/>
      <c r="F74" s="94"/>
      <c r="G74" s="94"/>
      <c r="H74" s="94"/>
      <c r="I74" s="94"/>
      <c r="J74" s="94"/>
      <c r="M74" s="232"/>
    </row>
    <row r="75" spans="1:14" ht="9" customHeight="1" x14ac:dyDescent="0.4">
      <c r="B75" s="185"/>
      <c r="C75" s="94"/>
      <c r="D75" s="94"/>
      <c r="E75" s="94"/>
      <c r="F75" s="94"/>
      <c r="G75" s="94"/>
      <c r="H75" s="94"/>
      <c r="I75" s="94"/>
      <c r="J75" s="94"/>
      <c r="M75" s="232"/>
    </row>
    <row r="76" spans="1:14" ht="20.100000000000001" customHeight="1" x14ac:dyDescent="0.4">
      <c r="A76" s="95" t="s">
        <v>337</v>
      </c>
      <c r="B76" s="314"/>
      <c r="C76" s="94"/>
      <c r="D76" s="94"/>
      <c r="E76" s="94"/>
      <c r="F76" s="94"/>
      <c r="G76" s="94"/>
      <c r="H76" s="94"/>
      <c r="I76" s="94"/>
      <c r="J76" s="94"/>
      <c r="L76" s="232" t="s">
        <v>360</v>
      </c>
      <c r="M76" s="232"/>
    </row>
    <row r="77" spans="1:14" ht="138.75" customHeight="1" x14ac:dyDescent="0.4">
      <c r="B77" s="454"/>
      <c r="C77" s="454"/>
      <c r="D77" s="454"/>
      <c r="E77" s="454"/>
      <c r="F77" s="454"/>
      <c r="G77" s="454"/>
      <c r="H77" s="454"/>
      <c r="I77" s="454"/>
      <c r="J77" s="94"/>
      <c r="M77" s="232"/>
    </row>
    <row r="78" spans="1:14" ht="29.25" customHeight="1" x14ac:dyDescent="0.4">
      <c r="B78" s="185"/>
      <c r="C78" s="94"/>
      <c r="D78" s="94"/>
      <c r="E78" s="94"/>
      <c r="F78" s="94"/>
      <c r="G78" s="94"/>
      <c r="H78" s="94"/>
      <c r="I78" s="94"/>
      <c r="J78" s="94"/>
      <c r="M78" s="232"/>
    </row>
    <row r="79" spans="1:14" ht="20.100000000000001" customHeight="1" x14ac:dyDescent="0.4">
      <c r="A79" s="95" t="s">
        <v>349</v>
      </c>
      <c r="B79" s="314"/>
      <c r="C79" s="94"/>
      <c r="D79" s="94"/>
      <c r="E79" s="94"/>
      <c r="F79" s="94"/>
      <c r="G79" s="94"/>
      <c r="H79" s="94"/>
      <c r="I79" s="94"/>
      <c r="J79" s="94"/>
      <c r="M79" s="232"/>
    </row>
    <row r="80" spans="1:14" ht="138.75" customHeight="1" x14ac:dyDescent="0.4">
      <c r="B80" s="454"/>
      <c r="C80" s="454"/>
      <c r="D80" s="454"/>
      <c r="E80" s="454"/>
      <c r="F80" s="454"/>
      <c r="G80" s="454"/>
      <c r="H80" s="454"/>
      <c r="I80" s="454"/>
      <c r="J80" s="94"/>
      <c r="M80" s="232"/>
    </row>
    <row r="81" spans="1:13" ht="20.100000000000001" customHeight="1" x14ac:dyDescent="0.4">
      <c r="B81" s="185"/>
      <c r="C81" s="94"/>
      <c r="D81" s="94"/>
      <c r="E81" s="94"/>
      <c r="F81" s="94"/>
      <c r="G81" s="94"/>
      <c r="H81" s="94"/>
      <c r="I81" s="94"/>
      <c r="J81" s="94"/>
      <c r="M81" s="232"/>
    </row>
    <row r="82" spans="1:13" ht="18.75" x14ac:dyDescent="0.15">
      <c r="A82" s="166" t="s">
        <v>317</v>
      </c>
      <c r="B82" s="167"/>
      <c r="C82" s="167"/>
      <c r="D82" s="167"/>
      <c r="E82" s="508"/>
      <c r="F82" s="508"/>
      <c r="G82" s="508"/>
      <c r="H82" s="508"/>
      <c r="I82" s="508"/>
      <c r="J82" s="508"/>
    </row>
    <row r="83" spans="1:13" ht="16.5" x14ac:dyDescent="0.15">
      <c r="A83" s="93"/>
      <c r="B83" s="105"/>
      <c r="C83" s="105"/>
      <c r="D83" s="105"/>
      <c r="E83" s="106"/>
      <c r="F83" s="106"/>
      <c r="G83" s="106"/>
      <c r="H83" s="106"/>
      <c r="I83" s="106"/>
      <c r="J83" s="106"/>
    </row>
    <row r="84" spans="1:13" ht="16.5" x14ac:dyDescent="0.15">
      <c r="A84" s="183" t="s">
        <v>336</v>
      </c>
      <c r="B84" s="105"/>
      <c r="C84" s="105"/>
      <c r="D84" s="105"/>
      <c r="E84" s="106"/>
      <c r="F84" s="106"/>
      <c r="G84" s="106"/>
      <c r="H84" s="106"/>
      <c r="I84" s="106"/>
      <c r="J84" s="106"/>
    </row>
    <row r="85" spans="1:13" x14ac:dyDescent="0.4">
      <c r="B85" s="94"/>
      <c r="C85" s="94"/>
      <c r="D85" s="94"/>
      <c r="E85" s="94"/>
      <c r="F85" s="94"/>
      <c r="G85" s="94"/>
      <c r="H85" s="94"/>
      <c r="I85" s="94"/>
      <c r="J85" s="94"/>
    </row>
    <row r="86" spans="1:13" ht="31.5" customHeight="1" x14ac:dyDescent="0.15">
      <c r="B86" s="136" t="s">
        <v>221</v>
      </c>
      <c r="C86" s="509" t="s" ph="1">
        <v>356</v>
      </c>
      <c r="D86" s="510" ph="1"/>
      <c r="E86" s="510" ph="1"/>
      <c r="F86" s="136" t="s">
        <v>222</v>
      </c>
      <c r="G86" s="511" t="s" ph="1">
        <v>305</v>
      </c>
      <c r="H86" s="512"/>
      <c r="I86" s="124"/>
      <c r="J86" s="124"/>
    </row>
    <row r="87" spans="1:13" x14ac:dyDescent="0.4">
      <c r="B87" s="493" t="s">
        <v>219</v>
      </c>
      <c r="C87" s="494" t="s">
        <v>218</v>
      </c>
      <c r="D87" s="517"/>
      <c r="E87" s="518"/>
      <c r="F87" s="494" t="s">
        <v>227</v>
      </c>
      <c r="G87" s="521" t="s">
        <v>306</v>
      </c>
      <c r="H87" s="518"/>
      <c r="I87" s="94"/>
      <c r="J87" s="94"/>
    </row>
    <row r="88" spans="1:13" x14ac:dyDescent="0.4">
      <c r="B88" s="493"/>
      <c r="C88" s="495"/>
      <c r="D88" s="519"/>
      <c r="E88" s="520"/>
      <c r="F88" s="495"/>
      <c r="G88" s="522"/>
      <c r="H88" s="520"/>
      <c r="I88" s="94"/>
      <c r="J88" s="94"/>
    </row>
    <row r="89" spans="1:13" ht="31.5" customHeight="1" x14ac:dyDescent="0.4">
      <c r="B89" s="125"/>
      <c r="C89" s="126"/>
      <c r="D89" s="126"/>
      <c r="E89" s="126"/>
      <c r="F89" s="126"/>
      <c r="G89" s="126"/>
      <c r="H89" s="126"/>
      <c r="I89" s="94"/>
      <c r="J89" s="94"/>
    </row>
    <row r="90" spans="1:13" ht="27" x14ac:dyDescent="0.4">
      <c r="B90" s="137" t="s">
        <v>220</v>
      </c>
      <c r="C90" s="137" t="s">
        <v>223</v>
      </c>
      <c r="D90" s="127" t="s">
        <v>224</v>
      </c>
      <c r="E90" s="137" t="s">
        <v>225</v>
      </c>
      <c r="F90" s="127" t="s">
        <v>224</v>
      </c>
      <c r="G90" s="168" t="s">
        <v>226</v>
      </c>
      <c r="H90" s="481" t="s">
        <v>332</v>
      </c>
      <c r="I90" s="482"/>
      <c r="J90" s="123"/>
    </row>
    <row r="91" spans="1:13" x14ac:dyDescent="0.4">
      <c r="B91" s="125"/>
      <c r="C91" s="126"/>
      <c r="D91" s="126"/>
      <c r="E91" s="126"/>
      <c r="F91" s="126"/>
      <c r="G91" s="126"/>
      <c r="H91" s="126"/>
      <c r="I91" s="94"/>
      <c r="J91" s="94"/>
    </row>
    <row r="92" spans="1:13" ht="15" customHeight="1" x14ac:dyDescent="0.4">
      <c r="B92" s="483" t="s">
        <v>229</v>
      </c>
      <c r="C92" s="485" t="s">
        <v>230</v>
      </c>
      <c r="D92" s="486"/>
      <c r="E92" s="487" t="s">
        <v>231</v>
      </c>
      <c r="F92" s="485" t="s">
        <v>232</v>
      </c>
      <c r="G92" s="486"/>
      <c r="H92" s="126"/>
      <c r="I92" s="94"/>
      <c r="J92" s="94"/>
    </row>
    <row r="93" spans="1:13" ht="31.5" customHeight="1" x14ac:dyDescent="0.4">
      <c r="B93" s="484"/>
      <c r="C93" s="489" t="s">
        <v>29</v>
      </c>
      <c r="D93" s="490"/>
      <c r="E93" s="488"/>
      <c r="F93" s="491" t="s">
        <v>233</v>
      </c>
      <c r="G93" s="492"/>
      <c r="H93" s="126"/>
      <c r="I93" s="94"/>
      <c r="J93" s="94"/>
    </row>
    <row r="94" spans="1:13" x14ac:dyDescent="0.4">
      <c r="B94" s="125"/>
      <c r="C94" s="126"/>
      <c r="D94" s="126"/>
      <c r="E94" s="126"/>
      <c r="F94" s="126"/>
      <c r="G94" s="126"/>
      <c r="H94" s="126"/>
      <c r="I94" s="94"/>
      <c r="J94" s="94"/>
    </row>
    <row r="95" spans="1:13" ht="31.5" customHeight="1" x14ac:dyDescent="0.4">
      <c r="B95" s="473" t="s">
        <v>234</v>
      </c>
      <c r="C95" s="473" t="s">
        <v>235</v>
      </c>
      <c r="D95" s="138" t="s">
        <v>236</v>
      </c>
      <c r="E95" s="128" t="s">
        <v>252</v>
      </c>
      <c r="F95" s="473" t="s">
        <v>239</v>
      </c>
      <c r="G95" s="138" t="s">
        <v>236</v>
      </c>
      <c r="H95" s="128" t="s">
        <v>307</v>
      </c>
      <c r="I95" s="94"/>
      <c r="J95" s="94"/>
    </row>
    <row r="96" spans="1:13" ht="31.5" customHeight="1" x14ac:dyDescent="0.4">
      <c r="B96" s="473"/>
      <c r="C96" s="473"/>
      <c r="D96" s="139" t="s">
        <v>237</v>
      </c>
      <c r="E96" s="129" t="s">
        <v>158</v>
      </c>
      <c r="F96" s="473"/>
      <c r="G96" s="139" t="s">
        <v>237</v>
      </c>
      <c r="H96" s="129" t="s">
        <v>95</v>
      </c>
      <c r="I96" s="94"/>
      <c r="J96" s="94"/>
    </row>
    <row r="97" spans="1:10" ht="31.5" customHeight="1" x14ac:dyDescent="0.4">
      <c r="B97" s="473"/>
      <c r="C97" s="473"/>
      <c r="D97" s="140" t="s">
        <v>238</v>
      </c>
      <c r="E97" s="130">
        <v>1203.6300000000001</v>
      </c>
      <c r="F97" s="473"/>
      <c r="G97" s="140" t="s">
        <v>238</v>
      </c>
      <c r="H97" s="130">
        <v>1500.01</v>
      </c>
      <c r="I97" s="94"/>
      <c r="J97" s="94"/>
    </row>
    <row r="98" spans="1:10" ht="31.5" customHeight="1" x14ac:dyDescent="0.4">
      <c r="B98" s="94"/>
      <c r="C98" s="94"/>
      <c r="D98" s="94"/>
      <c r="E98" s="94"/>
      <c r="F98" s="94"/>
      <c r="G98" s="94"/>
      <c r="H98" s="94"/>
      <c r="I98" s="94"/>
      <c r="J98" s="94"/>
    </row>
    <row r="99" spans="1:10" x14ac:dyDescent="0.4">
      <c r="B99" s="94" t="s">
        <v>251</v>
      </c>
      <c r="C99" s="94"/>
      <c r="D99" s="94"/>
      <c r="E99" s="94"/>
      <c r="F99" s="94"/>
      <c r="G99" s="94"/>
      <c r="H99" s="94"/>
      <c r="I99" s="94"/>
      <c r="J99" s="94"/>
    </row>
    <row r="100" spans="1:10" ht="31.5" customHeight="1" x14ac:dyDescent="0.4">
      <c r="B100" s="151" t="s">
        <v>244</v>
      </c>
      <c r="C100" s="150" t="s">
        <v>242</v>
      </c>
      <c r="D100" s="474" t="s">
        <v>253</v>
      </c>
      <c r="E100" s="476" t="s">
        <v>308</v>
      </c>
      <c r="F100" s="513" t="s">
        <v>255</v>
      </c>
      <c r="G100" s="514"/>
      <c r="H100" s="463" t="s">
        <v>256</v>
      </c>
      <c r="I100" s="464"/>
      <c r="J100" s="153">
        <v>45453</v>
      </c>
    </row>
    <row r="101" spans="1:10" ht="31.5" customHeight="1" x14ac:dyDescent="0.4">
      <c r="B101" s="143" t="s">
        <v>254</v>
      </c>
      <c r="C101" s="155">
        <v>44778</v>
      </c>
      <c r="D101" s="475"/>
      <c r="E101" s="477"/>
      <c r="F101" s="515"/>
      <c r="G101" s="516"/>
      <c r="H101" s="465" t="s">
        <v>257</v>
      </c>
      <c r="I101" s="466"/>
      <c r="J101" s="154">
        <v>45453</v>
      </c>
    </row>
    <row r="102" spans="1:10" ht="31.5" customHeight="1" x14ac:dyDescent="0.4">
      <c r="B102" s="148" t="s">
        <v>258</v>
      </c>
      <c r="C102" s="478" t="s">
        <v>309</v>
      </c>
      <c r="D102" s="479"/>
      <c r="E102" s="479"/>
      <c r="F102" s="479"/>
      <c r="G102" s="479"/>
      <c r="H102" s="479"/>
      <c r="I102" s="479"/>
      <c r="J102" s="480"/>
    </row>
    <row r="103" spans="1:10" ht="31.5" customHeight="1" x14ac:dyDescent="0.4"/>
    <row r="104" spans="1:10" ht="31.5" customHeight="1" x14ac:dyDescent="0.4">
      <c r="B104" s="447" t="s">
        <v>265</v>
      </c>
      <c r="C104" s="156" t="s">
        <v>266</v>
      </c>
      <c r="D104" s="188"/>
      <c r="E104" s="159" t="s">
        <v>259</v>
      </c>
      <c r="F104" s="161"/>
      <c r="G104" s="149"/>
    </row>
    <row r="105" spans="1:10" ht="31.5" customHeight="1" x14ac:dyDescent="0.4">
      <c r="B105" s="448"/>
      <c r="C105" s="157" t="s">
        <v>262</v>
      </c>
      <c r="D105" s="189">
        <v>2015.83</v>
      </c>
      <c r="E105" s="160" t="s">
        <v>263</v>
      </c>
      <c r="F105" s="144" t="s">
        <v>260</v>
      </c>
      <c r="G105" s="152">
        <v>45270</v>
      </c>
    </row>
    <row r="106" spans="1:10" ht="31.5" customHeight="1" x14ac:dyDescent="0.4">
      <c r="B106" s="449"/>
      <c r="C106" s="158" t="s">
        <v>267</v>
      </c>
      <c r="D106" s="190"/>
      <c r="E106" s="99" t="s">
        <v>264</v>
      </c>
      <c r="F106" s="143" t="s">
        <v>261</v>
      </c>
      <c r="G106" s="162"/>
      <c r="H106" s="142" t="s">
        <v>268</v>
      </c>
      <c r="I106" s="97"/>
    </row>
    <row r="107" spans="1:10" ht="15" customHeight="1" x14ac:dyDescent="0.4">
      <c r="B107" s="447" t="s">
        <v>269</v>
      </c>
      <c r="C107" s="450" t="s">
        <v>272</v>
      </c>
      <c r="D107" s="443" t="s">
        <v>350</v>
      </c>
      <c r="E107" s="443"/>
      <c r="F107" s="443"/>
      <c r="G107" s="443"/>
      <c r="H107" s="443"/>
      <c r="I107" s="443"/>
      <c r="J107" s="444"/>
    </row>
    <row r="108" spans="1:10" ht="31.5" customHeight="1" x14ac:dyDescent="0.4">
      <c r="B108" s="448"/>
      <c r="C108" s="451"/>
      <c r="D108" s="452" t="s">
        <v>346</v>
      </c>
      <c r="E108" s="452"/>
      <c r="F108" s="452"/>
      <c r="G108" s="452"/>
      <c r="H108" s="452"/>
      <c r="I108" s="452"/>
      <c r="J108" s="453"/>
    </row>
    <row r="109" spans="1:10" ht="15" customHeight="1" x14ac:dyDescent="0.4">
      <c r="B109" s="448"/>
      <c r="C109" s="450" t="s">
        <v>270</v>
      </c>
      <c r="D109" s="443" t="s">
        <v>271</v>
      </c>
      <c r="E109" s="443"/>
      <c r="F109" s="443"/>
      <c r="G109" s="443"/>
      <c r="H109" s="443"/>
      <c r="I109" s="443"/>
      <c r="J109" s="444"/>
    </row>
    <row r="110" spans="1:10" ht="31.5" customHeight="1" x14ac:dyDescent="0.4">
      <c r="B110" s="449"/>
      <c r="C110" s="451"/>
      <c r="D110" s="445" t="s">
        <v>344</v>
      </c>
      <c r="E110" s="445"/>
      <c r="F110" s="445"/>
      <c r="G110" s="445"/>
      <c r="H110" s="445"/>
      <c r="I110" s="445"/>
      <c r="J110" s="446"/>
    </row>
    <row r="111" spans="1:10" ht="31.5" customHeight="1" x14ac:dyDescent="0.4">
      <c r="B111" s="94"/>
      <c r="C111" s="94"/>
      <c r="D111" s="94"/>
      <c r="E111" s="94"/>
      <c r="F111" s="94"/>
      <c r="G111" s="94"/>
      <c r="H111" s="94"/>
      <c r="I111" s="94"/>
      <c r="J111" s="94"/>
    </row>
    <row r="112" spans="1:10" ht="16.5" x14ac:dyDescent="0.15">
      <c r="A112" s="183" t="s">
        <v>294</v>
      </c>
      <c r="B112" s="105"/>
      <c r="C112" s="105"/>
      <c r="D112" s="105"/>
      <c r="E112" s="106"/>
      <c r="F112" s="106"/>
      <c r="G112" s="106"/>
      <c r="H112" s="106"/>
      <c r="I112" s="106"/>
      <c r="J112" s="106"/>
    </row>
    <row r="113" spans="1:10" x14ac:dyDescent="0.4">
      <c r="B113" s="94"/>
      <c r="C113" s="94"/>
      <c r="D113" s="94"/>
      <c r="E113" s="94"/>
      <c r="F113" s="94"/>
      <c r="G113" s="94"/>
      <c r="H113" s="94"/>
      <c r="I113" s="94"/>
      <c r="J113" s="94"/>
    </row>
    <row r="114" spans="1:10" ht="20.100000000000001" customHeight="1" x14ac:dyDescent="0.4">
      <c r="B114" s="461" t="s">
        <v>190</v>
      </c>
      <c r="C114" s="447" t="s">
        <v>30</v>
      </c>
      <c r="D114" s="447" t="s">
        <v>31</v>
      </c>
      <c r="E114" s="447" t="s">
        <v>32</v>
      </c>
      <c r="F114" s="447" t="s">
        <v>191</v>
      </c>
      <c r="G114" s="469" t="s">
        <v>197</v>
      </c>
      <c r="H114" s="470"/>
      <c r="I114" s="470"/>
      <c r="J114" s="470"/>
    </row>
    <row r="115" spans="1:10" ht="20.100000000000001" customHeight="1" x14ac:dyDescent="0.4">
      <c r="B115" s="462"/>
      <c r="C115" s="449"/>
      <c r="D115" s="449"/>
      <c r="E115" s="449"/>
      <c r="F115" s="449"/>
      <c r="G115" s="471"/>
      <c r="H115" s="472"/>
      <c r="I115" s="472"/>
      <c r="J115" s="472"/>
    </row>
    <row r="116" spans="1:10" ht="31.5" customHeight="1" x14ac:dyDescent="0.4">
      <c r="B116" s="142" t="s">
        <v>37</v>
      </c>
      <c r="C116" s="118">
        <v>10</v>
      </c>
      <c r="D116" s="118">
        <v>10</v>
      </c>
      <c r="E116" s="118">
        <v>10</v>
      </c>
      <c r="F116" s="97">
        <f>SUM(C116:E116)</f>
        <v>30</v>
      </c>
      <c r="G116" s="459" t="s">
        <v>278</v>
      </c>
      <c r="H116" s="460"/>
      <c r="I116" s="460"/>
      <c r="J116" s="169"/>
    </row>
    <row r="117" spans="1:10" ht="31.5" customHeight="1" x14ac:dyDescent="0.4">
      <c r="B117" s="141" t="s">
        <v>192</v>
      </c>
      <c r="C117" s="119">
        <v>10</v>
      </c>
      <c r="D117" s="119">
        <v>10</v>
      </c>
      <c r="E117" s="119">
        <v>10</v>
      </c>
      <c r="F117" s="98">
        <f t="shared" ref="F117:F119" si="2">SUM(C117:E117)</f>
        <v>30</v>
      </c>
      <c r="G117" s="459"/>
      <c r="H117" s="460"/>
      <c r="I117" s="460"/>
      <c r="J117" s="169"/>
    </row>
    <row r="118" spans="1:10" ht="31.5" customHeight="1" x14ac:dyDescent="0.4">
      <c r="B118" s="144" t="s">
        <v>39</v>
      </c>
      <c r="C118" s="119">
        <v>10</v>
      </c>
      <c r="D118" s="119">
        <v>10</v>
      </c>
      <c r="E118" s="119">
        <v>10</v>
      </c>
      <c r="F118" s="98">
        <f t="shared" si="2"/>
        <v>30</v>
      </c>
      <c r="G118" s="459"/>
      <c r="H118" s="460"/>
      <c r="I118" s="460"/>
      <c r="J118" s="169"/>
    </row>
    <row r="119" spans="1:10" ht="31.5" customHeight="1" x14ac:dyDescent="0.4">
      <c r="B119" s="145" t="s">
        <v>40</v>
      </c>
      <c r="C119" s="120" t="s">
        <v>201</v>
      </c>
      <c r="D119" s="120" t="s">
        <v>201</v>
      </c>
      <c r="E119" s="120" t="s">
        <v>201</v>
      </c>
      <c r="F119" s="99">
        <f t="shared" si="2"/>
        <v>0</v>
      </c>
      <c r="G119" s="459"/>
      <c r="H119" s="460"/>
      <c r="I119" s="460"/>
      <c r="J119" s="169"/>
    </row>
    <row r="120" spans="1:10" ht="31.5" customHeight="1" x14ac:dyDescent="0.4">
      <c r="B120" s="94"/>
      <c r="C120" s="94"/>
      <c r="D120" s="94"/>
      <c r="E120" s="94"/>
      <c r="F120" s="94"/>
      <c r="G120" s="94"/>
      <c r="H120" s="94"/>
      <c r="I120" s="94"/>
      <c r="J120" s="94"/>
    </row>
    <row r="121" spans="1:10" ht="20.100000000000001" customHeight="1" x14ac:dyDescent="0.4">
      <c r="B121" s="461" t="s">
        <v>193</v>
      </c>
      <c r="C121" s="462" t="s">
        <v>33</v>
      </c>
      <c r="D121" s="462"/>
      <c r="E121" s="462" t="s">
        <v>34</v>
      </c>
      <c r="F121" s="462"/>
      <c r="G121" s="462" t="s">
        <v>35</v>
      </c>
      <c r="H121" s="462"/>
      <c r="I121" s="467" t="s">
        <v>194</v>
      </c>
      <c r="J121" s="468"/>
    </row>
    <row r="122" spans="1:10" ht="20.100000000000001" customHeight="1" x14ac:dyDescent="0.4">
      <c r="B122" s="462"/>
      <c r="C122" s="142" t="s">
        <v>54</v>
      </c>
      <c r="D122" s="142" t="s">
        <v>55</v>
      </c>
      <c r="E122" s="142" t="s">
        <v>54</v>
      </c>
      <c r="F122" s="142" t="s">
        <v>55</v>
      </c>
      <c r="G122" s="142" t="s">
        <v>54</v>
      </c>
      <c r="H122" s="142" t="s">
        <v>55</v>
      </c>
      <c r="I122" s="142" t="s">
        <v>54</v>
      </c>
      <c r="J122" s="142" t="s">
        <v>55</v>
      </c>
    </row>
    <row r="123" spans="1:10" ht="31.5" customHeight="1" x14ac:dyDescent="0.4">
      <c r="B123" s="142" t="s">
        <v>37</v>
      </c>
      <c r="C123" s="118">
        <v>0</v>
      </c>
      <c r="D123" s="118">
        <v>20</v>
      </c>
      <c r="E123" s="118">
        <v>0</v>
      </c>
      <c r="F123" s="118">
        <v>20</v>
      </c>
      <c r="G123" s="118">
        <v>0</v>
      </c>
      <c r="H123" s="118">
        <v>20</v>
      </c>
      <c r="I123" s="97">
        <f>SUM(C123,E123,G123)</f>
        <v>0</v>
      </c>
      <c r="J123" s="97">
        <f>SUM(D123,F123,H123)</f>
        <v>60</v>
      </c>
    </row>
    <row r="124" spans="1:10" ht="31.5" customHeight="1" x14ac:dyDescent="0.4">
      <c r="B124" s="141" t="s">
        <v>192</v>
      </c>
      <c r="C124" s="118">
        <v>0</v>
      </c>
      <c r="D124" s="118">
        <v>20</v>
      </c>
      <c r="E124" s="118">
        <v>0</v>
      </c>
      <c r="F124" s="118">
        <v>20</v>
      </c>
      <c r="G124" s="118">
        <v>0</v>
      </c>
      <c r="H124" s="118">
        <v>20</v>
      </c>
      <c r="I124" s="97">
        <f t="shared" ref="I124" si="3">SUM(C124,E124,G124)</f>
        <v>0</v>
      </c>
      <c r="J124" s="97">
        <f t="shared" ref="J124" si="4">SUM(D124,F124,H124)</f>
        <v>60</v>
      </c>
    </row>
    <row r="125" spans="1:10" ht="31.5" customHeight="1" x14ac:dyDescent="0.4">
      <c r="B125" s="144" t="s">
        <v>39</v>
      </c>
      <c r="C125" s="121">
        <v>5</v>
      </c>
      <c r="D125" s="121">
        <v>15</v>
      </c>
      <c r="E125" s="121">
        <v>5</v>
      </c>
      <c r="F125" s="121">
        <v>15</v>
      </c>
      <c r="G125" s="121">
        <v>5</v>
      </c>
      <c r="H125" s="121">
        <v>15</v>
      </c>
      <c r="I125" s="98">
        <f>SUM(C125,E125,G125)</f>
        <v>15</v>
      </c>
      <c r="J125" s="98">
        <f>SUM(D125,F125,H125)</f>
        <v>45</v>
      </c>
    </row>
    <row r="126" spans="1:10" ht="31.5" customHeight="1" x14ac:dyDescent="0.4">
      <c r="B126" s="145" t="s">
        <v>40</v>
      </c>
      <c r="C126" s="122" t="s">
        <v>200</v>
      </c>
      <c r="D126" s="122" t="s">
        <v>200</v>
      </c>
      <c r="E126" s="122" t="s">
        <v>200</v>
      </c>
      <c r="F126" s="122" t="s">
        <v>200</v>
      </c>
      <c r="G126" s="122" t="s">
        <v>200</v>
      </c>
      <c r="H126" s="122" t="s">
        <v>200</v>
      </c>
      <c r="I126" s="99">
        <f t="shared" ref="I126" si="5">SUM(C126,E126,G126)</f>
        <v>0</v>
      </c>
      <c r="J126" s="99">
        <f t="shared" ref="J126" si="6">SUM(D126,F126,H126)</f>
        <v>0</v>
      </c>
    </row>
    <row r="127" spans="1:10" x14ac:dyDescent="0.4">
      <c r="B127" s="103"/>
      <c r="C127" s="94"/>
      <c r="D127" s="94"/>
      <c r="E127" s="94"/>
      <c r="F127" s="94"/>
      <c r="G127" s="94"/>
      <c r="H127" s="94"/>
      <c r="I127" s="94"/>
      <c r="J127" s="94"/>
    </row>
    <row r="128" spans="1:10" ht="16.5" x14ac:dyDescent="0.15">
      <c r="A128" s="183" t="s">
        <v>342</v>
      </c>
      <c r="B128" s="105"/>
      <c r="C128" s="105"/>
      <c r="D128" s="105"/>
      <c r="E128" s="106"/>
      <c r="F128" s="106"/>
      <c r="G128" s="106"/>
      <c r="H128" s="106"/>
      <c r="I128" s="106"/>
      <c r="J128" s="106"/>
    </row>
    <row r="129" spans="1:10" x14ac:dyDescent="0.4">
      <c r="B129" s="94"/>
      <c r="C129" s="94"/>
      <c r="D129" s="94"/>
      <c r="E129" s="94"/>
      <c r="F129" s="94"/>
      <c r="G129" s="94"/>
      <c r="H129" s="94"/>
      <c r="I129" s="94"/>
      <c r="J129" s="94"/>
    </row>
    <row r="130" spans="1:10" ht="31.5" customHeight="1" x14ac:dyDescent="0.4">
      <c r="B130" s="462" t="s">
        <v>206</v>
      </c>
      <c r="C130" s="462"/>
      <c r="D130" s="94"/>
      <c r="E130" s="94"/>
      <c r="F130" s="94"/>
      <c r="G130" s="94"/>
      <c r="H130" s="94"/>
      <c r="I130" s="94"/>
      <c r="J130" s="94"/>
    </row>
    <row r="131" spans="1:10" ht="31.5" customHeight="1" x14ac:dyDescent="0.4">
      <c r="B131" s="151" t="s">
        <v>297</v>
      </c>
      <c r="C131" s="180" t="s">
        <v>310</v>
      </c>
      <c r="D131" s="506" t="s">
        <v>214</v>
      </c>
      <c r="E131" s="507"/>
      <c r="F131" s="507"/>
      <c r="G131" s="507"/>
      <c r="H131" s="507"/>
      <c r="I131" s="507"/>
      <c r="J131" s="507"/>
    </row>
    <row r="132" spans="1:10" ht="31.5" customHeight="1" x14ac:dyDescent="0.4">
      <c r="B132" s="163" t="s">
        <v>273</v>
      </c>
      <c r="C132" s="181" t="s">
        <v>311</v>
      </c>
      <c r="D132" s="457" t="s">
        <v>277</v>
      </c>
      <c r="E132" s="458"/>
      <c r="F132" s="458"/>
      <c r="G132" s="458"/>
      <c r="H132" s="458"/>
      <c r="I132" s="458"/>
      <c r="J132" s="458"/>
    </row>
    <row r="133" spans="1:10" ht="31.5" customHeight="1" x14ac:dyDescent="0.4">
      <c r="B133" s="163" t="s">
        <v>338</v>
      </c>
      <c r="C133" s="181" t="s">
        <v>311</v>
      </c>
      <c r="D133" s="457" t="s">
        <v>340</v>
      </c>
      <c r="E133" s="458"/>
      <c r="F133" s="458"/>
      <c r="G133" s="458"/>
      <c r="H133" s="458"/>
      <c r="I133" s="458"/>
      <c r="J133" s="458"/>
    </row>
    <row r="134" spans="1:10" ht="31.5" customHeight="1" x14ac:dyDescent="0.4">
      <c r="B134" s="163" t="s">
        <v>339</v>
      </c>
      <c r="C134" s="181" t="s">
        <v>310</v>
      </c>
      <c r="D134" s="457" t="s">
        <v>341</v>
      </c>
      <c r="E134" s="458"/>
      <c r="F134" s="458"/>
      <c r="G134" s="458"/>
      <c r="H134" s="458"/>
      <c r="I134" s="458"/>
      <c r="J134" s="458"/>
    </row>
    <row r="135" spans="1:10" ht="31.5" customHeight="1" x14ac:dyDescent="0.4">
      <c r="B135" s="164" t="s">
        <v>275</v>
      </c>
      <c r="C135" s="181" t="s">
        <v>311</v>
      </c>
      <c r="D135" s="457" t="s">
        <v>276</v>
      </c>
      <c r="E135" s="458"/>
      <c r="F135" s="458"/>
      <c r="G135" s="458"/>
      <c r="H135" s="458"/>
      <c r="I135" s="458"/>
      <c r="J135" s="458"/>
    </row>
    <row r="136" spans="1:10" ht="31.5" customHeight="1" x14ac:dyDescent="0.4">
      <c r="B136" s="165" t="s">
        <v>274</v>
      </c>
      <c r="C136" s="182" t="s">
        <v>310</v>
      </c>
      <c r="D136" s="457" t="s">
        <v>215</v>
      </c>
      <c r="E136" s="458"/>
      <c r="F136" s="458"/>
      <c r="G136" s="458"/>
      <c r="H136" s="458"/>
      <c r="I136" s="458"/>
      <c r="J136" s="458"/>
    </row>
    <row r="137" spans="1:10" x14ac:dyDescent="0.4">
      <c r="B137" s="94" t="s">
        <v>298</v>
      </c>
      <c r="E137" s="94"/>
      <c r="F137" s="94"/>
      <c r="G137" s="94"/>
      <c r="H137" s="94"/>
      <c r="I137" s="94"/>
      <c r="J137" s="94"/>
    </row>
    <row r="138" spans="1:10" ht="31.5" customHeight="1" x14ac:dyDescent="0.4">
      <c r="D138" s="94"/>
      <c r="E138" s="94"/>
      <c r="F138" s="94"/>
      <c r="G138" s="94"/>
      <c r="H138" s="94"/>
      <c r="I138" s="94"/>
      <c r="J138" s="94"/>
    </row>
    <row r="139" spans="1:10" ht="16.5" x14ac:dyDescent="0.15">
      <c r="A139" s="183" t="s">
        <v>299</v>
      </c>
      <c r="B139" s="105"/>
      <c r="C139" s="105"/>
      <c r="D139" s="105"/>
      <c r="E139" s="106"/>
      <c r="F139" s="106"/>
      <c r="G139" s="106"/>
      <c r="H139" s="106"/>
      <c r="I139" s="106"/>
      <c r="J139" s="106"/>
    </row>
    <row r="140" spans="1:10" x14ac:dyDescent="0.4">
      <c r="B140" s="94"/>
      <c r="C140" s="94"/>
      <c r="D140" s="94"/>
      <c r="E140" s="94"/>
      <c r="F140" s="94"/>
      <c r="G140" s="94"/>
      <c r="H140" s="94"/>
      <c r="I140" s="94"/>
      <c r="J140" s="94"/>
    </row>
    <row r="141" spans="1:10" ht="31.5" customHeight="1" x14ac:dyDescent="0.4">
      <c r="B141" s="146" t="s">
        <v>279</v>
      </c>
      <c r="C141" s="170" t="s">
        <v>281</v>
      </c>
      <c r="D141" s="146" t="s">
        <v>279</v>
      </c>
      <c r="E141" s="170" t="s">
        <v>281</v>
      </c>
      <c r="F141" s="146" t="s">
        <v>279</v>
      </c>
      <c r="G141" s="170" t="s">
        <v>281</v>
      </c>
      <c r="H141" s="142" t="s">
        <v>293</v>
      </c>
      <c r="I141" s="94"/>
      <c r="J141" s="94"/>
    </row>
    <row r="142" spans="1:10" ht="31.5" customHeight="1" x14ac:dyDescent="0.4">
      <c r="B142" s="171" t="s">
        <v>280</v>
      </c>
      <c r="C142" s="192">
        <v>98.01</v>
      </c>
      <c r="D142" s="151" t="s">
        <v>285</v>
      </c>
      <c r="E142" s="191">
        <v>56.2</v>
      </c>
      <c r="F142" s="172" t="s">
        <v>289</v>
      </c>
      <c r="G142" s="191">
        <v>38.5</v>
      </c>
      <c r="H142" s="186">
        <f>SUM(A142:A145,C142:C145,E142:E144)</f>
        <v>850.62000000000012</v>
      </c>
      <c r="I142" s="94"/>
    </row>
    <row r="143" spans="1:10" ht="31.5" customHeight="1" x14ac:dyDescent="0.4">
      <c r="B143" s="173" t="s">
        <v>282</v>
      </c>
      <c r="C143" s="193">
        <v>90.86</v>
      </c>
      <c r="D143" s="163" t="s">
        <v>286</v>
      </c>
      <c r="E143" s="195">
        <v>28.96</v>
      </c>
      <c r="F143" s="163" t="s">
        <v>290</v>
      </c>
      <c r="G143" s="195">
        <v>0</v>
      </c>
      <c r="H143" s="94"/>
      <c r="I143" s="94"/>
    </row>
    <row r="144" spans="1:10" ht="31.5" customHeight="1" x14ac:dyDescent="0.4">
      <c r="B144" s="173" t="s">
        <v>283</v>
      </c>
      <c r="C144" s="193">
        <v>200.01</v>
      </c>
      <c r="D144" s="163" t="s">
        <v>287</v>
      </c>
      <c r="E144" s="195">
        <v>0</v>
      </c>
      <c r="F144" s="174" t="s">
        <v>291</v>
      </c>
      <c r="G144" s="195">
        <v>26.5</v>
      </c>
      <c r="H144" s="94"/>
      <c r="I144" s="94"/>
      <c r="J144" s="94"/>
    </row>
    <row r="145" spans="1:13" ht="31.5" customHeight="1" x14ac:dyDescent="0.4">
      <c r="B145" s="175" t="s">
        <v>135</v>
      </c>
      <c r="C145" s="194">
        <v>376.58</v>
      </c>
      <c r="D145" s="176" t="s">
        <v>288</v>
      </c>
      <c r="E145" s="196">
        <v>856.72</v>
      </c>
      <c r="F145" s="176" t="s">
        <v>292</v>
      </c>
      <c r="G145" s="196">
        <v>1056.25</v>
      </c>
      <c r="H145" s="94"/>
      <c r="I145" s="94"/>
      <c r="J145" s="94"/>
    </row>
    <row r="146" spans="1:13" ht="20.100000000000001" customHeight="1" x14ac:dyDescent="0.4">
      <c r="B146" s="185" t="s">
        <v>301</v>
      </c>
      <c r="C146" s="94"/>
      <c r="D146" s="94"/>
      <c r="E146" s="94"/>
      <c r="F146" s="94"/>
      <c r="G146" s="94"/>
      <c r="H146" s="94"/>
      <c r="I146" s="94"/>
    </row>
    <row r="147" spans="1:13" ht="20.100000000000001" customHeight="1" x14ac:dyDescent="0.4">
      <c r="B147" s="185" t="s">
        <v>312</v>
      </c>
      <c r="C147" s="94"/>
      <c r="D147" s="94"/>
      <c r="E147" s="94"/>
      <c r="F147" s="94"/>
      <c r="G147" s="94"/>
      <c r="H147" s="94"/>
      <c r="I147" s="94"/>
    </row>
    <row r="148" spans="1:13" ht="31.5" customHeight="1" x14ac:dyDescent="0.4">
      <c r="B148" s="185"/>
      <c r="C148" s="94"/>
      <c r="D148" s="94"/>
      <c r="E148" s="94"/>
      <c r="F148" s="94"/>
      <c r="G148" s="94"/>
      <c r="H148" s="94"/>
      <c r="I148" s="94"/>
      <c r="J148" s="94"/>
    </row>
    <row r="149" spans="1:13" ht="31.5" customHeight="1" x14ac:dyDescent="0.4">
      <c r="B149" s="467" t="s">
        <v>327</v>
      </c>
      <c r="C149" s="468"/>
      <c r="D149" s="235"/>
      <c r="E149" s="201" t="s">
        <v>328</v>
      </c>
      <c r="F149" s="94"/>
      <c r="G149" s="94"/>
      <c r="H149" s="94"/>
      <c r="I149" s="94"/>
      <c r="L149" s="232"/>
    </row>
    <row r="150" spans="1:13" ht="31.5" customHeight="1" x14ac:dyDescent="0.4">
      <c r="B150" s="171" t="s">
        <v>280</v>
      </c>
      <c r="C150" s="128" t="s">
        <v>252</v>
      </c>
      <c r="D150" s="234"/>
      <c r="E150" s="233">
        <v>10</v>
      </c>
      <c r="F150" s="94"/>
      <c r="G150" s="94"/>
      <c r="H150" s="94"/>
      <c r="I150" s="94"/>
      <c r="L150" s="232"/>
    </row>
    <row r="151" spans="1:13" ht="31.5" customHeight="1" x14ac:dyDescent="0.4">
      <c r="B151" s="173" t="s">
        <v>282</v>
      </c>
      <c r="C151" s="129" t="s">
        <v>252</v>
      </c>
      <c r="D151" s="187"/>
      <c r="E151" s="94"/>
      <c r="F151" s="94"/>
      <c r="G151" s="94"/>
      <c r="H151" s="94"/>
      <c r="I151" s="94"/>
      <c r="J151" s="94"/>
      <c r="M151" s="232"/>
    </row>
    <row r="152" spans="1:13" ht="31.5" customHeight="1" x14ac:dyDescent="0.4">
      <c r="B152" s="173" t="s">
        <v>283</v>
      </c>
      <c r="C152" s="129" t="s">
        <v>307</v>
      </c>
      <c r="D152" s="94"/>
      <c r="E152" s="94"/>
      <c r="F152" s="94"/>
      <c r="G152" s="94"/>
      <c r="H152" s="94"/>
      <c r="I152" s="94"/>
      <c r="L152" s="232"/>
    </row>
    <row r="153" spans="1:13" ht="31.5" customHeight="1" x14ac:dyDescent="0.4">
      <c r="B153" s="175" t="s">
        <v>135</v>
      </c>
      <c r="C153" s="130" t="s">
        <v>252</v>
      </c>
      <c r="D153" s="94"/>
      <c r="E153" s="94"/>
      <c r="F153" s="94"/>
      <c r="G153" s="94"/>
      <c r="H153" s="94"/>
      <c r="I153" s="94"/>
      <c r="L153" s="232"/>
    </row>
    <row r="154" spans="1:13" ht="20.100000000000001" customHeight="1" x14ac:dyDescent="0.4">
      <c r="B154" s="185"/>
      <c r="C154" s="94"/>
      <c r="D154" s="94"/>
      <c r="E154" s="94"/>
      <c r="F154" s="94"/>
      <c r="G154" s="94"/>
      <c r="H154" s="94"/>
      <c r="I154" s="94"/>
      <c r="J154" s="94"/>
      <c r="M154" s="232"/>
    </row>
    <row r="155" spans="1:13" ht="20.100000000000001" customHeight="1" x14ac:dyDescent="0.4">
      <c r="A155" s="183" t="s">
        <v>347</v>
      </c>
      <c r="B155" s="185"/>
      <c r="C155" s="94"/>
      <c r="D155" s="94"/>
      <c r="E155" s="94"/>
      <c r="F155" s="94"/>
      <c r="G155" s="94"/>
      <c r="H155" s="94"/>
      <c r="I155" s="94"/>
      <c r="J155" s="94"/>
      <c r="M155" s="232"/>
    </row>
    <row r="156" spans="1:13" ht="9" customHeight="1" x14ac:dyDescent="0.4">
      <c r="B156" s="185"/>
      <c r="C156" s="94"/>
      <c r="D156" s="94"/>
      <c r="E156" s="94"/>
      <c r="F156" s="94"/>
      <c r="G156" s="94"/>
      <c r="H156" s="94"/>
      <c r="I156" s="94"/>
      <c r="J156" s="94"/>
      <c r="M156" s="232"/>
    </row>
    <row r="157" spans="1:13" ht="20.100000000000001" customHeight="1" x14ac:dyDescent="0.4">
      <c r="A157" s="95" t="s">
        <v>337</v>
      </c>
      <c r="B157" s="185"/>
      <c r="C157" s="94"/>
      <c r="D157" s="94"/>
      <c r="E157" s="94"/>
      <c r="F157" s="94"/>
      <c r="G157" s="94"/>
      <c r="H157" s="94"/>
      <c r="I157" s="94"/>
      <c r="J157" s="94"/>
      <c r="M157" s="232"/>
    </row>
    <row r="158" spans="1:13" ht="7.5" customHeight="1" x14ac:dyDescent="0.4">
      <c r="B158" s="185"/>
      <c r="C158" s="94"/>
      <c r="D158" s="94"/>
      <c r="E158" s="94"/>
      <c r="F158" s="94"/>
      <c r="G158" s="94"/>
      <c r="H158" s="94"/>
      <c r="I158" s="94"/>
      <c r="J158" s="94"/>
      <c r="M158" s="232"/>
    </row>
    <row r="159" spans="1:13" ht="138.75" customHeight="1" x14ac:dyDescent="0.4">
      <c r="B159" s="455" t="s">
        <v>351</v>
      </c>
      <c r="C159" s="456"/>
      <c r="D159" s="456"/>
      <c r="E159" s="456"/>
      <c r="F159" s="456"/>
      <c r="G159" s="456"/>
      <c r="H159" s="456"/>
      <c r="I159" s="456"/>
      <c r="J159" s="94"/>
      <c r="M159" s="232"/>
    </row>
    <row r="160" spans="1:13" ht="20.100000000000001" customHeight="1" x14ac:dyDescent="0.4">
      <c r="B160" s="185"/>
      <c r="C160" s="94"/>
      <c r="D160" s="94"/>
      <c r="E160" s="94"/>
      <c r="F160" s="94"/>
      <c r="G160" s="94"/>
      <c r="H160" s="94"/>
      <c r="I160" s="94"/>
      <c r="J160" s="94"/>
      <c r="M160" s="232"/>
    </row>
    <row r="161" spans="1:13" ht="20.100000000000001" customHeight="1" x14ac:dyDescent="0.4">
      <c r="A161" s="95" t="s">
        <v>348</v>
      </c>
      <c r="B161" s="185"/>
      <c r="C161" s="94"/>
      <c r="D161" s="94"/>
      <c r="E161" s="94"/>
      <c r="F161" s="94"/>
      <c r="G161" s="94"/>
      <c r="H161" s="94"/>
      <c r="I161" s="94"/>
      <c r="J161" s="94"/>
      <c r="M161" s="232"/>
    </row>
    <row r="162" spans="1:13" ht="138.75" customHeight="1" x14ac:dyDescent="0.4">
      <c r="B162" s="442" t="s">
        <v>352</v>
      </c>
      <c r="C162" s="442"/>
      <c r="D162" s="442"/>
      <c r="E162" s="442"/>
      <c r="F162" s="442"/>
      <c r="G162" s="442"/>
      <c r="H162" s="442"/>
      <c r="I162" s="442"/>
      <c r="J162" s="94"/>
      <c r="M162" s="232"/>
    </row>
  </sheetData>
  <sheetProtection sheet="1"/>
  <mergeCells count="110">
    <mergeCell ref="E1:J1"/>
    <mergeCell ref="C5:E5"/>
    <mergeCell ref="B33:B34"/>
    <mergeCell ref="C33:C34"/>
    <mergeCell ref="D33:D34"/>
    <mergeCell ref="E33:E34"/>
    <mergeCell ref="F33:F34"/>
    <mergeCell ref="B6:B7"/>
    <mergeCell ref="G5:H5"/>
    <mergeCell ref="C6:C7"/>
    <mergeCell ref="D6:E7"/>
    <mergeCell ref="F6:F7"/>
    <mergeCell ref="G6:H7"/>
    <mergeCell ref="B11:B12"/>
    <mergeCell ref="E11:E12"/>
    <mergeCell ref="C11:D11"/>
    <mergeCell ref="C12:D12"/>
    <mergeCell ref="F11:G11"/>
    <mergeCell ref="F12:G12"/>
    <mergeCell ref="H9:I9"/>
    <mergeCell ref="F19:G20"/>
    <mergeCell ref="B14:B16"/>
    <mergeCell ref="C14:C16"/>
    <mergeCell ref="F14:F16"/>
    <mergeCell ref="K40:K41"/>
    <mergeCell ref="B49:C49"/>
    <mergeCell ref="D50:J50"/>
    <mergeCell ref="I40:J40"/>
    <mergeCell ref="B40:B41"/>
    <mergeCell ref="C40:D40"/>
    <mergeCell ref="E40:F40"/>
    <mergeCell ref="G40:H40"/>
    <mergeCell ref="B149:C149"/>
    <mergeCell ref="D55:J55"/>
    <mergeCell ref="E82:J82"/>
    <mergeCell ref="C86:E86"/>
    <mergeCell ref="G86:H86"/>
    <mergeCell ref="D54:J54"/>
    <mergeCell ref="D51:J51"/>
    <mergeCell ref="D136:J136"/>
    <mergeCell ref="B130:C130"/>
    <mergeCell ref="D131:J131"/>
    <mergeCell ref="D132:J132"/>
    <mergeCell ref="D135:J135"/>
    <mergeCell ref="F100:G101"/>
    <mergeCell ref="D87:E88"/>
    <mergeCell ref="F87:F88"/>
    <mergeCell ref="G87:H88"/>
    <mergeCell ref="H19:I19"/>
    <mergeCell ref="H20:I20"/>
    <mergeCell ref="C21:J21"/>
    <mergeCell ref="B23:B25"/>
    <mergeCell ref="C26:C27"/>
    <mergeCell ref="D19:D20"/>
    <mergeCell ref="E19:E20"/>
    <mergeCell ref="B68:C68"/>
    <mergeCell ref="G33:J34"/>
    <mergeCell ref="G35:I38"/>
    <mergeCell ref="H90:I90"/>
    <mergeCell ref="B92:B93"/>
    <mergeCell ref="C92:D92"/>
    <mergeCell ref="E92:E93"/>
    <mergeCell ref="F92:G92"/>
    <mergeCell ref="C93:D93"/>
    <mergeCell ref="F93:G93"/>
    <mergeCell ref="B87:B88"/>
    <mergeCell ref="C87:C88"/>
    <mergeCell ref="H100:I100"/>
    <mergeCell ref="H101:I101"/>
    <mergeCell ref="E121:F121"/>
    <mergeCell ref="G121:H121"/>
    <mergeCell ref="I121:J121"/>
    <mergeCell ref="B114:B115"/>
    <mergeCell ref="G114:J114"/>
    <mergeCell ref="G115:J115"/>
    <mergeCell ref="B95:B97"/>
    <mergeCell ref="C95:C97"/>
    <mergeCell ref="F95:F97"/>
    <mergeCell ref="D100:D101"/>
    <mergeCell ref="E100:E101"/>
    <mergeCell ref="C114:C115"/>
    <mergeCell ref="D114:D115"/>
    <mergeCell ref="E114:E115"/>
    <mergeCell ref="F114:F115"/>
    <mergeCell ref="C102:J102"/>
    <mergeCell ref="B104:B106"/>
    <mergeCell ref="B162:I162"/>
    <mergeCell ref="D26:J26"/>
    <mergeCell ref="D27:J27"/>
    <mergeCell ref="B26:B29"/>
    <mergeCell ref="B107:B110"/>
    <mergeCell ref="C107:C108"/>
    <mergeCell ref="D107:J107"/>
    <mergeCell ref="D108:J108"/>
    <mergeCell ref="C109:C110"/>
    <mergeCell ref="D109:J109"/>
    <mergeCell ref="D110:J110"/>
    <mergeCell ref="B80:I80"/>
    <mergeCell ref="C28:C29"/>
    <mergeCell ref="D28:J28"/>
    <mergeCell ref="D29:J29"/>
    <mergeCell ref="B77:I77"/>
    <mergeCell ref="B159:I159"/>
    <mergeCell ref="D52:J52"/>
    <mergeCell ref="D53:J53"/>
    <mergeCell ref="D133:J133"/>
    <mergeCell ref="D134:J134"/>
    <mergeCell ref="G116:I119"/>
    <mergeCell ref="B121:B122"/>
    <mergeCell ref="C121:D121"/>
  </mergeCells>
  <phoneticPr fontId="3"/>
  <conditionalFormatting sqref="D6 G5:G6 C5:D5 E16 C20:C21 D27 C61:C64 E61:E64 G61:G64 C35:E38 C42:H45">
    <cfRule type="containsBlanks" dxfId="49" priority="51">
      <formula>LEN(TRIM(C5))=0</formula>
    </cfRule>
  </conditionalFormatting>
  <conditionalFormatting sqref="F12 D9 H9 F9 C12 E14:E15 C19 E19 C50:C55">
    <cfRule type="containsBlanks" dxfId="48" priority="49">
      <formula>LEN(TRIM(C9))=0</formula>
    </cfRule>
  </conditionalFormatting>
  <conditionalFormatting sqref="H16">
    <cfRule type="containsBlanks" dxfId="47" priority="46">
      <formula>LEN(TRIM(H16))=0</formula>
    </cfRule>
  </conditionalFormatting>
  <conditionalFormatting sqref="H14:H15 I25">
    <cfRule type="containsBlanks" dxfId="46" priority="45">
      <formula>LEN(TRIM(H14))=0</formula>
    </cfRule>
  </conditionalFormatting>
  <conditionalFormatting sqref="D23:D25">
    <cfRule type="containsBlanks" dxfId="45" priority="43">
      <formula>LEN(TRIM(D23))=0</formula>
    </cfRule>
  </conditionalFormatting>
  <conditionalFormatting sqref="G24:G25">
    <cfRule type="containsBlanks" dxfId="44" priority="42">
      <formula>LEN(TRIM(G24))=0</formula>
    </cfRule>
  </conditionalFormatting>
  <conditionalFormatting sqref="J19:J20">
    <cfRule type="containsBlanks" dxfId="43" priority="41">
      <formula>LEN(TRIM(J19))=0</formula>
    </cfRule>
  </conditionalFormatting>
  <conditionalFormatting sqref="C116:E119 C123:H126 D87 G86:G87 C86:D86 E97 C101:C102">
    <cfRule type="containsBlanks" dxfId="42" priority="34">
      <formula>LEN(TRIM(C86))=0</formula>
    </cfRule>
  </conditionalFormatting>
  <conditionalFormatting sqref="H97">
    <cfRule type="containsBlanks" dxfId="41" priority="32">
      <formula>LEN(TRIM(H97))=0</formula>
    </cfRule>
  </conditionalFormatting>
  <conditionalFormatting sqref="F93 D90 H90 F90 C93 E95:E96 C100 E100 C131:C132 C135:C136">
    <cfRule type="containsBlanks" dxfId="40" priority="33">
      <formula>LEN(TRIM(C90))=0</formula>
    </cfRule>
  </conditionalFormatting>
  <conditionalFormatting sqref="H95:H96 I106">
    <cfRule type="containsBlanks" dxfId="39" priority="31">
      <formula>LEN(TRIM(H95))=0</formula>
    </cfRule>
  </conditionalFormatting>
  <conditionalFormatting sqref="D104:D106">
    <cfRule type="containsBlanks" dxfId="38" priority="30">
      <formula>LEN(TRIM(D104))=0</formula>
    </cfRule>
  </conditionalFormatting>
  <conditionalFormatting sqref="G105:G106">
    <cfRule type="containsBlanks" dxfId="37" priority="29">
      <formula>LEN(TRIM(G105))=0</formula>
    </cfRule>
  </conditionalFormatting>
  <conditionalFormatting sqref="J100:J101">
    <cfRule type="containsBlanks" dxfId="36" priority="28">
      <formula>LEN(TRIM(J100))=0</formula>
    </cfRule>
  </conditionalFormatting>
  <conditionalFormatting sqref="C69">
    <cfRule type="containsBlanks" dxfId="35" priority="21">
      <formula>LEN(TRIM(C69))=0</formula>
    </cfRule>
  </conditionalFormatting>
  <conditionalFormatting sqref="C70:C72">
    <cfRule type="containsBlanks" dxfId="34" priority="20">
      <formula>LEN(TRIM(C70))=0</formula>
    </cfRule>
  </conditionalFormatting>
  <conditionalFormatting sqref="E69 B77">
    <cfRule type="containsBlanks" dxfId="33" priority="18">
      <formula>LEN(TRIM(B69))=0</formula>
    </cfRule>
  </conditionalFormatting>
  <conditionalFormatting sqref="C142:C145 E142:E145 G142:G145">
    <cfRule type="containsBlanks" dxfId="32" priority="17">
      <formula>LEN(TRIM(C142))=0</formula>
    </cfRule>
  </conditionalFormatting>
  <conditionalFormatting sqref="C150">
    <cfRule type="containsBlanks" dxfId="31" priority="16">
      <formula>LEN(TRIM(C150))=0</formula>
    </cfRule>
  </conditionalFormatting>
  <conditionalFormatting sqref="C151:C153">
    <cfRule type="containsBlanks" dxfId="30" priority="15">
      <formula>LEN(TRIM(C151))=0</formula>
    </cfRule>
  </conditionalFormatting>
  <conditionalFormatting sqref="E150">
    <cfRule type="containsBlanks" dxfId="29" priority="14">
      <formula>LEN(TRIM(E150))=0</formula>
    </cfRule>
  </conditionalFormatting>
  <conditionalFormatting sqref="B159">
    <cfRule type="containsBlanks" dxfId="28" priority="13">
      <formula>LEN(TRIM(B159))=0</formula>
    </cfRule>
  </conditionalFormatting>
  <conditionalFormatting sqref="C133:C134">
    <cfRule type="containsBlanks" dxfId="27" priority="12">
      <formula>LEN(TRIM(C133))=0</formula>
    </cfRule>
  </conditionalFormatting>
  <conditionalFormatting sqref="D29">
    <cfRule type="containsBlanks" dxfId="26" priority="11">
      <formula>LEN(TRIM(D29))=0</formula>
    </cfRule>
  </conditionalFormatting>
  <conditionalFormatting sqref="D110">
    <cfRule type="containsBlanks" dxfId="25" priority="5">
      <formula>LEN(TRIM(D110))=0</formula>
    </cfRule>
  </conditionalFormatting>
  <conditionalFormatting sqref="D28">
    <cfRule type="containsBlanks" dxfId="24" priority="9">
      <formula>LEN(TRIM(D28))=0</formula>
    </cfRule>
  </conditionalFormatting>
  <conditionalFormatting sqref="D26">
    <cfRule type="containsBlanks" dxfId="23" priority="3">
      <formula>LEN(TRIM(D26))=0</formula>
    </cfRule>
  </conditionalFormatting>
  <conditionalFormatting sqref="D108">
    <cfRule type="containsBlanks" dxfId="22" priority="7">
      <formula>LEN(TRIM(D108))=0</formula>
    </cfRule>
  </conditionalFormatting>
  <conditionalFormatting sqref="D107">
    <cfRule type="containsBlanks" dxfId="21" priority="6">
      <formula>LEN(TRIM(D107))=0</formula>
    </cfRule>
  </conditionalFormatting>
  <conditionalFormatting sqref="D109">
    <cfRule type="containsBlanks" dxfId="20" priority="4">
      <formula>LEN(TRIM(D109))=0</formula>
    </cfRule>
  </conditionalFormatting>
  <conditionalFormatting sqref="B80">
    <cfRule type="containsBlanks" dxfId="19" priority="2">
      <formula>LEN(TRIM(B80))=0</formula>
    </cfRule>
  </conditionalFormatting>
  <conditionalFormatting sqref="B162">
    <cfRule type="containsBlanks" dxfId="18" priority="1">
      <formula>LEN(TRIM(B162))=0</formula>
    </cfRule>
  </conditionalFormatting>
  <dataValidations count="18">
    <dataValidation type="list" allowBlank="1" showInputMessage="1" showErrorMessage="1" sqref="C50:C56 C131:C137" xr:uid="{2B4499DF-A6E4-484E-BF70-F9EF8C52E509}">
      <formula1>"あり,なし"</formula1>
    </dataValidation>
    <dataValidation allowBlank="1" showInputMessage="1" showErrorMessage="1" prompt="移転を伴わない整備の場合は、右の移転後のセルに所在地を入力してください。" sqref="D6 D87" xr:uid="{80E8D5F5-71DA-4CF9-8728-94853223A8D6}"/>
    <dataValidation type="list" allowBlank="1" showInputMessage="1" showErrorMessage="1" sqref="F90 D90" xr:uid="{73C2F473-C685-44EE-969D-CC84CF040340}">
      <formula1>"整備しない,整備予定"</formula1>
    </dataValidation>
    <dataValidation type="list" allowBlank="1" showInputMessage="1" prompt="申請が「有」の場合、対象経費の重複がないか確認させていただきます。" sqref="H9 H90" xr:uid="{2A93AD59-C533-42CA-856B-2781B1BBEA26}">
      <formula1>"有（補助金名をご記載ください）,無"</formula1>
    </dataValidation>
    <dataValidation allowBlank="1" showErrorMessage="1" sqref="C6:C7 C87:C88" xr:uid="{A5CF4E33-49CE-4B9A-A045-6628B936DC99}"/>
    <dataValidation type="list" allowBlank="1" showInputMessage="1" showErrorMessage="1" sqref="C12 C93" xr:uid="{D302B2FD-60E3-4167-BF09-523EF88B8EBE}">
      <formula1>"保育所,幼保連携型認定こども園,幼稚園型認定こども園,地域型保育事業等,幼稚園"</formula1>
    </dataValidation>
    <dataValidation type="list" allowBlank="1" showInputMessage="1" showErrorMessage="1" sqref="F12 F93" xr:uid="{80BB451B-6BE0-4313-BE91-D9F28A0763ED}">
      <formula1>"保育所,幼保連携型認定こども園,幼稚園型認定こども園,地域型保育事業等"</formula1>
    </dataValidation>
    <dataValidation type="list" allowBlank="1" showInputMessage="1" showErrorMessage="1" sqref="H14 E14 H95 E95 C69:C72 C150:C153" xr:uid="{FD595CC2-6350-4E0A-8ED8-8947A8D785AC}">
      <formula1>"１階,２階,３階,４階"</formula1>
    </dataValidation>
    <dataValidation type="list" allowBlank="1" showInputMessage="1" showErrorMessage="1" sqref="E15 H15 E96 H96" xr:uid="{92DC66CD-CDD5-4645-93D8-791CDB7C3977}">
      <formula1>"木造,鉄骨造（Ｓ造）,ブロック造,ＲＣ造,ＳＲＣ造"</formula1>
    </dataValidation>
    <dataValidation type="list" allowBlank="1" showInputMessage="1" showErrorMessage="1" sqref="C100" xr:uid="{6E91A4DB-DE34-4724-B3B2-1D201F05CFA8}">
      <formula1>"有,無"</formula1>
    </dataValidation>
    <dataValidation type="list" allowBlank="1" showInputMessage="1" showErrorMessage="1" sqref="E19 E100" xr:uid="{69FCEF7C-BB6B-4A71-8EBC-3EE4D55A883D}">
      <formula1>"未確認,石綿則,大防法"</formula1>
    </dataValidation>
    <dataValidation type="list" allowBlank="1" showInputMessage="1" showErrorMessage="1" sqref="I25 I106" xr:uid="{0B2B2065-2A30-4C82-837C-5921F2032D73}">
      <formula1>"地上権,賃借権,定期借地権,無償貸与"</formula1>
    </dataValidation>
    <dataValidation type="list" allowBlank="1" showInputMessage="1" showErrorMessage="1" prompt="１号子どもと２・３号子どもの共用部分の工事等、少しでも整備が入る場合は「整備予定」としてください。" sqref="D9 F9" xr:uid="{D2DFF5D6-EFF7-464A-8C5F-0EC9E0544438}">
      <formula1>"整備しない,整備予定"</formula1>
    </dataValidation>
    <dataValidation allowBlank="1" showInputMessage="1" showErrorMessage="1" prompt="アスベストを使用しているが未調査の場合は「未調査」と記入してください。" sqref="C20" xr:uid="{31B16608-544F-4F1F-ADC8-1521842C8940}"/>
    <dataValidation type="list" allowBlank="1" showInputMessage="1" showErrorMessage="1" prompt="「不明」の場合は、今後の調査をお願いいたします。" sqref="C19" xr:uid="{8C2F6A5E-62F4-4B33-9314-7E74C279A2A1}">
      <formula1>"有,無,不明"</formula1>
    </dataValidation>
    <dataValidation allowBlank="1" showInputMessage="1" showErrorMessage="1" prompt="０歳児室の面積を入力してください。" sqref="C61" xr:uid="{8D54F6C8-9C66-43BF-8F3F-040A1AE677C2}"/>
    <dataValidation allowBlank="1" showInputMessage="1" showErrorMessage="1" prompt="１歳児室の面積を入力してください。" sqref="C62" xr:uid="{AE70B7FE-4208-4DA2-9832-37744D0D8F62}"/>
    <dataValidation allowBlank="1" showInputMessage="1" showErrorMessage="1" prompt="２歳児保育室から５歳児保育室までの面積合計を入力してください。" sqref="C63" xr:uid="{540C45A8-9ABD-42FE-8653-78E7B1DF63FB}"/>
  </dataValidations>
  <pageMargins left="0.39370078740157483" right="0.19685039370078741" top="0.39370078740157483" bottom="0.39370078740157483" header="0" footer="0"/>
  <pageSetup paperSize="9" scale="69" fitToHeight="0" orientation="portrait" r:id="rId1"/>
  <rowBreaks count="2" manualBreakCount="2">
    <brk id="81" max="16383" man="1"/>
    <brk id="127"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D85-ADEA-4CD6-BC24-270D909EF5BF}">
  <sheetPr>
    <tabColor theme="9" tint="0.79998168889431442"/>
  </sheetPr>
  <dimension ref="A1:P17"/>
  <sheetViews>
    <sheetView view="pageBreakPreview" zoomScale="98" zoomScaleNormal="100" zoomScaleSheetLayoutView="98" workbookViewId="0">
      <selection activeCell="D7" sqref="D7"/>
    </sheetView>
  </sheetViews>
  <sheetFormatPr defaultRowHeight="18.75" x14ac:dyDescent="0.4"/>
  <cols>
    <col min="1" max="1" width="7.75" style="109" customWidth="1"/>
    <col min="2" max="2" width="14.125" style="109" customWidth="1"/>
    <col min="3" max="3" width="25" style="109" customWidth="1"/>
    <col min="4" max="4" width="10.5" style="298" customWidth="1"/>
    <col min="5" max="5" width="10.625" style="109" customWidth="1"/>
    <col min="6" max="9" width="7.625" style="109" customWidth="1"/>
    <col min="10" max="10" width="8.75" style="298" customWidth="1"/>
    <col min="11" max="11" width="10.5" style="109" customWidth="1"/>
    <col min="12" max="12" width="11.25" style="110" customWidth="1"/>
    <col min="13" max="13" width="7.5" style="111" customWidth="1"/>
    <col min="14" max="15" width="12.25" style="109" customWidth="1"/>
    <col min="16" max="16" width="45.625" style="109" customWidth="1"/>
    <col min="17" max="17" width="9" style="109" customWidth="1"/>
    <col min="18" max="16384" width="9" style="109"/>
  </cols>
  <sheetData>
    <row r="1" spans="1:16" ht="20.25" x14ac:dyDescent="0.4">
      <c r="A1" s="197" t="s">
        <v>316</v>
      </c>
      <c r="B1" s="198"/>
      <c r="C1" s="108"/>
      <c r="D1" s="302"/>
      <c r="E1" s="108"/>
      <c r="F1" s="108"/>
      <c r="G1" s="108"/>
      <c r="H1" s="108"/>
      <c r="I1" s="108"/>
      <c r="K1" s="108"/>
    </row>
    <row r="2" spans="1:16" ht="24" customHeight="1" x14ac:dyDescent="0.4">
      <c r="A2" s="107"/>
      <c r="B2" s="108"/>
      <c r="C2" s="108"/>
      <c r="D2" s="302"/>
      <c r="E2" s="108"/>
      <c r="F2" s="108"/>
      <c r="G2" s="108"/>
      <c r="H2" s="108"/>
      <c r="I2" s="131"/>
      <c r="J2" s="299"/>
      <c r="K2" s="108"/>
      <c r="L2" s="133"/>
      <c r="M2" s="134"/>
      <c r="O2" s="135"/>
    </row>
    <row r="3" spans="1:16" ht="24" customHeight="1" x14ac:dyDescent="0.4">
      <c r="A3" s="108" t="s">
        <v>228</v>
      </c>
      <c r="B3" s="108"/>
      <c r="C3" s="108"/>
      <c r="D3" s="302"/>
      <c r="E3" s="108"/>
      <c r="F3" s="108"/>
      <c r="G3" s="108"/>
      <c r="H3" s="108"/>
      <c r="I3" s="131"/>
      <c r="J3" s="537" t="s">
        <v>343</v>
      </c>
      <c r="K3" s="538"/>
      <c r="L3" s="538"/>
      <c r="M3" s="538"/>
      <c r="N3" s="538"/>
      <c r="O3" s="539"/>
    </row>
    <row r="4" spans="1:16" ht="24" customHeight="1" thickBot="1" x14ac:dyDescent="0.45">
      <c r="I4" s="132"/>
      <c r="J4" s="540"/>
      <c r="K4" s="541"/>
      <c r="L4" s="541"/>
      <c r="M4" s="541"/>
      <c r="N4" s="541"/>
      <c r="O4" s="542"/>
    </row>
    <row r="5" spans="1:16" s="114" customFormat="1" ht="80.25" customHeight="1" x14ac:dyDescent="0.4">
      <c r="A5" s="303" t="s">
        <v>153</v>
      </c>
      <c r="B5" s="304" t="s">
        <v>156</v>
      </c>
      <c r="C5" s="305" t="s">
        <v>155</v>
      </c>
      <c r="D5" s="306" t="s">
        <v>149</v>
      </c>
      <c r="E5" s="307" t="s">
        <v>132</v>
      </c>
      <c r="F5" s="112" t="s">
        <v>247</v>
      </c>
      <c r="G5" s="307" t="s">
        <v>198</v>
      </c>
      <c r="H5" s="307" t="s">
        <v>199</v>
      </c>
      <c r="I5" s="307" t="s">
        <v>207</v>
      </c>
      <c r="J5" s="307" t="s">
        <v>146</v>
      </c>
      <c r="K5" s="306" t="s">
        <v>157</v>
      </c>
      <c r="L5" s="308" t="s">
        <v>154</v>
      </c>
      <c r="M5" s="309" t="s">
        <v>241</v>
      </c>
      <c r="N5" s="549" t="s">
        <v>152</v>
      </c>
      <c r="O5" s="550"/>
      <c r="P5" s="113"/>
    </row>
    <row r="6" spans="1:16" s="115" customFormat="1" ht="80.25" customHeight="1" x14ac:dyDescent="0.4">
      <c r="A6" s="543" t="s">
        <v>129</v>
      </c>
      <c r="B6" s="279" t="s">
        <v>151</v>
      </c>
      <c r="C6" s="280" t="s">
        <v>333</v>
      </c>
      <c r="D6" s="280" t="s">
        <v>148</v>
      </c>
      <c r="E6" s="281" t="s">
        <v>150</v>
      </c>
      <c r="F6" s="281" t="s">
        <v>243</v>
      </c>
      <c r="G6" s="281" t="s">
        <v>242</v>
      </c>
      <c r="H6" s="281" t="s">
        <v>242</v>
      </c>
      <c r="I6" s="281" t="s">
        <v>122</v>
      </c>
      <c r="J6" s="297" t="s">
        <v>147</v>
      </c>
      <c r="K6" s="280" t="s">
        <v>158</v>
      </c>
      <c r="L6" s="282">
        <v>2500</v>
      </c>
      <c r="M6" s="283" t="s">
        <v>130</v>
      </c>
      <c r="N6" s="551" t="s">
        <v>248</v>
      </c>
      <c r="O6" s="552"/>
      <c r="P6" s="147" t="s">
        <v>250</v>
      </c>
    </row>
    <row r="7" spans="1:16" s="115" customFormat="1" ht="80.25" customHeight="1" x14ac:dyDescent="0.4">
      <c r="A7" s="544"/>
      <c r="B7" s="279" t="s">
        <v>245</v>
      </c>
      <c r="C7" s="280"/>
      <c r="D7" s="280"/>
      <c r="E7" s="294" t="s">
        <v>334</v>
      </c>
      <c r="F7" s="281"/>
      <c r="G7" s="281"/>
      <c r="H7" s="281"/>
      <c r="I7" s="281" t="s">
        <v>122</v>
      </c>
      <c r="J7" s="297" t="s">
        <v>246</v>
      </c>
      <c r="K7" s="280" t="s">
        <v>95</v>
      </c>
      <c r="L7" s="282">
        <v>5000</v>
      </c>
      <c r="M7" s="283" t="s">
        <v>242</v>
      </c>
      <c r="N7" s="545" t="s">
        <v>320</v>
      </c>
      <c r="O7" s="546"/>
      <c r="P7" s="147" t="s">
        <v>249</v>
      </c>
    </row>
    <row r="8" spans="1:16" s="115" customFormat="1" ht="80.25" customHeight="1" x14ac:dyDescent="0.4">
      <c r="A8" s="310">
        <v>1</v>
      </c>
      <c r="B8" s="284"/>
      <c r="C8" s="285"/>
      <c r="D8" s="311"/>
      <c r="E8" s="286"/>
      <c r="F8" s="286"/>
      <c r="G8" s="286"/>
      <c r="H8" s="286"/>
      <c r="I8" s="286"/>
      <c r="J8" s="300"/>
      <c r="K8" s="285"/>
      <c r="L8" s="287"/>
      <c r="M8" s="288"/>
      <c r="N8" s="547"/>
      <c r="O8" s="548"/>
    </row>
    <row r="9" spans="1:16" s="115" customFormat="1" ht="80.25" customHeight="1" x14ac:dyDescent="0.4">
      <c r="A9" s="310">
        <v>2</v>
      </c>
      <c r="B9" s="284"/>
      <c r="C9" s="285"/>
      <c r="D9" s="311"/>
      <c r="E9" s="286"/>
      <c r="F9" s="286"/>
      <c r="G9" s="286"/>
      <c r="H9" s="286"/>
      <c r="I9" s="286"/>
      <c r="J9" s="300"/>
      <c r="K9" s="285"/>
      <c r="L9" s="287"/>
      <c r="M9" s="288"/>
      <c r="N9" s="547"/>
      <c r="O9" s="548"/>
    </row>
    <row r="10" spans="1:16" s="115" customFormat="1" ht="80.25" customHeight="1" x14ac:dyDescent="0.4">
      <c r="A10" s="310">
        <v>3</v>
      </c>
      <c r="B10" s="284"/>
      <c r="C10" s="285"/>
      <c r="D10" s="311"/>
      <c r="E10" s="286"/>
      <c r="F10" s="286"/>
      <c r="G10" s="286"/>
      <c r="H10" s="286"/>
      <c r="I10" s="286"/>
      <c r="J10" s="300"/>
      <c r="K10" s="285"/>
      <c r="L10" s="287"/>
      <c r="M10" s="288"/>
      <c r="N10" s="547"/>
      <c r="O10" s="548"/>
    </row>
    <row r="11" spans="1:16" s="115" customFormat="1" ht="80.25" customHeight="1" x14ac:dyDescent="0.4">
      <c r="A11" s="310">
        <v>4</v>
      </c>
      <c r="B11" s="284"/>
      <c r="C11" s="285"/>
      <c r="D11" s="311"/>
      <c r="E11" s="286"/>
      <c r="F11" s="286"/>
      <c r="G11" s="286"/>
      <c r="H11" s="286"/>
      <c r="I11" s="286"/>
      <c r="J11" s="300"/>
      <c r="K11" s="285"/>
      <c r="L11" s="287"/>
      <c r="M11" s="288"/>
      <c r="N11" s="547"/>
      <c r="O11" s="548"/>
    </row>
    <row r="12" spans="1:16" s="115" customFormat="1" ht="80.25" customHeight="1" x14ac:dyDescent="0.4">
      <c r="A12" s="310">
        <v>5</v>
      </c>
      <c r="B12" s="284"/>
      <c r="C12" s="285"/>
      <c r="D12" s="311"/>
      <c r="E12" s="286"/>
      <c r="F12" s="286"/>
      <c r="G12" s="286"/>
      <c r="H12" s="286"/>
      <c r="I12" s="286"/>
      <c r="J12" s="300"/>
      <c r="K12" s="285"/>
      <c r="L12" s="287"/>
      <c r="M12" s="288"/>
      <c r="N12" s="547"/>
      <c r="O12" s="548"/>
    </row>
    <row r="13" spans="1:16" s="115" customFormat="1" ht="80.25" customHeight="1" x14ac:dyDescent="0.4">
      <c r="A13" s="310">
        <v>6</v>
      </c>
      <c r="B13" s="284"/>
      <c r="C13" s="285"/>
      <c r="D13" s="311"/>
      <c r="E13" s="286"/>
      <c r="F13" s="286"/>
      <c r="G13" s="286"/>
      <c r="H13" s="286"/>
      <c r="I13" s="286"/>
      <c r="J13" s="300"/>
      <c r="K13" s="285"/>
      <c r="L13" s="287"/>
      <c r="M13" s="288"/>
      <c r="N13" s="547"/>
      <c r="O13" s="548"/>
    </row>
    <row r="14" spans="1:16" s="115" customFormat="1" ht="80.25" customHeight="1" x14ac:dyDescent="0.4">
      <c r="A14" s="310">
        <v>7</v>
      </c>
      <c r="B14" s="284"/>
      <c r="C14" s="285"/>
      <c r="D14" s="311"/>
      <c r="E14" s="286"/>
      <c r="F14" s="286"/>
      <c r="G14" s="286"/>
      <c r="H14" s="286"/>
      <c r="I14" s="286"/>
      <c r="J14" s="300"/>
      <c r="K14" s="285"/>
      <c r="L14" s="287"/>
      <c r="M14" s="288"/>
      <c r="N14" s="547"/>
      <c r="O14" s="548"/>
    </row>
    <row r="15" spans="1:16" s="115" customFormat="1" ht="80.25" customHeight="1" thickBot="1" x14ac:dyDescent="0.45">
      <c r="A15" s="312">
        <v>8</v>
      </c>
      <c r="B15" s="289"/>
      <c r="C15" s="290"/>
      <c r="D15" s="313"/>
      <c r="E15" s="291"/>
      <c r="F15" s="291"/>
      <c r="G15" s="291"/>
      <c r="H15" s="291"/>
      <c r="I15" s="291"/>
      <c r="J15" s="301"/>
      <c r="K15" s="290"/>
      <c r="L15" s="292"/>
      <c r="M15" s="293"/>
      <c r="N15" s="553"/>
      <c r="O15" s="554"/>
    </row>
    <row r="16" spans="1:16" ht="41.25" customHeight="1" thickBot="1" x14ac:dyDescent="0.55000000000000004">
      <c r="E16" s="555" t="s">
        <v>131</v>
      </c>
      <c r="F16" s="556"/>
      <c r="G16" s="556"/>
      <c r="H16" s="556"/>
      <c r="I16" s="556"/>
      <c r="J16" s="556"/>
      <c r="K16" s="557"/>
      <c r="L16" s="202">
        <f>SUM(L8:L15)</f>
        <v>0</v>
      </c>
      <c r="M16" s="116"/>
    </row>
    <row r="17" spans="5:13" ht="41.25" customHeight="1" thickBot="1" x14ac:dyDescent="0.55000000000000004">
      <c r="E17" s="555" t="s">
        <v>145</v>
      </c>
      <c r="F17" s="556"/>
      <c r="G17" s="556"/>
      <c r="H17" s="556"/>
      <c r="I17" s="556"/>
      <c r="J17" s="556"/>
      <c r="K17" s="557"/>
      <c r="L17" s="202">
        <f>L16*1.1</f>
        <v>0</v>
      </c>
      <c r="M17" s="116"/>
    </row>
  </sheetData>
  <mergeCells count="15">
    <mergeCell ref="N15:O15"/>
    <mergeCell ref="E16:K16"/>
    <mergeCell ref="E17:K17"/>
    <mergeCell ref="N12:O12"/>
    <mergeCell ref="N13:O13"/>
    <mergeCell ref="N14:O14"/>
    <mergeCell ref="J3:O4"/>
    <mergeCell ref="A6:A7"/>
    <mergeCell ref="N7:O7"/>
    <mergeCell ref="N11:O11"/>
    <mergeCell ref="N5:O5"/>
    <mergeCell ref="N6:O6"/>
    <mergeCell ref="N8:O8"/>
    <mergeCell ref="N9:O9"/>
    <mergeCell ref="N10:O10"/>
  </mergeCells>
  <phoneticPr fontId="3"/>
  <conditionalFormatting sqref="E8:E15 B8:B15 L6:L15 N8:O15">
    <cfRule type="containsBlanks" dxfId="17" priority="15">
      <formula>LEN(TRIM(B6))=0</formula>
    </cfRule>
  </conditionalFormatting>
  <conditionalFormatting sqref="I8:J15 D8:D15 M8:M15">
    <cfRule type="containsBlanks" dxfId="16" priority="13">
      <formula>LEN(TRIM(D8))=0</formula>
    </cfRule>
  </conditionalFormatting>
  <conditionalFormatting sqref="C8:C15">
    <cfRule type="containsBlanks" dxfId="15" priority="6">
      <formula>LEN(TRIM(C8))=0</formula>
    </cfRule>
  </conditionalFormatting>
  <conditionalFormatting sqref="K8:K15">
    <cfRule type="containsBlanks" dxfId="14" priority="5">
      <formula>LEN(TRIM(K8))=0</formula>
    </cfRule>
  </conditionalFormatting>
  <conditionalFormatting sqref="G8:G15">
    <cfRule type="containsBlanks" dxfId="13" priority="4">
      <formula>LEN(TRIM(G8))=0</formula>
    </cfRule>
  </conditionalFormatting>
  <conditionalFormatting sqref="H8:H15">
    <cfRule type="containsBlanks" dxfId="12" priority="3">
      <formula>LEN(TRIM(H8))=0</formula>
    </cfRule>
  </conditionalFormatting>
  <conditionalFormatting sqref="F8:F15">
    <cfRule type="containsBlanks" dxfId="11" priority="1">
      <formula>LEN(TRIM(F8))=0</formula>
    </cfRule>
  </conditionalFormatting>
  <dataValidations count="7">
    <dataValidation type="list" allowBlank="1" showInputMessage="1" showErrorMessage="1" sqref="J6:J15" xr:uid="{2A13BAD3-F58F-44D9-8C47-6DF833DFC0A0}">
      <formula1>"新築,大規模修繕,解体後改築,解体"</formula1>
    </dataValidation>
    <dataValidation type="list" allowBlank="1" showInputMessage="1" showErrorMessage="1" sqref="M6:M15 F6:H15" xr:uid="{1CB7436C-2991-49A5-AFC7-FCE472F1F5EC}">
      <formula1>"有,無"</formula1>
    </dataValidation>
    <dataValidation type="list" allowBlank="1" showInputMessage="1" showErrorMessage="1" sqref="D6:D15" xr:uid="{C88BB192-B234-424E-A13B-51A14FB80BCA}">
      <formula1>"昭和56年5月以前,昭和56年6月以降"</formula1>
    </dataValidation>
    <dataValidation type="list" allowBlank="1" showInputMessage="1" showErrorMessage="1" sqref="I6:I15" xr:uid="{125F8A8C-42D7-4D54-9DDD-08CC29527F02}">
      <formula1>"○,×"</formula1>
    </dataValidation>
    <dataValidation type="list" showInputMessage="1" showErrorMessage="1" sqref="C6:C15" xr:uid="{F33B36BF-FBD4-4AC6-8216-C337DFF0E600}">
      <formula1>"木造,鉄骨造（Ｓ造）（骨格材の肉厚が４ｍｍを超えるもの）,鉄骨造（Ｓ造）（骨格材の肉厚が３ｍｍを超え、４ｍｍ以下のもの）,鉄骨造（Ｓ造）（骨格材の肉厚が３ｍｍ以下のもの）,ブロック造,ＲＣ造,ＳＲＣ造"</formula1>
    </dataValidation>
    <dataValidation type="list" showInputMessage="1" showErrorMessage="1" sqref="K6:K15" xr:uid="{97B9314C-B790-4F10-8C2C-2EA5033AEC1C}">
      <formula1>"木造,鉄骨造（Ｓ造）,ブロック造,ＲＣ造,ＳＲＣ造"</formula1>
    </dataValidation>
    <dataValidation allowBlank="1" showInputMessage="1" showErrorMessage="1" prompt="各棟に名称が付いていない場合は、「A棟」「B棟」等と便宜上の名称で構いません。" sqref="B8:B15" xr:uid="{CB27C010-CCAB-4BAD-9CC4-4AFC9B3D8E03}"/>
  </dataValidations>
  <printOptions horizont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E6FD-9685-4804-983E-553B8B46FE7E}">
  <sheetPr>
    <tabColor theme="9" tint="0.79998168889431442"/>
  </sheetPr>
  <dimension ref="A1:W28"/>
  <sheetViews>
    <sheetView view="pageBreakPreview" zoomScaleNormal="100" zoomScaleSheetLayoutView="100" workbookViewId="0">
      <selection activeCell="D7" sqref="D7"/>
    </sheetView>
  </sheetViews>
  <sheetFormatPr defaultRowHeight="18.75" x14ac:dyDescent="0.4"/>
  <cols>
    <col min="1" max="1" width="2.25" customWidth="1"/>
    <col min="2" max="10" width="10.625" customWidth="1"/>
    <col min="12" max="12" width="1" customWidth="1"/>
    <col min="13" max="13" width="4.875" customWidth="1"/>
    <col min="14" max="23" width="10.125" customWidth="1"/>
  </cols>
  <sheetData>
    <row r="1" spans="1:23" x14ac:dyDescent="0.4">
      <c r="A1" s="199" t="s">
        <v>315</v>
      </c>
      <c r="M1" s="62" t="str">
        <f>A1</f>
        <v>様式第４号</v>
      </c>
      <c r="N1" s="63"/>
      <c r="O1" s="63"/>
      <c r="P1" s="63"/>
      <c r="Q1" s="63"/>
      <c r="R1" s="63"/>
      <c r="S1" s="63"/>
      <c r="T1" s="63"/>
      <c r="U1" s="63"/>
      <c r="V1" s="63"/>
      <c r="W1" s="64"/>
    </row>
    <row r="2" spans="1:23" x14ac:dyDescent="0.4">
      <c r="M2" s="65"/>
      <c r="W2" s="66"/>
    </row>
    <row r="3" spans="1:23" ht="30" x14ac:dyDescent="0.4">
      <c r="A3" s="569" t="s">
        <v>113</v>
      </c>
      <c r="B3" s="569"/>
      <c r="C3" s="569"/>
      <c r="D3" s="569"/>
      <c r="E3" s="569"/>
      <c r="F3" s="569"/>
      <c r="G3" s="569"/>
      <c r="H3" s="569"/>
      <c r="I3" s="569"/>
      <c r="J3" s="569"/>
      <c r="M3" s="568" t="s">
        <v>113</v>
      </c>
      <c r="N3" s="569"/>
      <c r="O3" s="569"/>
      <c r="P3" s="569"/>
      <c r="Q3" s="569"/>
      <c r="R3" s="569"/>
      <c r="S3" s="569"/>
      <c r="T3" s="569"/>
      <c r="U3" s="569"/>
      <c r="V3" s="569"/>
      <c r="W3" s="66"/>
    </row>
    <row r="4" spans="1:23" x14ac:dyDescent="0.4">
      <c r="G4" t="s">
        <v>96</v>
      </c>
      <c r="H4">
        <f>様式１!O5</f>
        <v>0</v>
      </c>
      <c r="M4" s="65"/>
      <c r="S4" t="s">
        <v>96</v>
      </c>
      <c r="T4" t="s">
        <v>323</v>
      </c>
      <c r="W4" s="66"/>
    </row>
    <row r="5" spans="1:23" x14ac:dyDescent="0.4">
      <c r="G5" t="s">
        <v>97</v>
      </c>
      <c r="H5">
        <f>様式１!C21</f>
        <v>0</v>
      </c>
      <c r="M5" s="65"/>
      <c r="S5" t="s">
        <v>97</v>
      </c>
      <c r="T5" t="s">
        <v>324</v>
      </c>
      <c r="W5" s="66"/>
    </row>
    <row r="6" spans="1:23" x14ac:dyDescent="0.4">
      <c r="M6" s="65"/>
      <c r="W6" s="66"/>
    </row>
    <row r="7" spans="1:23" x14ac:dyDescent="0.4">
      <c r="A7" s="203" t="s">
        <v>127</v>
      </c>
      <c r="M7" s="65" t="s">
        <v>114</v>
      </c>
      <c r="W7" s="66"/>
    </row>
    <row r="8" spans="1:23" ht="135" customHeight="1" x14ac:dyDescent="0.4">
      <c r="C8" s="558"/>
      <c r="D8" s="559"/>
      <c r="E8" s="559"/>
      <c r="F8" s="559"/>
      <c r="G8" s="559"/>
      <c r="H8" s="559"/>
      <c r="I8" s="559"/>
      <c r="J8" s="559"/>
      <c r="K8" s="55"/>
      <c r="M8" s="65"/>
      <c r="O8" s="570" t="s">
        <v>139</v>
      </c>
      <c r="P8" s="571"/>
      <c r="Q8" s="571"/>
      <c r="R8" s="571"/>
      <c r="S8" s="571"/>
      <c r="T8" s="571"/>
      <c r="U8" s="571"/>
      <c r="V8" s="571"/>
      <c r="W8" s="67"/>
    </row>
    <row r="9" spans="1:23" ht="43.5" customHeight="1" x14ac:dyDescent="0.4">
      <c r="B9" s="56"/>
      <c r="C9" s="57"/>
      <c r="D9" s="57"/>
      <c r="E9" s="57"/>
      <c r="F9" s="57"/>
      <c r="G9" s="57"/>
      <c r="H9" s="57"/>
      <c r="I9" s="57"/>
      <c r="J9" s="55"/>
      <c r="M9" s="65"/>
      <c r="N9" s="56"/>
      <c r="O9" s="57"/>
      <c r="P9" s="57"/>
      <c r="Q9" s="57"/>
      <c r="R9" s="57"/>
      <c r="S9" s="57"/>
      <c r="T9" s="57"/>
      <c r="U9" s="57"/>
      <c r="V9" s="55"/>
      <c r="W9" s="66"/>
    </row>
    <row r="10" spans="1:23" x14ac:dyDescent="0.4">
      <c r="A10" s="71" t="s">
        <v>321</v>
      </c>
      <c r="M10" s="65" t="s">
        <v>128</v>
      </c>
      <c r="W10" s="66"/>
    </row>
    <row r="11" spans="1:23" x14ac:dyDescent="0.4">
      <c r="B11" s="560" t="s">
        <v>98</v>
      </c>
      <c r="C11" s="560" t="s">
        <v>99</v>
      </c>
      <c r="D11" s="560" t="s">
        <v>100</v>
      </c>
      <c r="E11" s="560" t="s">
        <v>101</v>
      </c>
      <c r="F11" s="560" t="s">
        <v>102</v>
      </c>
      <c r="G11" s="562" t="s">
        <v>103</v>
      </c>
      <c r="H11" s="562"/>
      <c r="I11" s="562"/>
      <c r="J11" s="562" t="s">
        <v>104</v>
      </c>
      <c r="K11" s="562"/>
      <c r="M11" s="65"/>
      <c r="N11" s="560" t="s">
        <v>98</v>
      </c>
      <c r="O11" s="560" t="s">
        <v>99</v>
      </c>
      <c r="P11" s="560" t="s">
        <v>100</v>
      </c>
      <c r="Q11" s="560" t="s">
        <v>101</v>
      </c>
      <c r="R11" s="560" t="s">
        <v>102</v>
      </c>
      <c r="S11" s="562" t="s">
        <v>103</v>
      </c>
      <c r="T11" s="562"/>
      <c r="U11" s="562"/>
      <c r="V11" s="562" t="s">
        <v>104</v>
      </c>
      <c r="W11" s="562"/>
    </row>
    <row r="12" spans="1:23" ht="19.5" thickBot="1" x14ac:dyDescent="0.45">
      <c r="B12" s="561"/>
      <c r="C12" s="561"/>
      <c r="D12" s="561"/>
      <c r="E12" s="561"/>
      <c r="F12" s="561"/>
      <c r="G12" s="204" t="s">
        <v>105</v>
      </c>
      <c r="H12" s="204" t="s">
        <v>36</v>
      </c>
      <c r="I12" s="204" t="s">
        <v>106</v>
      </c>
      <c r="J12" s="563"/>
      <c r="K12" s="563"/>
      <c r="M12" s="65"/>
      <c r="N12" s="561"/>
      <c r="O12" s="561"/>
      <c r="P12" s="561"/>
      <c r="Q12" s="561"/>
      <c r="R12" s="561"/>
      <c r="S12" s="204" t="s">
        <v>105</v>
      </c>
      <c r="T12" s="204" t="s">
        <v>36</v>
      </c>
      <c r="U12" s="204" t="s">
        <v>106</v>
      </c>
      <c r="V12" s="563"/>
      <c r="W12" s="563"/>
    </row>
    <row r="13" spans="1:23" ht="39.950000000000003" customHeight="1" thickTop="1" x14ac:dyDescent="0.4">
      <c r="B13" s="205">
        <v>1</v>
      </c>
      <c r="C13" s="236"/>
      <c r="D13" s="237"/>
      <c r="E13" s="237"/>
      <c r="F13" s="238"/>
      <c r="G13" s="237"/>
      <c r="H13" s="236"/>
      <c r="I13" s="239"/>
      <c r="J13" s="572"/>
      <c r="K13" s="572"/>
      <c r="M13" s="65"/>
      <c r="N13" s="205">
        <v>1</v>
      </c>
      <c r="O13" s="206" t="s">
        <v>133</v>
      </c>
      <c r="P13" s="207" t="s">
        <v>107</v>
      </c>
      <c r="Q13" s="222" t="s">
        <v>108</v>
      </c>
      <c r="R13" s="208">
        <v>493.27</v>
      </c>
      <c r="S13" s="223" t="s">
        <v>357</v>
      </c>
      <c r="T13" s="206" t="s">
        <v>117</v>
      </c>
      <c r="U13" s="209">
        <v>9905</v>
      </c>
      <c r="V13" s="576" t="s">
        <v>140</v>
      </c>
      <c r="W13" s="576"/>
    </row>
    <row r="14" spans="1:23" ht="39.950000000000003" customHeight="1" x14ac:dyDescent="0.4">
      <c r="B14" s="210">
        <v>2</v>
      </c>
      <c r="C14" s="240"/>
      <c r="D14" s="241"/>
      <c r="E14" s="241"/>
      <c r="F14" s="242"/>
      <c r="G14" s="243"/>
      <c r="H14" s="243"/>
      <c r="I14" s="243"/>
      <c r="J14" s="573"/>
      <c r="K14" s="574"/>
      <c r="M14" s="65"/>
      <c r="N14" s="210">
        <v>2</v>
      </c>
      <c r="O14" s="211" t="s">
        <v>335</v>
      </c>
      <c r="P14" s="212" t="s">
        <v>109</v>
      </c>
      <c r="Q14" s="216" t="s">
        <v>108</v>
      </c>
      <c r="R14" s="213">
        <v>644.04999999999995</v>
      </c>
      <c r="S14" s="214"/>
      <c r="T14" s="214"/>
      <c r="U14" s="214"/>
      <c r="V14" s="564" t="s">
        <v>141</v>
      </c>
      <c r="W14" s="565"/>
    </row>
    <row r="15" spans="1:23" ht="39.950000000000003" customHeight="1" x14ac:dyDescent="0.4">
      <c r="B15" s="210">
        <v>3</v>
      </c>
      <c r="C15" s="240"/>
      <c r="D15" s="241"/>
      <c r="E15" s="241"/>
      <c r="F15" s="242"/>
      <c r="G15" s="243"/>
      <c r="H15" s="243"/>
      <c r="I15" s="243"/>
      <c r="J15" s="573"/>
      <c r="K15" s="574"/>
      <c r="M15" s="65"/>
      <c r="N15" s="210">
        <v>3</v>
      </c>
      <c r="O15" s="211" t="s">
        <v>135</v>
      </c>
      <c r="P15" s="212"/>
      <c r="Q15" s="216" t="s">
        <v>108</v>
      </c>
      <c r="R15" s="213">
        <v>662.25</v>
      </c>
      <c r="S15" s="214"/>
      <c r="T15" s="214"/>
      <c r="U15" s="214"/>
      <c r="V15" s="564" t="s">
        <v>123</v>
      </c>
      <c r="W15" s="565"/>
    </row>
    <row r="16" spans="1:23" ht="39.950000000000003" customHeight="1" x14ac:dyDescent="0.4">
      <c r="B16" s="210">
        <v>4</v>
      </c>
      <c r="C16" s="240"/>
      <c r="D16" s="241"/>
      <c r="E16" s="241"/>
      <c r="F16" s="242"/>
      <c r="G16" s="243"/>
      <c r="H16" s="243"/>
      <c r="I16" s="243"/>
      <c r="J16" s="573"/>
      <c r="K16" s="574"/>
      <c r="M16" s="65"/>
      <c r="N16" s="210">
        <v>4</v>
      </c>
      <c r="O16" s="211" t="s">
        <v>136</v>
      </c>
      <c r="P16" s="212"/>
      <c r="Q16" s="216" t="s">
        <v>108</v>
      </c>
      <c r="R16" s="213">
        <v>872.63</v>
      </c>
      <c r="S16" s="214"/>
      <c r="T16" s="214"/>
      <c r="U16" s="214"/>
      <c r="V16" s="564" t="s">
        <v>124</v>
      </c>
      <c r="W16" s="565"/>
    </row>
    <row r="17" spans="1:23" ht="39.950000000000003" customHeight="1" x14ac:dyDescent="0.4">
      <c r="B17" s="210">
        <v>5</v>
      </c>
      <c r="C17" s="240"/>
      <c r="D17" s="241"/>
      <c r="E17" s="241"/>
      <c r="F17" s="242"/>
      <c r="G17" s="243"/>
      <c r="H17" s="243"/>
      <c r="I17" s="243"/>
      <c r="J17" s="573"/>
      <c r="K17" s="574"/>
      <c r="M17" s="65"/>
      <c r="N17" s="210">
        <v>5</v>
      </c>
      <c r="O17" s="211" t="s">
        <v>134</v>
      </c>
      <c r="P17" s="212"/>
      <c r="Q17" s="216" t="s">
        <v>108</v>
      </c>
      <c r="R17" s="213">
        <v>998.42</v>
      </c>
      <c r="S17" s="214"/>
      <c r="T17" s="214"/>
      <c r="U17" s="214"/>
      <c r="V17" s="564" t="s">
        <v>125</v>
      </c>
      <c r="W17" s="565"/>
    </row>
    <row r="18" spans="1:23" ht="39.950000000000003" customHeight="1" x14ac:dyDescent="0.4">
      <c r="B18" s="210">
        <v>6</v>
      </c>
      <c r="C18" s="240"/>
      <c r="D18" s="241"/>
      <c r="E18" s="241"/>
      <c r="F18" s="242"/>
      <c r="G18" s="243"/>
      <c r="H18" s="243"/>
      <c r="I18" s="243"/>
      <c r="J18" s="575"/>
      <c r="K18" s="575"/>
      <c r="M18" s="65"/>
      <c r="N18" s="210">
        <v>6</v>
      </c>
      <c r="O18" s="211" t="s">
        <v>335</v>
      </c>
      <c r="P18" s="212" t="s">
        <v>110</v>
      </c>
      <c r="Q18" s="216" t="s">
        <v>108</v>
      </c>
      <c r="R18" s="213">
        <v>1168</v>
      </c>
      <c r="S18" s="214"/>
      <c r="T18" s="214"/>
      <c r="U18" s="214"/>
      <c r="V18" s="578" t="s">
        <v>126</v>
      </c>
      <c r="W18" s="578"/>
    </row>
    <row r="19" spans="1:23" ht="39.950000000000003" customHeight="1" x14ac:dyDescent="0.4">
      <c r="B19" s="215">
        <v>7</v>
      </c>
      <c r="C19" s="244"/>
      <c r="D19" s="245"/>
      <c r="E19" s="245"/>
      <c r="F19" s="246"/>
      <c r="G19" s="247"/>
      <c r="H19" s="244"/>
      <c r="I19" s="248"/>
      <c r="J19" s="566"/>
      <c r="K19" s="566"/>
      <c r="M19" s="65"/>
      <c r="N19" s="224">
        <v>7</v>
      </c>
      <c r="O19" s="225" t="s">
        <v>136</v>
      </c>
      <c r="P19" s="226" t="s">
        <v>110</v>
      </c>
      <c r="Q19" s="227" t="s">
        <v>111</v>
      </c>
      <c r="R19" s="228">
        <v>1244.68</v>
      </c>
      <c r="S19" s="229" t="s">
        <v>138</v>
      </c>
      <c r="T19" s="230" t="s">
        <v>137</v>
      </c>
      <c r="U19" s="231">
        <v>157392</v>
      </c>
      <c r="V19" s="579" t="s">
        <v>142</v>
      </c>
      <c r="W19" s="579"/>
    </row>
    <row r="20" spans="1:23" ht="39.950000000000003" customHeight="1" x14ac:dyDescent="0.4">
      <c r="B20" s="210"/>
      <c r="C20" s="240"/>
      <c r="D20" s="243"/>
      <c r="E20" s="243"/>
      <c r="F20" s="242"/>
      <c r="G20" s="243"/>
      <c r="H20" s="249"/>
      <c r="I20" s="242"/>
      <c r="J20" s="583"/>
      <c r="K20" s="583"/>
      <c r="M20" s="65"/>
      <c r="N20" s="210"/>
      <c r="O20" s="211"/>
      <c r="P20" s="214"/>
      <c r="Q20" s="216"/>
      <c r="R20" s="213"/>
      <c r="S20" s="214"/>
      <c r="T20" s="216"/>
      <c r="U20" s="213"/>
      <c r="V20" s="584"/>
      <c r="W20" s="584"/>
    </row>
    <row r="21" spans="1:23" ht="39.950000000000003" customHeight="1" x14ac:dyDescent="0.4">
      <c r="B21" s="210"/>
      <c r="C21" s="240"/>
      <c r="D21" s="243"/>
      <c r="E21" s="243"/>
      <c r="F21" s="242"/>
      <c r="G21" s="243"/>
      <c r="H21" s="249"/>
      <c r="I21" s="242"/>
      <c r="J21" s="583"/>
      <c r="K21" s="583"/>
      <c r="M21" s="65"/>
      <c r="N21" s="210"/>
      <c r="O21" s="211"/>
      <c r="P21" s="214"/>
      <c r="Q21" s="216"/>
      <c r="R21" s="213"/>
      <c r="S21" s="214"/>
      <c r="T21" s="216"/>
      <c r="U21" s="213"/>
      <c r="V21" s="584"/>
      <c r="W21" s="584"/>
    </row>
    <row r="22" spans="1:23" ht="39.950000000000003" customHeight="1" x14ac:dyDescent="0.4">
      <c r="B22" s="217"/>
      <c r="C22" s="250"/>
      <c r="D22" s="251"/>
      <c r="E22" s="251"/>
      <c r="F22" s="252"/>
      <c r="G22" s="251"/>
      <c r="H22" s="253"/>
      <c r="I22" s="252"/>
      <c r="J22" s="567"/>
      <c r="K22" s="567"/>
      <c r="M22" s="65"/>
      <c r="N22" s="217"/>
      <c r="O22" s="218"/>
      <c r="P22" s="219"/>
      <c r="Q22" s="221"/>
      <c r="R22" s="220"/>
      <c r="S22" s="219"/>
      <c r="T22" s="221"/>
      <c r="U22" s="220"/>
      <c r="V22" s="580"/>
      <c r="W22" s="580"/>
    </row>
    <row r="23" spans="1:23" x14ac:dyDescent="0.4">
      <c r="B23" t="s">
        <v>118</v>
      </c>
      <c r="M23" s="65"/>
      <c r="N23" t="s">
        <v>118</v>
      </c>
      <c r="W23" s="66"/>
    </row>
    <row r="24" spans="1:23" x14ac:dyDescent="0.4">
      <c r="B24" t="s">
        <v>119</v>
      </c>
      <c r="M24" s="65"/>
      <c r="N24" t="s">
        <v>119</v>
      </c>
      <c r="W24" s="66"/>
    </row>
    <row r="25" spans="1:23" x14ac:dyDescent="0.4">
      <c r="M25" s="65"/>
      <c r="W25" s="66"/>
    </row>
    <row r="26" spans="1:23" x14ac:dyDescent="0.4">
      <c r="A26" s="71" t="s">
        <v>322</v>
      </c>
      <c r="M26" s="65" t="s">
        <v>120</v>
      </c>
      <c r="W26" s="66"/>
    </row>
    <row r="27" spans="1:23" ht="7.5" customHeight="1" x14ac:dyDescent="0.4">
      <c r="M27" s="65"/>
      <c r="W27" s="66"/>
    </row>
    <row r="28" spans="1:23" ht="71.25" customHeight="1" x14ac:dyDescent="0.4">
      <c r="B28" s="577"/>
      <c r="C28" s="577"/>
      <c r="D28" s="577"/>
      <c r="E28" s="577"/>
      <c r="F28" s="577"/>
      <c r="G28" s="577"/>
      <c r="H28" s="577"/>
      <c r="I28" s="577"/>
      <c r="J28" s="577"/>
      <c r="M28" s="68"/>
      <c r="N28" s="581" t="s">
        <v>112</v>
      </c>
      <c r="O28" s="582"/>
      <c r="P28" s="582"/>
      <c r="Q28" s="582"/>
      <c r="R28" s="582"/>
      <c r="S28" s="582"/>
      <c r="T28" s="582"/>
      <c r="U28" s="582"/>
      <c r="V28" s="69"/>
      <c r="W28" s="70"/>
    </row>
  </sheetData>
  <mergeCells count="40">
    <mergeCell ref="B28:J28"/>
    <mergeCell ref="V16:W16"/>
    <mergeCell ref="V17:W17"/>
    <mergeCell ref="V18:W18"/>
    <mergeCell ref="V19:W19"/>
    <mergeCell ref="V22:W22"/>
    <mergeCell ref="N28:U28"/>
    <mergeCell ref="J21:K21"/>
    <mergeCell ref="V21:W21"/>
    <mergeCell ref="J20:K20"/>
    <mergeCell ref="V20:W20"/>
    <mergeCell ref="R11:R12"/>
    <mergeCell ref="S11:U11"/>
    <mergeCell ref="V11:W12"/>
    <mergeCell ref="V13:W13"/>
    <mergeCell ref="V14:W14"/>
    <mergeCell ref="V15:W15"/>
    <mergeCell ref="J19:K19"/>
    <mergeCell ref="J22:K22"/>
    <mergeCell ref="M3:V3"/>
    <mergeCell ref="O8:V8"/>
    <mergeCell ref="N11:N12"/>
    <mergeCell ref="O11:O12"/>
    <mergeCell ref="P11:P12"/>
    <mergeCell ref="Q11:Q12"/>
    <mergeCell ref="J13:K13"/>
    <mergeCell ref="J14:K14"/>
    <mergeCell ref="J15:K15"/>
    <mergeCell ref="J16:K16"/>
    <mergeCell ref="J17:K17"/>
    <mergeCell ref="J18:K18"/>
    <mergeCell ref="A3:J3"/>
    <mergeCell ref="C8:J8"/>
    <mergeCell ref="B11:B12"/>
    <mergeCell ref="C11:C12"/>
    <mergeCell ref="D11:D12"/>
    <mergeCell ref="E11:E12"/>
    <mergeCell ref="F11:F12"/>
    <mergeCell ref="G11:I11"/>
    <mergeCell ref="J11:K12"/>
  </mergeCells>
  <phoneticPr fontId="3"/>
  <conditionalFormatting sqref="C8:J8">
    <cfRule type="containsBlanks" dxfId="10" priority="11">
      <formula>LEN(TRIM(C8))=0</formula>
    </cfRule>
  </conditionalFormatting>
  <conditionalFormatting sqref="C13:D19 C22:D22">
    <cfRule type="containsBlanks" dxfId="9" priority="10">
      <formula>LEN(TRIM(C13))=0</formula>
    </cfRule>
  </conditionalFormatting>
  <conditionalFormatting sqref="F13:K19 F22:K22">
    <cfRule type="containsBlanks" dxfId="8" priority="9">
      <formula>LEN(TRIM(F13))=0</formula>
    </cfRule>
  </conditionalFormatting>
  <conditionalFormatting sqref="B28:J28">
    <cfRule type="containsBlanks" dxfId="7" priority="8">
      <formula>LEN(TRIM(B28))=0</formula>
    </cfRule>
  </conditionalFormatting>
  <conditionalFormatting sqref="E13:E19 E22">
    <cfRule type="containsBlanks" dxfId="6" priority="7">
      <formula>LEN(TRIM(E13))=0</formula>
    </cfRule>
  </conditionalFormatting>
  <conditionalFormatting sqref="C21:D21">
    <cfRule type="containsBlanks" dxfId="5" priority="6">
      <formula>LEN(TRIM(C21))=0</formula>
    </cfRule>
  </conditionalFormatting>
  <conditionalFormatting sqref="F21:K21">
    <cfRule type="containsBlanks" dxfId="4" priority="5">
      <formula>LEN(TRIM(F21))=0</formula>
    </cfRule>
  </conditionalFormatting>
  <conditionalFormatting sqref="E21">
    <cfRule type="containsBlanks" dxfId="3" priority="4">
      <formula>LEN(TRIM(E21))=0</formula>
    </cfRule>
  </conditionalFormatting>
  <conditionalFormatting sqref="C20:D20">
    <cfRule type="containsBlanks" dxfId="2" priority="3">
      <formula>LEN(TRIM(C20))=0</formula>
    </cfRule>
  </conditionalFormatting>
  <conditionalFormatting sqref="F20:K20">
    <cfRule type="containsBlanks" dxfId="1" priority="2">
      <formula>LEN(TRIM(F20))=0</formula>
    </cfRule>
  </conditionalFormatting>
  <conditionalFormatting sqref="E20">
    <cfRule type="containsBlanks" dxfId="0" priority="1">
      <formula>LEN(TRIM(E20))=0</formula>
    </cfRule>
  </conditionalFormatting>
  <pageMargins left="0.7" right="0.7" top="0.75" bottom="0.75" header="0.3" footer="0.3"/>
  <pageSetup paperSize="9" scale="75" fitToHeight="0" orientation="portrait" r:id="rId1"/>
  <colBreaks count="1" manualBreakCount="1">
    <brk id="12"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1704-36A6-4B21-BB6F-623E0425946F}">
  <sheetPr>
    <tabColor rgb="FFFFFF00"/>
  </sheetPr>
  <dimension ref="A1:G54"/>
  <sheetViews>
    <sheetView workbookViewId="0">
      <selection activeCell="D10" sqref="D10"/>
    </sheetView>
  </sheetViews>
  <sheetFormatPr defaultRowHeight="18.95" customHeight="1" x14ac:dyDescent="0.4"/>
  <cols>
    <col min="1" max="3" width="3.375" style="320" customWidth="1"/>
    <col min="4" max="5" width="19.625" style="320" customWidth="1"/>
    <col min="6" max="6" width="9" style="320"/>
    <col min="7" max="7" width="18.5" style="320" customWidth="1"/>
    <col min="8" max="16384" width="9" style="320"/>
  </cols>
  <sheetData>
    <row r="1" spans="1:7" ht="18.95" customHeight="1" x14ac:dyDescent="0.4">
      <c r="A1" s="199" t="s">
        <v>361</v>
      </c>
    </row>
    <row r="3" spans="1:7" ht="30" customHeight="1" x14ac:dyDescent="0.4">
      <c r="B3" s="328"/>
      <c r="C3" s="330" t="s">
        <v>384</v>
      </c>
    </row>
    <row r="4" spans="1:7" ht="30" customHeight="1" x14ac:dyDescent="0.4">
      <c r="D4" s="322" t="s">
        <v>385</v>
      </c>
      <c r="E4" s="322" t="s">
        <v>384</v>
      </c>
    </row>
    <row r="5" spans="1:7" ht="30" customHeight="1" x14ac:dyDescent="0.4">
      <c r="D5" s="316">
        <f>様式２!C5</f>
        <v>0</v>
      </c>
      <c r="E5" s="329">
        <f>G10+G14+G18+G23+G27+G42+G48+G54</f>
        <v>0</v>
      </c>
    </row>
    <row r="7" spans="1:7" ht="18.95" customHeight="1" x14ac:dyDescent="0.4">
      <c r="B7" s="321" t="s">
        <v>369</v>
      </c>
    </row>
    <row r="8" spans="1:7" ht="18.95" customHeight="1" x14ac:dyDescent="0.4">
      <c r="C8" s="320" t="s">
        <v>373</v>
      </c>
    </row>
    <row r="9" spans="1:7" ht="18.95" customHeight="1" x14ac:dyDescent="0.4">
      <c r="D9" s="322" t="s">
        <v>370</v>
      </c>
      <c r="G9" s="322" t="s">
        <v>365</v>
      </c>
    </row>
    <row r="10" spans="1:7" ht="18.95" customHeight="1" x14ac:dyDescent="0.4">
      <c r="D10" s="316"/>
      <c r="G10" s="316"/>
    </row>
    <row r="12" spans="1:7" ht="18.95" customHeight="1" x14ac:dyDescent="0.4">
      <c r="C12" s="320" t="s">
        <v>374</v>
      </c>
    </row>
    <row r="13" spans="1:7" ht="18.95" customHeight="1" x14ac:dyDescent="0.4">
      <c r="D13" s="322" t="s">
        <v>371</v>
      </c>
      <c r="E13" s="322" t="s">
        <v>372</v>
      </c>
      <c r="G13" s="322" t="s">
        <v>365</v>
      </c>
    </row>
    <row r="14" spans="1:7" ht="18.95" customHeight="1" x14ac:dyDescent="0.4">
      <c r="D14" s="316"/>
      <c r="E14" s="316"/>
      <c r="G14" s="316"/>
    </row>
    <row r="16" spans="1:7" ht="18.95" customHeight="1" x14ac:dyDescent="0.4">
      <c r="C16" s="320" t="s">
        <v>375</v>
      </c>
    </row>
    <row r="17" spans="2:7" ht="18.95" customHeight="1" x14ac:dyDescent="0.4">
      <c r="D17" s="322" t="s">
        <v>371</v>
      </c>
      <c r="E17" s="322" t="s">
        <v>372</v>
      </c>
      <c r="G17" s="322" t="s">
        <v>365</v>
      </c>
    </row>
    <row r="18" spans="2:7" ht="18.95" customHeight="1" x14ac:dyDescent="0.4">
      <c r="D18" s="316"/>
      <c r="E18" s="316"/>
      <c r="G18" s="316"/>
    </row>
    <row r="20" spans="2:7" ht="18.95" customHeight="1" x14ac:dyDescent="0.4">
      <c r="B20" s="321" t="s">
        <v>362</v>
      </c>
      <c r="C20" s="321"/>
    </row>
    <row r="21" spans="2:7" ht="18.95" customHeight="1" x14ac:dyDescent="0.4">
      <c r="B21" s="321"/>
      <c r="C21" s="320" t="s">
        <v>376</v>
      </c>
    </row>
    <row r="22" spans="2:7" ht="18.95" customHeight="1" x14ac:dyDescent="0.4">
      <c r="B22" s="321"/>
      <c r="C22" s="321"/>
      <c r="D22" s="322" t="s">
        <v>371</v>
      </c>
      <c r="G22" s="322" t="s">
        <v>365</v>
      </c>
    </row>
    <row r="23" spans="2:7" ht="18.95" customHeight="1" x14ac:dyDescent="0.4">
      <c r="B23" s="321"/>
      <c r="C23" s="321"/>
      <c r="D23" s="316"/>
      <c r="G23" s="316"/>
    </row>
    <row r="24" spans="2:7" ht="18.95" customHeight="1" x14ac:dyDescent="0.4">
      <c r="B24" s="321"/>
      <c r="C24" s="321"/>
    </row>
    <row r="25" spans="2:7" ht="18.95" customHeight="1" x14ac:dyDescent="0.4">
      <c r="B25" s="321"/>
      <c r="C25" s="320" t="s">
        <v>377</v>
      </c>
    </row>
    <row r="26" spans="2:7" ht="18.95" customHeight="1" x14ac:dyDescent="0.4">
      <c r="B26" s="321"/>
      <c r="C26" s="321"/>
      <c r="D26" s="322" t="s">
        <v>371</v>
      </c>
      <c r="G26" s="322" t="s">
        <v>365</v>
      </c>
    </row>
    <row r="27" spans="2:7" ht="18.95" customHeight="1" x14ac:dyDescent="0.4">
      <c r="B27" s="321"/>
      <c r="C27" s="321"/>
      <c r="D27" s="316"/>
      <c r="G27" s="316"/>
    </row>
    <row r="28" spans="2:7" ht="18.95" customHeight="1" x14ac:dyDescent="0.4">
      <c r="B28" s="321"/>
      <c r="C28" s="321"/>
    </row>
    <row r="29" spans="2:7" ht="18.95" customHeight="1" x14ac:dyDescent="0.4">
      <c r="C29" s="320" t="s">
        <v>378</v>
      </c>
    </row>
    <row r="30" spans="2:7" ht="18.95" customHeight="1" x14ac:dyDescent="0.4">
      <c r="D30" s="318" t="s">
        <v>296</v>
      </c>
      <c r="E30" s="318" t="s">
        <v>302</v>
      </c>
      <c r="F30" s="95"/>
    </row>
    <row r="31" spans="2:7" ht="18.95" customHeight="1" x14ac:dyDescent="0.4">
      <c r="D31" s="179">
        <f>SUM(様式２!C37,様式２!D37)</f>
        <v>25</v>
      </c>
      <c r="E31" s="177">
        <f>D31*3.3</f>
        <v>82.5</v>
      </c>
      <c r="F31" s="95"/>
    </row>
    <row r="32" spans="2:7" ht="18.95" customHeight="1" x14ac:dyDescent="0.4">
      <c r="D32" s="95"/>
      <c r="E32" s="319" t="s">
        <v>303</v>
      </c>
      <c r="F32" s="95"/>
    </row>
    <row r="33" spans="3:7" ht="18.95" customHeight="1" x14ac:dyDescent="0.4">
      <c r="D33" s="95"/>
      <c r="E33" s="315">
        <f>様式２!C61+様式２!C62</f>
        <v>0</v>
      </c>
      <c r="F33" s="95"/>
    </row>
    <row r="34" spans="3:7" ht="18.95" customHeight="1" x14ac:dyDescent="0.4">
      <c r="D34" s="95"/>
      <c r="E34" s="317" t="s">
        <v>366</v>
      </c>
      <c r="F34" s="95"/>
    </row>
    <row r="35" spans="3:7" ht="18.95" customHeight="1" x14ac:dyDescent="0.4">
      <c r="D35" s="95"/>
      <c r="E35" s="326">
        <f>E33/E31</f>
        <v>0</v>
      </c>
      <c r="F35" s="95"/>
    </row>
    <row r="36" spans="3:7" ht="18.95" customHeight="1" x14ac:dyDescent="0.4">
      <c r="D36" s="95"/>
      <c r="E36" s="232"/>
      <c r="F36" s="95"/>
    </row>
    <row r="37" spans="3:7" ht="18.95" customHeight="1" x14ac:dyDescent="0.4">
      <c r="D37" s="318" t="s">
        <v>358</v>
      </c>
      <c r="E37" s="318" t="s">
        <v>364</v>
      </c>
      <c r="F37" s="95"/>
    </row>
    <row r="38" spans="3:7" ht="18.95" customHeight="1" x14ac:dyDescent="0.4">
      <c r="D38" s="179">
        <f>SUM(様式２!E37,様式２!C44:H44)</f>
        <v>75</v>
      </c>
      <c r="E38" s="177">
        <f>D38*1.98</f>
        <v>148.5</v>
      </c>
      <c r="F38" s="95"/>
    </row>
    <row r="39" spans="3:7" ht="18.95" customHeight="1" x14ac:dyDescent="0.4">
      <c r="D39" s="95"/>
      <c r="E39" s="318" t="s">
        <v>363</v>
      </c>
      <c r="F39" s="95"/>
      <c r="G39" s="322" t="s">
        <v>368</v>
      </c>
    </row>
    <row r="40" spans="3:7" ht="18.95" customHeight="1" x14ac:dyDescent="0.4">
      <c r="D40" s="95"/>
      <c r="E40" s="177">
        <f>様式２!C63</f>
        <v>0</v>
      </c>
      <c r="F40" s="95"/>
      <c r="G40" s="327">
        <f>MIN(E35,E42)</f>
        <v>0</v>
      </c>
    </row>
    <row r="41" spans="3:7" ht="18.95" customHeight="1" x14ac:dyDescent="0.4">
      <c r="D41" s="95"/>
      <c r="E41" s="317" t="s">
        <v>367</v>
      </c>
      <c r="F41" s="95"/>
      <c r="G41" s="322" t="s">
        <v>365</v>
      </c>
    </row>
    <row r="42" spans="3:7" ht="18.95" customHeight="1" x14ac:dyDescent="0.4">
      <c r="D42" s="95"/>
      <c r="E42" s="326">
        <f>E40/E38</f>
        <v>0</v>
      </c>
      <c r="F42" s="95"/>
      <c r="G42" s="316"/>
    </row>
    <row r="43" spans="3:7" ht="18.95" customHeight="1" x14ac:dyDescent="0.4">
      <c r="D43" s="95"/>
      <c r="E43" s="232"/>
      <c r="F43" s="95"/>
    </row>
    <row r="44" spans="3:7" ht="18.95" customHeight="1" x14ac:dyDescent="0.4">
      <c r="C44" s="320" t="s">
        <v>379</v>
      </c>
      <c r="D44" s="95"/>
      <c r="E44" s="232"/>
      <c r="F44" s="95"/>
    </row>
    <row r="45" spans="3:7" ht="18.95" customHeight="1" x14ac:dyDescent="0.4">
      <c r="D45" s="317" t="s">
        <v>386</v>
      </c>
      <c r="E45" s="317" t="s">
        <v>387</v>
      </c>
      <c r="F45" s="95"/>
    </row>
    <row r="46" spans="3:7" ht="18.95" customHeight="1" x14ac:dyDescent="0.4">
      <c r="D46" s="316">
        <f>様式２!O44</f>
        <v>100</v>
      </c>
      <c r="E46" s="316">
        <f>様式２!E69</f>
        <v>0</v>
      </c>
    </row>
    <row r="47" spans="3:7" ht="18.95" customHeight="1" x14ac:dyDescent="0.4">
      <c r="D47" s="324"/>
      <c r="E47" s="323" t="s">
        <v>388</v>
      </c>
      <c r="G47" s="322" t="s">
        <v>365</v>
      </c>
    </row>
    <row r="48" spans="3:7" ht="18.95" customHeight="1" x14ac:dyDescent="0.4">
      <c r="D48" s="325"/>
      <c r="E48" s="316" t="e">
        <f>D46/E46</f>
        <v>#DIV/0!</v>
      </c>
      <c r="G48" s="316"/>
    </row>
    <row r="50" spans="2:7" ht="18.95" customHeight="1" x14ac:dyDescent="0.4">
      <c r="B50" s="320" t="s">
        <v>380</v>
      </c>
    </row>
    <row r="51" spans="2:7" ht="18.95" customHeight="1" x14ac:dyDescent="0.4">
      <c r="C51" s="320" t="s">
        <v>381</v>
      </c>
    </row>
    <row r="52" spans="2:7" ht="18.95" customHeight="1" x14ac:dyDescent="0.4">
      <c r="C52" s="320" t="s">
        <v>382</v>
      </c>
    </row>
    <row r="53" spans="2:7" ht="18.95" customHeight="1" x14ac:dyDescent="0.4">
      <c r="D53" s="322" t="s">
        <v>383</v>
      </c>
      <c r="G53" s="322" t="s">
        <v>365</v>
      </c>
    </row>
    <row r="54" spans="2:7" ht="18.95" customHeight="1" x14ac:dyDescent="0.4">
      <c r="D54" s="316"/>
      <c r="G54" s="316"/>
    </row>
  </sheetData>
  <sheetProtection sheet="1" objects="1" scenarios="1"/>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0EB7-8EFB-4AEC-8E3C-584483B64881}">
  <dimension ref="A1:T49"/>
  <sheetViews>
    <sheetView view="pageBreakPreview" zoomScaleNormal="100" zoomScaleSheetLayoutView="100" workbookViewId="0">
      <selection activeCell="G10" sqref="G10:G15"/>
    </sheetView>
  </sheetViews>
  <sheetFormatPr defaultRowHeight="18.75" x14ac:dyDescent="0.4"/>
  <cols>
    <col min="1" max="1" width="2.375" customWidth="1"/>
    <col min="2" max="2" width="2.75" customWidth="1"/>
    <col min="3" max="3" width="3.75" customWidth="1"/>
    <col min="4" max="4" width="37.875" customWidth="1"/>
    <col min="5" max="6" width="21.625" customWidth="1"/>
    <col min="7" max="9" width="9.75" customWidth="1"/>
    <col min="10" max="10" width="10.5" customWidth="1"/>
    <col min="19" max="21" width="11" customWidth="1"/>
  </cols>
  <sheetData>
    <row r="1" spans="1:18" ht="19.5" x14ac:dyDescent="0.4">
      <c r="A1" s="334" t="s">
        <v>389</v>
      </c>
    </row>
    <row r="3" spans="1:18" x14ac:dyDescent="0.4">
      <c r="B3" s="203" t="s">
        <v>369</v>
      </c>
    </row>
    <row r="4" spans="1:18" x14ac:dyDescent="0.4">
      <c r="C4" s="585" t="s">
        <v>390</v>
      </c>
      <c r="D4" s="586"/>
      <c r="E4" s="587" t="s">
        <v>391</v>
      </c>
      <c r="F4" s="586"/>
      <c r="G4" s="335" t="s">
        <v>392</v>
      </c>
      <c r="H4" s="335" t="s">
        <v>372</v>
      </c>
      <c r="I4" s="377" t="s">
        <v>393</v>
      </c>
    </row>
    <row r="5" spans="1:18" ht="40.5" customHeight="1" x14ac:dyDescent="0.4">
      <c r="C5" s="601">
        <v>1</v>
      </c>
      <c r="D5" s="615" t="s">
        <v>394</v>
      </c>
      <c r="E5" s="338" t="s">
        <v>395</v>
      </c>
      <c r="F5" s="338"/>
      <c r="G5" s="597">
        <v>30</v>
      </c>
      <c r="H5" s="378">
        <v>30</v>
      </c>
      <c r="I5" s="591"/>
    </row>
    <row r="6" spans="1:18" ht="60" customHeight="1" x14ac:dyDescent="0.4">
      <c r="C6" s="601"/>
      <c r="D6" s="615"/>
      <c r="E6" s="618" t="s">
        <v>396</v>
      </c>
      <c r="F6" s="619"/>
      <c r="G6" s="617"/>
      <c r="H6" s="379">
        <v>15</v>
      </c>
      <c r="I6" s="591"/>
    </row>
    <row r="7" spans="1:18" ht="60" customHeight="1" x14ac:dyDescent="0.4">
      <c r="C7" s="601"/>
      <c r="D7" s="616"/>
      <c r="E7" s="599" t="s">
        <v>397</v>
      </c>
      <c r="F7" s="600"/>
      <c r="G7" s="598"/>
      <c r="H7" s="380">
        <v>10</v>
      </c>
      <c r="I7" s="591"/>
    </row>
    <row r="8" spans="1:18" ht="37.5" customHeight="1" x14ac:dyDescent="0.4">
      <c r="C8" s="601">
        <v>2</v>
      </c>
      <c r="D8" s="614" t="s">
        <v>398</v>
      </c>
      <c r="E8" s="607" t="s">
        <v>399</v>
      </c>
      <c r="F8" s="608"/>
      <c r="G8" s="597">
        <v>20</v>
      </c>
      <c r="H8" s="378">
        <v>20</v>
      </c>
      <c r="I8" s="591"/>
    </row>
    <row r="9" spans="1:18" ht="37.5" customHeight="1" x14ac:dyDescent="0.4">
      <c r="C9" s="601"/>
      <c r="D9" s="606"/>
      <c r="E9" s="599" t="s">
        <v>400</v>
      </c>
      <c r="F9" s="600"/>
      <c r="G9" s="598"/>
      <c r="H9" s="381">
        <v>10</v>
      </c>
      <c r="I9" s="591"/>
    </row>
    <row r="10" spans="1:18" ht="18.75" customHeight="1" x14ac:dyDescent="0.4">
      <c r="C10" s="601">
        <v>3</v>
      </c>
      <c r="D10" s="614" t="s">
        <v>401</v>
      </c>
      <c r="E10" s="607" t="s">
        <v>402</v>
      </c>
      <c r="F10" s="608"/>
      <c r="G10" s="597">
        <v>20</v>
      </c>
      <c r="H10" s="378">
        <v>20</v>
      </c>
      <c r="I10" s="591"/>
    </row>
    <row r="11" spans="1:18" x14ac:dyDescent="0.4">
      <c r="C11" s="601"/>
      <c r="D11" s="605"/>
      <c r="E11" s="610" t="s">
        <v>403</v>
      </c>
      <c r="F11" s="611"/>
      <c r="G11" s="609"/>
      <c r="H11" s="379">
        <v>18</v>
      </c>
      <c r="I11" s="591"/>
    </row>
    <row r="12" spans="1:18" x14ac:dyDescent="0.4">
      <c r="C12" s="601"/>
      <c r="D12" s="605"/>
      <c r="E12" s="610" t="s">
        <v>404</v>
      </c>
      <c r="F12" s="611"/>
      <c r="G12" s="609"/>
      <c r="H12" s="379">
        <v>16</v>
      </c>
      <c r="I12" s="591"/>
    </row>
    <row r="13" spans="1:18" x14ac:dyDescent="0.4">
      <c r="C13" s="601"/>
      <c r="D13" s="605"/>
      <c r="E13" s="610" t="s">
        <v>405</v>
      </c>
      <c r="F13" s="611"/>
      <c r="G13" s="609"/>
      <c r="H13" s="379">
        <v>14</v>
      </c>
      <c r="I13" s="591"/>
      <c r="K13" t="s">
        <v>406</v>
      </c>
    </row>
    <row r="14" spans="1:18" x14ac:dyDescent="0.4">
      <c r="C14" s="601"/>
      <c r="D14" s="605"/>
      <c r="E14" s="610" t="s">
        <v>407</v>
      </c>
      <c r="F14" s="611"/>
      <c r="G14" s="609"/>
      <c r="H14" s="379">
        <v>12</v>
      </c>
      <c r="I14" s="591"/>
      <c r="K14" s="342" t="s">
        <v>408</v>
      </c>
      <c r="L14" s="343"/>
      <c r="M14" s="344" t="s">
        <v>409</v>
      </c>
      <c r="N14" s="344"/>
      <c r="O14" s="344"/>
      <c r="P14" s="344"/>
      <c r="Q14" s="344"/>
      <c r="R14" s="345"/>
    </row>
    <row r="15" spans="1:18" x14ac:dyDescent="0.4">
      <c r="C15" s="601"/>
      <c r="D15" s="606"/>
      <c r="E15" s="612" t="s">
        <v>410</v>
      </c>
      <c r="F15" s="613"/>
      <c r="G15" s="598"/>
      <c r="H15" s="381">
        <v>10</v>
      </c>
      <c r="I15" s="591"/>
      <c r="K15" s="346" t="s">
        <v>411</v>
      </c>
      <c r="L15" s="347"/>
      <c r="M15" s="348" t="s">
        <v>412</v>
      </c>
      <c r="N15" s="348"/>
      <c r="O15" s="348"/>
      <c r="P15" s="348"/>
      <c r="Q15" s="348"/>
      <c r="R15" s="349"/>
    </row>
    <row r="16" spans="1:18" ht="18.75" customHeight="1" x14ac:dyDescent="0.4">
      <c r="C16" s="601"/>
      <c r="D16" s="605" t="s">
        <v>413</v>
      </c>
      <c r="E16" s="607" t="s">
        <v>414</v>
      </c>
      <c r="F16" s="608"/>
      <c r="G16" s="597">
        <v>20</v>
      </c>
      <c r="H16" s="378">
        <v>20</v>
      </c>
      <c r="I16" s="591"/>
      <c r="K16" s="350" t="s">
        <v>415</v>
      </c>
      <c r="L16" s="351"/>
      <c r="M16" s="352" t="s">
        <v>416</v>
      </c>
      <c r="N16" s="352"/>
      <c r="O16" s="352"/>
      <c r="P16" s="352"/>
      <c r="Q16" s="352"/>
      <c r="R16" s="353"/>
    </row>
    <row r="17" spans="2:20" x14ac:dyDescent="0.4">
      <c r="C17" s="601"/>
      <c r="D17" s="605"/>
      <c r="E17" s="610" t="s">
        <v>417</v>
      </c>
      <c r="F17" s="611"/>
      <c r="G17" s="609"/>
      <c r="H17" s="379">
        <v>18</v>
      </c>
      <c r="I17" s="591"/>
    </row>
    <row r="18" spans="2:20" x14ac:dyDescent="0.4">
      <c r="C18" s="601"/>
      <c r="D18" s="605"/>
      <c r="E18" s="610" t="s">
        <v>418</v>
      </c>
      <c r="F18" s="611"/>
      <c r="G18" s="609"/>
      <c r="H18" s="379">
        <v>16</v>
      </c>
      <c r="I18" s="591"/>
      <c r="K18" t="s">
        <v>419</v>
      </c>
    </row>
    <row r="19" spans="2:20" x14ac:dyDescent="0.4">
      <c r="C19" s="601"/>
      <c r="D19" s="605"/>
      <c r="E19" s="610" t="s">
        <v>420</v>
      </c>
      <c r="F19" s="611"/>
      <c r="G19" s="609"/>
      <c r="H19" s="379">
        <v>14</v>
      </c>
      <c r="I19" s="591"/>
      <c r="K19" s="342" t="s">
        <v>421</v>
      </c>
      <c r="L19" s="343"/>
      <c r="M19" s="354" t="s">
        <v>422</v>
      </c>
      <c r="N19" s="344"/>
      <c r="O19" s="344"/>
      <c r="P19" s="344"/>
      <c r="Q19" s="344"/>
      <c r="R19" s="345"/>
    </row>
    <row r="20" spans="2:20" x14ac:dyDescent="0.4">
      <c r="C20" s="601"/>
      <c r="D20" s="605"/>
      <c r="E20" s="610" t="s">
        <v>423</v>
      </c>
      <c r="F20" s="611"/>
      <c r="G20" s="609"/>
      <c r="H20" s="379">
        <v>12</v>
      </c>
      <c r="I20" s="591"/>
      <c r="K20" s="346" t="s">
        <v>424</v>
      </c>
      <c r="L20" s="347"/>
      <c r="M20" s="355" t="s">
        <v>425</v>
      </c>
      <c r="N20" s="348"/>
      <c r="O20" s="348"/>
      <c r="P20" s="348"/>
      <c r="Q20" s="348"/>
      <c r="R20" s="349"/>
    </row>
    <row r="21" spans="2:20" x14ac:dyDescent="0.4">
      <c r="C21" s="601"/>
      <c r="D21" s="606"/>
      <c r="E21" s="612" t="s">
        <v>426</v>
      </c>
      <c r="F21" s="613"/>
      <c r="G21" s="598"/>
      <c r="H21" s="381">
        <v>10</v>
      </c>
      <c r="I21" s="591"/>
      <c r="K21" s="350" t="s">
        <v>427</v>
      </c>
      <c r="L21" s="351"/>
      <c r="M21" s="356" t="s">
        <v>428</v>
      </c>
      <c r="N21" s="352"/>
      <c r="O21" s="352"/>
      <c r="P21" s="352"/>
      <c r="Q21" s="352"/>
      <c r="R21" s="353"/>
    </row>
    <row r="23" spans="2:20" x14ac:dyDescent="0.4">
      <c r="B23" s="203" t="s">
        <v>362</v>
      </c>
    </row>
    <row r="24" spans="2:20" x14ac:dyDescent="0.4">
      <c r="C24" s="585" t="s">
        <v>390</v>
      </c>
      <c r="D24" s="586"/>
      <c r="E24" s="587" t="s">
        <v>391</v>
      </c>
      <c r="F24" s="586"/>
      <c r="G24" s="335" t="s">
        <v>392</v>
      </c>
      <c r="H24" s="335" t="s">
        <v>372</v>
      </c>
      <c r="I24" s="377" t="s">
        <v>393</v>
      </c>
      <c r="K24" t="s">
        <v>429</v>
      </c>
    </row>
    <row r="25" spans="2:20" ht="56.25" customHeight="1" x14ac:dyDescent="0.4">
      <c r="C25" s="336">
        <v>1</v>
      </c>
      <c r="D25" s="337" t="s">
        <v>430</v>
      </c>
      <c r="E25" s="588" t="s">
        <v>431</v>
      </c>
      <c r="F25" s="589"/>
      <c r="G25" s="339">
        <v>3</v>
      </c>
      <c r="H25" s="384">
        <v>3</v>
      </c>
      <c r="I25" s="383"/>
      <c r="K25" s="357" t="s">
        <v>432</v>
      </c>
    </row>
    <row r="26" spans="2:20" ht="18.75" customHeight="1" x14ac:dyDescent="0.4">
      <c r="C26" s="601">
        <v>2</v>
      </c>
      <c r="D26" s="614" t="s">
        <v>433</v>
      </c>
      <c r="E26" s="607" t="s">
        <v>434</v>
      </c>
      <c r="F26" s="608"/>
      <c r="G26" s="597">
        <v>6</v>
      </c>
      <c r="H26" s="384">
        <v>6</v>
      </c>
      <c r="I26" s="592"/>
      <c r="K26" t="s">
        <v>435</v>
      </c>
    </row>
    <row r="27" spans="2:20" ht="37.5" customHeight="1" x14ac:dyDescent="0.4">
      <c r="C27" s="601"/>
      <c r="D27" s="606"/>
      <c r="E27" s="599" t="s">
        <v>436</v>
      </c>
      <c r="F27" s="600"/>
      <c r="G27" s="598"/>
      <c r="H27" s="385">
        <v>3</v>
      </c>
      <c r="I27" s="593"/>
    </row>
    <row r="28" spans="2:20" ht="39.6" customHeight="1" x14ac:dyDescent="0.4">
      <c r="C28" s="601">
        <v>3</v>
      </c>
      <c r="D28" s="614" t="s">
        <v>437</v>
      </c>
      <c r="E28" s="607" t="s">
        <v>438</v>
      </c>
      <c r="F28" s="608"/>
      <c r="G28" s="597">
        <v>6</v>
      </c>
      <c r="H28" s="384">
        <v>6</v>
      </c>
      <c r="I28" s="594"/>
      <c r="J28" s="358"/>
      <c r="K28" s="602" t="s">
        <v>439</v>
      </c>
      <c r="L28" s="602"/>
      <c r="M28" s="602"/>
      <c r="N28" s="602"/>
      <c r="O28" s="602"/>
      <c r="P28" s="602"/>
      <c r="Q28" s="602"/>
      <c r="R28" s="602"/>
      <c r="S28" s="358"/>
      <c r="T28" s="358"/>
    </row>
    <row r="29" spans="2:20" ht="39.6" customHeight="1" x14ac:dyDescent="0.4">
      <c r="C29" s="601"/>
      <c r="D29" s="605"/>
      <c r="E29" s="603" t="s">
        <v>440</v>
      </c>
      <c r="F29" s="604"/>
      <c r="G29" s="609"/>
      <c r="H29" s="386">
        <v>4</v>
      </c>
      <c r="I29" s="595"/>
      <c r="J29" s="358"/>
      <c r="K29" s="602"/>
      <c r="L29" s="602"/>
      <c r="M29" s="602"/>
      <c r="N29" s="602"/>
      <c r="O29" s="602"/>
      <c r="P29" s="602"/>
      <c r="Q29" s="602"/>
      <c r="R29" s="602"/>
      <c r="S29" s="358"/>
      <c r="T29" s="358"/>
    </row>
    <row r="30" spans="2:20" ht="39.6" customHeight="1" x14ac:dyDescent="0.4">
      <c r="C30" s="601"/>
      <c r="D30" s="606"/>
      <c r="E30" s="599" t="s">
        <v>441</v>
      </c>
      <c r="F30" s="600"/>
      <c r="G30" s="598"/>
      <c r="H30" s="385">
        <v>2</v>
      </c>
      <c r="I30" s="596"/>
      <c r="J30" s="358"/>
      <c r="K30" s="602"/>
      <c r="L30" s="602"/>
      <c r="M30" s="602"/>
      <c r="N30" s="602"/>
      <c r="O30" s="602"/>
      <c r="P30" s="602"/>
      <c r="Q30" s="602"/>
      <c r="R30" s="602"/>
      <c r="S30" s="358"/>
      <c r="T30" s="358"/>
    </row>
    <row r="31" spans="2:20" ht="18.75" customHeight="1" x14ac:dyDescent="0.4">
      <c r="C31" s="601">
        <v>4</v>
      </c>
      <c r="D31" s="605" t="s">
        <v>442</v>
      </c>
      <c r="E31" s="607" t="s">
        <v>443</v>
      </c>
      <c r="F31" s="608"/>
      <c r="G31" s="597">
        <v>5</v>
      </c>
      <c r="H31" s="384">
        <v>5</v>
      </c>
      <c r="I31" s="594"/>
      <c r="J31" s="358"/>
      <c r="K31" s="602"/>
      <c r="L31" s="602"/>
      <c r="M31" s="602"/>
      <c r="N31" s="602"/>
      <c r="O31" s="602"/>
      <c r="P31" s="602"/>
      <c r="Q31" s="602"/>
      <c r="R31" s="602"/>
      <c r="S31" s="358"/>
      <c r="T31" s="358"/>
    </row>
    <row r="32" spans="2:20" x14ac:dyDescent="0.4">
      <c r="C32" s="601"/>
      <c r="D32" s="605"/>
      <c r="E32" s="610" t="s">
        <v>444</v>
      </c>
      <c r="F32" s="611"/>
      <c r="G32" s="609"/>
      <c r="H32" s="386">
        <v>3</v>
      </c>
      <c r="I32" s="595"/>
    </row>
    <row r="33" spans="1:12" x14ac:dyDescent="0.4">
      <c r="C33" s="601"/>
      <c r="D33" s="606"/>
      <c r="E33" s="612" t="s">
        <v>445</v>
      </c>
      <c r="F33" s="613"/>
      <c r="G33" s="598"/>
      <c r="H33" s="385">
        <v>1</v>
      </c>
      <c r="I33" s="596"/>
    </row>
    <row r="35" spans="1:12" x14ac:dyDescent="0.4">
      <c r="B35" s="203" t="s">
        <v>380</v>
      </c>
    </row>
    <row r="36" spans="1:12" x14ac:dyDescent="0.4">
      <c r="C36" s="585" t="s">
        <v>390</v>
      </c>
      <c r="D36" s="586"/>
      <c r="E36" s="587" t="s">
        <v>391</v>
      </c>
      <c r="F36" s="586"/>
      <c r="G36" s="335" t="s">
        <v>392</v>
      </c>
      <c r="H36" s="335" t="s">
        <v>372</v>
      </c>
      <c r="I36" s="377" t="s">
        <v>393</v>
      </c>
    </row>
    <row r="37" spans="1:12" ht="58.5" customHeight="1" x14ac:dyDescent="0.4">
      <c r="C37" s="359">
        <v>1</v>
      </c>
      <c r="D37" s="341" t="s">
        <v>446</v>
      </c>
      <c r="E37" s="588" t="s">
        <v>447</v>
      </c>
      <c r="F37" s="589"/>
      <c r="G37" s="360">
        <v>10</v>
      </c>
      <c r="H37" s="382">
        <v>10</v>
      </c>
      <c r="I37" s="383"/>
    </row>
    <row r="38" spans="1:12" x14ac:dyDescent="0.4">
      <c r="C38" t="s">
        <v>448</v>
      </c>
    </row>
    <row r="39" spans="1:12" ht="20.100000000000001" customHeight="1" x14ac:dyDescent="0.4">
      <c r="A39" t="s">
        <v>449</v>
      </c>
    </row>
    <row r="40" spans="1:12" ht="20.100000000000001" customHeight="1" x14ac:dyDescent="0.4">
      <c r="B40" t="s">
        <v>450</v>
      </c>
      <c r="L40" s="361" t="s">
        <v>451</v>
      </c>
    </row>
    <row r="41" spans="1:12" ht="20.100000000000001" customHeight="1" thickBot="1" x14ac:dyDescent="0.45">
      <c r="B41" s="590" t="s">
        <v>452</v>
      </c>
      <c r="C41" s="590"/>
      <c r="D41" s="590"/>
      <c r="E41" s="590"/>
      <c r="F41" s="362" t="s">
        <v>453</v>
      </c>
      <c r="G41" s="362" t="s">
        <v>454</v>
      </c>
      <c r="H41" s="362" t="s">
        <v>455</v>
      </c>
      <c r="J41" s="363" t="s">
        <v>456</v>
      </c>
    </row>
    <row r="42" spans="1:12" ht="20.100000000000001" customHeight="1" thickTop="1" x14ac:dyDescent="0.4">
      <c r="A42" s="364" t="s">
        <v>457</v>
      </c>
      <c r="B42" s="365" t="s">
        <v>458</v>
      </c>
      <c r="C42" s="366"/>
      <c r="D42" s="366"/>
      <c r="E42" s="366"/>
      <c r="F42" s="367" t="s">
        <v>459</v>
      </c>
      <c r="G42" s="368" t="s">
        <v>460</v>
      </c>
      <c r="H42" s="369" t="s">
        <v>461</v>
      </c>
      <c r="J42" s="370" t="s">
        <v>462</v>
      </c>
    </row>
    <row r="43" spans="1:12" ht="20.100000000000001" customHeight="1" x14ac:dyDescent="0.4">
      <c r="A43" s="364" t="s">
        <v>463</v>
      </c>
      <c r="B43" s="355" t="s">
        <v>464</v>
      </c>
      <c r="C43" s="348"/>
      <c r="D43" s="348"/>
      <c r="E43" s="348"/>
      <c r="F43" s="213" t="s">
        <v>465</v>
      </c>
      <c r="G43" s="371" t="s">
        <v>466</v>
      </c>
      <c r="H43" s="372" t="s">
        <v>467</v>
      </c>
      <c r="J43" s="373" t="s">
        <v>468</v>
      </c>
    </row>
    <row r="44" spans="1:12" ht="20.100000000000001" customHeight="1" x14ac:dyDescent="0.4">
      <c r="A44" s="340"/>
      <c r="B44" s="355" t="s">
        <v>469</v>
      </c>
      <c r="C44" s="348"/>
      <c r="D44" s="348"/>
      <c r="E44" s="348"/>
      <c r="F44" s="213" t="s">
        <v>470</v>
      </c>
      <c r="G44" s="371" t="s">
        <v>471</v>
      </c>
      <c r="H44" s="372" t="s">
        <v>472</v>
      </c>
      <c r="J44" s="373" t="s">
        <v>473</v>
      </c>
    </row>
    <row r="45" spans="1:12" ht="20.100000000000001" customHeight="1" x14ac:dyDescent="0.4">
      <c r="A45" s="364"/>
      <c r="B45" s="355" t="s">
        <v>474</v>
      </c>
      <c r="C45" s="348"/>
      <c r="D45" s="348"/>
      <c r="E45" s="348"/>
      <c r="F45" s="213" t="s">
        <v>475</v>
      </c>
      <c r="G45" s="371" t="s">
        <v>476</v>
      </c>
      <c r="H45" s="372" t="s">
        <v>477</v>
      </c>
      <c r="J45" s="373" t="s">
        <v>478</v>
      </c>
    </row>
    <row r="46" spans="1:12" ht="20.100000000000001" customHeight="1" x14ac:dyDescent="0.4">
      <c r="A46" s="364" t="s">
        <v>463</v>
      </c>
      <c r="B46" s="355" t="s">
        <v>479</v>
      </c>
      <c r="C46" s="348"/>
      <c r="D46" s="348"/>
      <c r="E46" s="348"/>
      <c r="F46" s="213" t="s">
        <v>480</v>
      </c>
      <c r="G46" s="371" t="s">
        <v>481</v>
      </c>
      <c r="H46" s="372" t="s">
        <v>482</v>
      </c>
      <c r="J46" s="373" t="s">
        <v>483</v>
      </c>
    </row>
    <row r="47" spans="1:12" ht="20.100000000000001" customHeight="1" x14ac:dyDescent="0.4">
      <c r="A47" s="364"/>
      <c r="B47" s="356" t="s">
        <v>95</v>
      </c>
      <c r="C47" s="352"/>
      <c r="D47" s="352"/>
      <c r="E47" s="352"/>
      <c r="F47" s="220" t="s">
        <v>484</v>
      </c>
      <c r="G47" s="374" t="s">
        <v>485</v>
      </c>
      <c r="H47" s="375" t="s">
        <v>486</v>
      </c>
      <c r="J47" s="373" t="s">
        <v>487</v>
      </c>
    </row>
    <row r="48" spans="1:12" ht="20.100000000000001" customHeight="1" x14ac:dyDescent="0.4">
      <c r="B48" s="63" t="s">
        <v>488</v>
      </c>
      <c r="J48" s="376"/>
    </row>
    <row r="49" spans="2:10" ht="20.100000000000001" customHeight="1" x14ac:dyDescent="0.4">
      <c r="B49" t="s">
        <v>489</v>
      </c>
      <c r="J49" s="376"/>
    </row>
  </sheetData>
  <mergeCells count="61">
    <mergeCell ref="C4:D4"/>
    <mergeCell ref="E4:F4"/>
    <mergeCell ref="C5:C7"/>
    <mergeCell ref="D5:D7"/>
    <mergeCell ref="G5:G7"/>
    <mergeCell ref="E6:F6"/>
    <mergeCell ref="E7:F7"/>
    <mergeCell ref="C10:C21"/>
    <mergeCell ref="D10:D15"/>
    <mergeCell ref="E10:F10"/>
    <mergeCell ref="G10:G15"/>
    <mergeCell ref="E11:F11"/>
    <mergeCell ref="E12:F12"/>
    <mergeCell ref="E13:F13"/>
    <mergeCell ref="E14:F14"/>
    <mergeCell ref="E15:F15"/>
    <mergeCell ref="D16:D21"/>
    <mergeCell ref="E16:F16"/>
    <mergeCell ref="C8:C9"/>
    <mergeCell ref="D8:D9"/>
    <mergeCell ref="E8:F8"/>
    <mergeCell ref="G8:G9"/>
    <mergeCell ref="E9:F9"/>
    <mergeCell ref="D26:D27"/>
    <mergeCell ref="E26:F26"/>
    <mergeCell ref="G16:G21"/>
    <mergeCell ref="E17:F17"/>
    <mergeCell ref="E18:F18"/>
    <mergeCell ref="E19:F19"/>
    <mergeCell ref="E20:F20"/>
    <mergeCell ref="E21:F21"/>
    <mergeCell ref="K28:R31"/>
    <mergeCell ref="E29:F29"/>
    <mergeCell ref="E30:F30"/>
    <mergeCell ref="C31:C33"/>
    <mergeCell ref="D31:D33"/>
    <mergeCell ref="E31:F31"/>
    <mergeCell ref="G31:G33"/>
    <mergeCell ref="E32:F32"/>
    <mergeCell ref="E33:F33"/>
    <mergeCell ref="I31:I33"/>
    <mergeCell ref="C28:C30"/>
    <mergeCell ref="D28:D30"/>
    <mergeCell ref="E28:F28"/>
    <mergeCell ref="G28:G30"/>
    <mergeCell ref="C36:D36"/>
    <mergeCell ref="E36:F36"/>
    <mergeCell ref="E37:F37"/>
    <mergeCell ref="B41:E41"/>
    <mergeCell ref="I5:I7"/>
    <mergeCell ref="I8:I9"/>
    <mergeCell ref="I10:I15"/>
    <mergeCell ref="I16:I21"/>
    <mergeCell ref="I26:I27"/>
    <mergeCell ref="I28:I30"/>
    <mergeCell ref="G26:G27"/>
    <mergeCell ref="E27:F27"/>
    <mergeCell ref="C24:D24"/>
    <mergeCell ref="E24:F24"/>
    <mergeCell ref="E25:F25"/>
    <mergeCell ref="C26:C27"/>
  </mergeCells>
  <phoneticPr fontId="3"/>
  <hyperlinks>
    <hyperlink ref="K25" r:id="rId1" xr:uid="{93E2FB18-7E9B-4FE9-9E2E-C14412329B24}"/>
    <hyperlink ref="L40" r:id="rId2" xr:uid="{C8FE6359-1A62-49CA-BD03-9A312669655B}"/>
  </hyperlinks>
  <pageMargins left="0.7" right="0.7" top="0.75" bottom="0.75" header="0.3" footer="0.3"/>
  <pageSetup paperSize="9" scale="68" orientation="portrait" r:id="rId3"/>
  <rowBreaks count="1" manualBreakCount="1">
    <brk id="38" max="8"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D7"/>
  <sheetViews>
    <sheetView workbookViewId="0">
      <selection activeCell="CD6" sqref="CD6"/>
    </sheetView>
  </sheetViews>
  <sheetFormatPr defaultColWidth="11.5" defaultRowHeight="12.75" x14ac:dyDescent="0.4"/>
  <cols>
    <col min="1" max="16384" width="11.5" style="44"/>
  </cols>
  <sheetData>
    <row r="2" spans="2:82" s="33" customFormat="1" ht="29.25" customHeight="1" x14ac:dyDescent="0.4">
      <c r="D2" s="620" t="s">
        <v>37</v>
      </c>
      <c r="E2" s="620"/>
      <c r="F2" s="620"/>
      <c r="G2" s="620"/>
      <c r="H2" s="620"/>
      <c r="I2" s="620"/>
      <c r="J2" s="620"/>
      <c r="K2" s="620"/>
      <c r="L2" s="620"/>
      <c r="M2" s="620" t="s">
        <v>38</v>
      </c>
      <c r="N2" s="620"/>
      <c r="O2" s="620"/>
      <c r="P2" s="620"/>
      <c r="Q2" s="620"/>
      <c r="R2" s="620"/>
      <c r="S2" s="620"/>
      <c r="T2" s="620"/>
      <c r="U2" s="620"/>
      <c r="V2" s="620" t="s">
        <v>39</v>
      </c>
      <c r="W2" s="620"/>
      <c r="X2" s="620"/>
      <c r="Y2" s="620"/>
      <c r="Z2" s="620"/>
      <c r="AA2" s="620"/>
      <c r="AB2" s="620"/>
      <c r="AC2" s="620"/>
      <c r="AD2" s="620"/>
      <c r="AE2" s="620" t="s">
        <v>40</v>
      </c>
      <c r="AF2" s="620"/>
      <c r="AG2" s="620"/>
      <c r="AH2" s="620"/>
      <c r="AI2" s="620"/>
      <c r="AJ2" s="620"/>
      <c r="AK2" s="620"/>
      <c r="AL2" s="620"/>
      <c r="AM2" s="620"/>
      <c r="AN2" s="620" t="s">
        <v>41</v>
      </c>
      <c r="AO2" s="620"/>
      <c r="AP2" s="620"/>
      <c r="AQ2" s="631" t="s">
        <v>42</v>
      </c>
      <c r="AR2" s="632"/>
      <c r="AS2" s="633"/>
      <c r="AT2" s="620" t="s">
        <v>43</v>
      </c>
      <c r="AU2" s="620"/>
      <c r="AV2" s="620"/>
      <c r="AW2" s="620" t="s">
        <v>44</v>
      </c>
      <c r="AX2" s="620"/>
      <c r="AY2" s="620"/>
      <c r="AZ2" s="620"/>
      <c r="BA2" s="620"/>
      <c r="BB2" s="620"/>
      <c r="BC2" s="620" t="s">
        <v>45</v>
      </c>
      <c r="BD2" s="620"/>
      <c r="BE2" s="620"/>
      <c r="BF2" s="620"/>
      <c r="BG2" s="626" t="s">
        <v>46</v>
      </c>
      <c r="BH2" s="627"/>
      <c r="BI2" s="627"/>
      <c r="BJ2" s="627"/>
      <c r="BK2" s="627"/>
      <c r="BL2" s="627"/>
      <c r="BM2" s="627"/>
      <c r="BN2" s="627"/>
      <c r="BO2" s="627"/>
      <c r="BP2" s="628"/>
      <c r="BQ2" s="626" t="s">
        <v>46</v>
      </c>
      <c r="BR2" s="627"/>
      <c r="BS2" s="627"/>
      <c r="BT2" s="627"/>
      <c r="BU2" s="627"/>
      <c r="BV2" s="627"/>
      <c r="BW2" s="627"/>
      <c r="BX2" s="627"/>
      <c r="BY2" s="627"/>
      <c r="BZ2" s="628"/>
      <c r="CA2" s="620" t="s">
        <v>47</v>
      </c>
      <c r="CB2" s="620"/>
      <c r="CC2" s="620"/>
      <c r="CD2" s="620"/>
    </row>
    <row r="3" spans="2:82" s="33" customFormat="1" ht="13.5" x14ac:dyDescent="0.4">
      <c r="B3" s="620" t="s">
        <v>48</v>
      </c>
      <c r="C3" s="620" t="s">
        <v>49</v>
      </c>
      <c r="D3" s="622" t="s">
        <v>30</v>
      </c>
      <c r="E3" s="624" t="s">
        <v>31</v>
      </c>
      <c r="F3" s="624" t="s">
        <v>32</v>
      </c>
      <c r="G3" s="621" t="s">
        <v>33</v>
      </c>
      <c r="H3" s="621"/>
      <c r="I3" s="621" t="s">
        <v>34</v>
      </c>
      <c r="J3" s="621"/>
      <c r="K3" s="621" t="s">
        <v>35</v>
      </c>
      <c r="L3" s="621"/>
      <c r="M3" s="622" t="s">
        <v>30</v>
      </c>
      <c r="N3" s="624" t="s">
        <v>31</v>
      </c>
      <c r="O3" s="624" t="s">
        <v>32</v>
      </c>
      <c r="P3" s="621" t="s">
        <v>33</v>
      </c>
      <c r="Q3" s="621"/>
      <c r="R3" s="621" t="s">
        <v>34</v>
      </c>
      <c r="S3" s="621"/>
      <c r="T3" s="621" t="s">
        <v>35</v>
      </c>
      <c r="U3" s="621"/>
      <c r="V3" s="622" t="s">
        <v>30</v>
      </c>
      <c r="W3" s="624" t="s">
        <v>31</v>
      </c>
      <c r="X3" s="624" t="s">
        <v>32</v>
      </c>
      <c r="Y3" s="621" t="s">
        <v>33</v>
      </c>
      <c r="Z3" s="621"/>
      <c r="AA3" s="621" t="s">
        <v>34</v>
      </c>
      <c r="AB3" s="621"/>
      <c r="AC3" s="621" t="s">
        <v>35</v>
      </c>
      <c r="AD3" s="621"/>
      <c r="AE3" s="622" t="s">
        <v>30</v>
      </c>
      <c r="AF3" s="624" t="s">
        <v>31</v>
      </c>
      <c r="AG3" s="624" t="s">
        <v>32</v>
      </c>
      <c r="AH3" s="621" t="s">
        <v>33</v>
      </c>
      <c r="AI3" s="621"/>
      <c r="AJ3" s="621" t="s">
        <v>34</v>
      </c>
      <c r="AK3" s="621"/>
      <c r="AL3" s="621" t="s">
        <v>35</v>
      </c>
      <c r="AM3" s="621"/>
      <c r="AN3" s="620"/>
      <c r="AO3" s="620"/>
      <c r="AP3" s="620"/>
      <c r="AQ3" s="634"/>
      <c r="AR3" s="635"/>
      <c r="AS3" s="636"/>
      <c r="AT3" s="620"/>
      <c r="AU3" s="620"/>
      <c r="AV3" s="620"/>
      <c r="AW3" s="630" t="s">
        <v>50</v>
      </c>
      <c r="AX3" s="630"/>
      <c r="AY3" s="630"/>
      <c r="AZ3" s="630" t="s">
        <v>51</v>
      </c>
      <c r="BA3" s="630"/>
      <c r="BB3" s="630"/>
      <c r="BC3" s="620" t="s">
        <v>52</v>
      </c>
      <c r="BD3" s="620"/>
      <c r="BE3" s="620" t="s">
        <v>53</v>
      </c>
      <c r="BF3" s="629"/>
      <c r="BG3" s="626" t="s">
        <v>50</v>
      </c>
      <c r="BH3" s="627"/>
      <c r="BI3" s="627"/>
      <c r="BJ3" s="627"/>
      <c r="BK3" s="627"/>
      <c r="BL3" s="627"/>
      <c r="BM3" s="627"/>
      <c r="BN3" s="627"/>
      <c r="BO3" s="627"/>
      <c r="BP3" s="628"/>
      <c r="BQ3" s="626" t="s">
        <v>51</v>
      </c>
      <c r="BR3" s="627"/>
      <c r="BS3" s="627"/>
      <c r="BT3" s="627"/>
      <c r="BU3" s="627"/>
      <c r="BV3" s="627"/>
      <c r="BW3" s="627"/>
      <c r="BX3" s="627"/>
      <c r="BY3" s="627"/>
      <c r="BZ3" s="628"/>
      <c r="CA3" s="620"/>
      <c r="CB3" s="620"/>
      <c r="CC3" s="620"/>
      <c r="CD3" s="620"/>
    </row>
    <row r="4" spans="2:82" s="33" customFormat="1" ht="13.5" x14ac:dyDescent="0.4">
      <c r="B4" s="620"/>
      <c r="C4" s="620"/>
      <c r="D4" s="623"/>
      <c r="E4" s="625"/>
      <c r="F4" s="625"/>
      <c r="G4" s="34" t="s">
        <v>54</v>
      </c>
      <c r="H4" s="34" t="s">
        <v>55</v>
      </c>
      <c r="I4" s="34" t="s">
        <v>54</v>
      </c>
      <c r="J4" s="34" t="s">
        <v>55</v>
      </c>
      <c r="K4" s="34" t="s">
        <v>54</v>
      </c>
      <c r="L4" s="34" t="s">
        <v>55</v>
      </c>
      <c r="M4" s="623"/>
      <c r="N4" s="625"/>
      <c r="O4" s="625"/>
      <c r="P4" s="34" t="s">
        <v>54</v>
      </c>
      <c r="Q4" s="34" t="s">
        <v>55</v>
      </c>
      <c r="R4" s="34" t="s">
        <v>54</v>
      </c>
      <c r="S4" s="34" t="s">
        <v>55</v>
      </c>
      <c r="T4" s="34" t="s">
        <v>54</v>
      </c>
      <c r="U4" s="34" t="s">
        <v>55</v>
      </c>
      <c r="V4" s="623"/>
      <c r="W4" s="625"/>
      <c r="X4" s="625"/>
      <c r="Y4" s="34" t="s">
        <v>54</v>
      </c>
      <c r="Z4" s="34" t="s">
        <v>55</v>
      </c>
      <c r="AA4" s="34" t="s">
        <v>54</v>
      </c>
      <c r="AB4" s="34" t="s">
        <v>55</v>
      </c>
      <c r="AC4" s="34" t="s">
        <v>54</v>
      </c>
      <c r="AD4" s="34" t="s">
        <v>55</v>
      </c>
      <c r="AE4" s="623"/>
      <c r="AF4" s="625"/>
      <c r="AG4" s="625"/>
      <c r="AH4" s="34" t="s">
        <v>54</v>
      </c>
      <c r="AI4" s="34" t="s">
        <v>55</v>
      </c>
      <c r="AJ4" s="34" t="s">
        <v>54</v>
      </c>
      <c r="AK4" s="34" t="s">
        <v>55</v>
      </c>
      <c r="AL4" s="34" t="s">
        <v>54</v>
      </c>
      <c r="AM4" s="34" t="s">
        <v>55</v>
      </c>
      <c r="AN4" s="35" t="s">
        <v>54</v>
      </c>
      <c r="AO4" s="35" t="s">
        <v>55</v>
      </c>
      <c r="AP4" s="35" t="s">
        <v>56</v>
      </c>
      <c r="AQ4" s="35" t="s">
        <v>54</v>
      </c>
      <c r="AR4" s="35" t="s">
        <v>55</v>
      </c>
      <c r="AS4" s="35" t="s">
        <v>56</v>
      </c>
      <c r="AT4" s="34" t="s">
        <v>57</v>
      </c>
      <c r="AU4" s="34" t="s">
        <v>58</v>
      </c>
      <c r="AV4" s="34" t="s">
        <v>59</v>
      </c>
      <c r="AW4" s="36" t="s">
        <v>60</v>
      </c>
      <c r="AX4" s="36" t="s">
        <v>61</v>
      </c>
      <c r="AY4" s="36" t="s">
        <v>62</v>
      </c>
      <c r="AZ4" s="36" t="s">
        <v>60</v>
      </c>
      <c r="BA4" s="36" t="s">
        <v>61</v>
      </c>
      <c r="BB4" s="36" t="s">
        <v>62</v>
      </c>
      <c r="BC4" s="37" t="s">
        <v>63</v>
      </c>
      <c r="BD4" s="34" t="s">
        <v>64</v>
      </c>
      <c r="BE4" s="38" t="s">
        <v>65</v>
      </c>
      <c r="BF4" s="39" t="s">
        <v>66</v>
      </c>
      <c r="BG4" s="40" t="s">
        <v>67</v>
      </c>
      <c r="BH4" s="34" t="s">
        <v>68</v>
      </c>
      <c r="BI4" s="34" t="s">
        <v>69</v>
      </c>
      <c r="BJ4" s="34" t="s">
        <v>63</v>
      </c>
      <c r="BK4" s="34" t="s">
        <v>70</v>
      </c>
      <c r="BL4" s="34" t="s">
        <v>64</v>
      </c>
      <c r="BM4" s="34" t="s">
        <v>71</v>
      </c>
      <c r="BN4" s="34" t="s">
        <v>72</v>
      </c>
      <c r="BO4" s="34" t="s">
        <v>73</v>
      </c>
      <c r="BP4" s="34" t="s">
        <v>74</v>
      </c>
      <c r="BQ4" s="40" t="s">
        <v>67</v>
      </c>
      <c r="BR4" s="34" t="s">
        <v>68</v>
      </c>
      <c r="BS4" s="34" t="s">
        <v>69</v>
      </c>
      <c r="BT4" s="34" t="s">
        <v>63</v>
      </c>
      <c r="BU4" s="34" t="s">
        <v>70</v>
      </c>
      <c r="BV4" s="34" t="s">
        <v>64</v>
      </c>
      <c r="BW4" s="34" t="s">
        <v>71</v>
      </c>
      <c r="BX4" s="34" t="s">
        <v>72</v>
      </c>
      <c r="BY4" s="34" t="s">
        <v>73</v>
      </c>
      <c r="BZ4" s="34" t="s">
        <v>74</v>
      </c>
      <c r="CA4" s="35" t="s">
        <v>75</v>
      </c>
      <c r="CB4" s="35" t="s">
        <v>76</v>
      </c>
      <c r="CC4" s="35" t="s">
        <v>77</v>
      </c>
      <c r="CD4" s="35" t="s">
        <v>78</v>
      </c>
    </row>
    <row r="5" spans="2:82" s="41" customFormat="1" ht="12" x14ac:dyDescent="0.4">
      <c r="B5" s="41">
        <f>様式１!L12</f>
        <v>0</v>
      </c>
      <c r="C5" s="41">
        <f>様式１!C21</f>
        <v>0</v>
      </c>
      <c r="D5" s="41" t="e">
        <f>#REF!</f>
        <v>#REF!</v>
      </c>
      <c r="E5" s="41" t="e">
        <f>#REF!</f>
        <v>#REF!</v>
      </c>
      <c r="F5" s="41" t="e">
        <f>#REF!</f>
        <v>#REF!</v>
      </c>
      <c r="G5" s="51"/>
      <c r="H5" s="41" t="e">
        <f>#REF!</f>
        <v>#REF!</v>
      </c>
      <c r="I5" s="52"/>
      <c r="J5" s="41" t="e">
        <f>#REF!</f>
        <v>#REF!</v>
      </c>
      <c r="K5" s="52"/>
      <c r="L5" s="41" t="e">
        <f>#REF!</f>
        <v>#REF!</v>
      </c>
      <c r="M5" s="41" t="e">
        <f>#REF!</f>
        <v>#REF!</v>
      </c>
      <c r="N5" s="41" t="e">
        <f>#REF!</f>
        <v>#REF!</v>
      </c>
      <c r="O5" s="41" t="e">
        <f>#REF!</f>
        <v>#REF!</v>
      </c>
      <c r="P5" s="52"/>
      <c r="Q5" s="41" t="e">
        <f>#REF!</f>
        <v>#REF!</v>
      </c>
      <c r="R5" s="52"/>
      <c r="S5" s="41" t="e">
        <f>#REF!</f>
        <v>#REF!</v>
      </c>
      <c r="T5" s="52"/>
      <c r="U5" s="41" t="e">
        <f>#REF!</f>
        <v>#REF!</v>
      </c>
      <c r="V5" s="41" t="e">
        <f>#REF!</f>
        <v>#REF!</v>
      </c>
      <c r="W5" s="41" t="e">
        <f>#REF!</f>
        <v>#REF!</v>
      </c>
      <c r="X5" s="41" t="e">
        <f>#REF!</f>
        <v>#REF!</v>
      </c>
      <c r="Y5" s="52"/>
      <c r="Z5" s="41" t="e">
        <f>#REF!</f>
        <v>#REF!</v>
      </c>
      <c r="AA5" s="52"/>
      <c r="AB5" s="41" t="e">
        <f>#REF!</f>
        <v>#REF!</v>
      </c>
      <c r="AC5" s="52"/>
      <c r="AD5" s="41" t="e">
        <f>#REF!</f>
        <v>#REF!</v>
      </c>
      <c r="AE5" s="41" t="e">
        <f>#REF!</f>
        <v>#REF!</v>
      </c>
      <c r="AF5" s="41" t="e">
        <f>#REF!</f>
        <v>#REF!</v>
      </c>
      <c r="AG5" s="41" t="e">
        <f>#REF!</f>
        <v>#REF!</v>
      </c>
      <c r="AI5" s="41" t="e">
        <f>#REF!</f>
        <v>#REF!</v>
      </c>
      <c r="AK5" s="41" t="e">
        <f>#REF!</f>
        <v>#REF!</v>
      </c>
      <c r="AM5" s="41" t="e">
        <f>#REF!</f>
        <v>#REF!</v>
      </c>
      <c r="AN5" s="52"/>
      <c r="AO5" s="41" t="e">
        <f>SUM(#REF!)</f>
        <v>#REF!</v>
      </c>
      <c r="AP5" s="41" t="e">
        <f>SUM(#REF!)</f>
        <v>#REF!</v>
      </c>
      <c r="AQ5" s="52"/>
      <c r="AR5" s="41" t="e">
        <f>SUM(#REF!)</f>
        <v>#REF!</v>
      </c>
      <c r="AS5" s="41" t="e">
        <f>SUM(#REF!)</f>
        <v>#REF!</v>
      </c>
      <c r="AT5" s="41" t="e">
        <f>#REF!</f>
        <v>#REF!</v>
      </c>
      <c r="AU5" s="41" t="e">
        <f>#REF!</f>
        <v>#REF!</v>
      </c>
      <c r="AV5" s="41" t="e">
        <f>#REF!</f>
        <v>#REF!</v>
      </c>
      <c r="AW5" s="42">
        <v>1</v>
      </c>
      <c r="AX5" s="42">
        <v>1</v>
      </c>
      <c r="AY5" s="42">
        <v>1</v>
      </c>
      <c r="BC5" s="41" t="e">
        <f>IF(#REF!&gt;1,1,0)</f>
        <v>#REF!</v>
      </c>
      <c r="BD5" s="41" t="e">
        <f>IF(#REF!&gt;1,1,0)</f>
        <v>#REF!</v>
      </c>
      <c r="BE5" s="41">
        <f>IF(BE6=TRUE,1,0)</f>
        <v>0</v>
      </c>
      <c r="BF5" s="41">
        <f>IF(BF6=TRUE,1,0)</f>
        <v>0</v>
      </c>
      <c r="BG5" s="41" t="e">
        <f>#REF!</f>
        <v>#REF!</v>
      </c>
      <c r="BH5" s="41" t="e">
        <f>#REF!</f>
        <v>#REF!</v>
      </c>
      <c r="BI5" s="41" t="e">
        <f>#REF!</f>
        <v>#REF!</v>
      </c>
      <c r="BJ5" s="41" t="e">
        <f>#REF!</f>
        <v>#REF!</v>
      </c>
      <c r="BK5" s="41" t="e">
        <f>#REF!</f>
        <v>#REF!</v>
      </c>
      <c r="BL5" s="41" t="e">
        <f>#REF!</f>
        <v>#REF!</v>
      </c>
      <c r="BM5" s="41" t="e">
        <f>#REF!</f>
        <v>#REF!</v>
      </c>
      <c r="BN5" s="41" t="e">
        <f>#REF!</f>
        <v>#REF!</v>
      </c>
      <c r="BO5" s="41" t="e">
        <f>#REF!</f>
        <v>#REF!</v>
      </c>
      <c r="BP5" s="41" t="e">
        <f>SUM(#REF!,#REF!,#REF!,#REF!,#REF!)</f>
        <v>#REF!</v>
      </c>
      <c r="BQ5" s="52"/>
      <c r="BR5" s="52"/>
      <c r="BS5" s="52"/>
      <c r="BT5" s="52"/>
      <c r="BU5" s="52"/>
      <c r="BV5" s="52"/>
      <c r="BW5" s="52"/>
      <c r="BX5" s="52"/>
      <c r="BY5" s="52"/>
      <c r="BZ5" s="52"/>
      <c r="CA5" s="41">
        <f>IF(CA6=TRUE,1,0)</f>
        <v>0</v>
      </c>
      <c r="CB5" s="41">
        <f>IF(CB6=TRUE,1,0)</f>
        <v>0</v>
      </c>
      <c r="CC5" s="41">
        <f>IF(CC6=TRUE,1,0)</f>
        <v>0</v>
      </c>
      <c r="CD5" s="41" t="e">
        <f>IF(CD6&gt;=(20/100),"２割以上","-")</f>
        <v>#REF!</v>
      </c>
    </row>
    <row r="6" spans="2:82" s="41" customFormat="1" ht="12" x14ac:dyDescent="0.4">
      <c r="BF6" s="41" t="b">
        <v>0</v>
      </c>
      <c r="CA6" s="41" t="b">
        <v>0</v>
      </c>
      <c r="CB6" s="41" t="b">
        <v>0</v>
      </c>
      <c r="CC6" s="41" t="b">
        <v>0</v>
      </c>
      <c r="CD6" s="53" t="e">
        <f>SUM(#REF!)/#REF!</f>
        <v>#REF!</v>
      </c>
    </row>
    <row r="7" spans="2:82" s="43" customFormat="1" ht="12" x14ac:dyDescent="0.4"/>
  </sheetData>
  <mergeCells count="44">
    <mergeCell ref="AZ3:BB3"/>
    <mergeCell ref="X3:X4"/>
    <mergeCell ref="Y3:Z3"/>
    <mergeCell ref="AA3:AB3"/>
    <mergeCell ref="AC3:AD3"/>
    <mergeCell ref="AE3:AE4"/>
    <mergeCell ref="AF3:AF4"/>
    <mergeCell ref="AT2:AV3"/>
    <mergeCell ref="AW2:BB2"/>
    <mergeCell ref="AQ2:AS3"/>
    <mergeCell ref="AG3:AG4"/>
    <mergeCell ref="AH3:AI3"/>
    <mergeCell ref="AJ3:AK3"/>
    <mergeCell ref="AL3:AM3"/>
    <mergeCell ref="AW3:AY3"/>
    <mergeCell ref="B3:B4"/>
    <mergeCell ref="C3:C4"/>
    <mergeCell ref="D3:D4"/>
    <mergeCell ref="E3:E4"/>
    <mergeCell ref="F3:F4"/>
    <mergeCell ref="BC2:BF2"/>
    <mergeCell ref="BG2:BP2"/>
    <mergeCell ref="BQ2:BZ2"/>
    <mergeCell ref="CA2:CD3"/>
    <mergeCell ref="BC3:BD3"/>
    <mergeCell ref="BE3:BF3"/>
    <mergeCell ref="BG3:BP3"/>
    <mergeCell ref="BQ3:BZ3"/>
    <mergeCell ref="D2:L2"/>
    <mergeCell ref="M2:U2"/>
    <mergeCell ref="V2:AD2"/>
    <mergeCell ref="AE2:AM2"/>
    <mergeCell ref="AN2:AP3"/>
    <mergeCell ref="I3:J3"/>
    <mergeCell ref="K3:L3"/>
    <mergeCell ref="M3:M4"/>
    <mergeCell ref="N3:N4"/>
    <mergeCell ref="W3:W4"/>
    <mergeCell ref="G3:H3"/>
    <mergeCell ref="O3:O4"/>
    <mergeCell ref="P3:Q3"/>
    <mergeCell ref="R3:S3"/>
    <mergeCell ref="T3:U3"/>
    <mergeCell ref="V3:V4"/>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添付資料一覧 </vt:lpstr>
      <vt:lpstr>入力要領</vt:lpstr>
      <vt:lpstr>様式１</vt:lpstr>
      <vt:lpstr>様式２</vt:lpstr>
      <vt:lpstr>様式３</vt:lpstr>
      <vt:lpstr>様式４</vt:lpstr>
      <vt:lpstr>評点合計</vt:lpstr>
      <vt:lpstr>基準</vt:lpstr>
      <vt:lpstr>貼り付け用データ</vt:lpstr>
      <vt:lpstr>基準!Print_Area</vt:lpstr>
      <vt:lpstr>'添付資料一覧 '!Print_Area</vt:lpstr>
      <vt:lpstr>入力要領!Print_Area</vt:lpstr>
      <vt:lpstr>様式１!Print_Area</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2021-09-09T03:04:21Z</dcterms:created>
  <dcterms:modified xsi:type="dcterms:W3CDTF">2024-04-09T00:12:18Z</dcterms:modified>
</cp:coreProperties>
</file>