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codeName="ThisWorkbook"/>
  <xr:revisionPtr xr6:coauthVersionLast="47" xr6:coauthVersionMax="47" documentId="13_ncr:1_{68A92A21-DE4C-4AE6-9225-511B1833C228}" revIDLastSave="0" xr10:uidLastSave="{00000000-0000-0000-0000-000000000000}"/>
  <bookViews>
    <workbookView tabRatio="910" xr2:uid="{40F9F037-8E03-4D0E-B187-FE8999822E5C}" windowHeight="14700" windowWidth="18240" xWindow="-28365" yWindow="-360"/>
  </bookViews>
  <sheets>
    <sheet r:id="rId1" name="様式　社会保険料等" sheetId="48"/>
  </sheets>
  <externalReferences>
    <externalReference r:id="rId2"/>
    <externalReference r:id="rId3"/>
    <externalReference r:id="rId4"/>
  </externalReferences>
  <definedNames>
    <definedName localSheetId="0" name="○">'様式　社会保険料等'!$U$5:$U$6</definedName>
    <definedName name="○">#REF!</definedName>
    <definedName localSheetId="0" name="_xlnm.Print_Area">'様式　社会保険料等'!$A$1:$R$31</definedName>
    <definedName localSheetId="0" name="契約形態">'様式　社会保険料等'!$U$2:$U$3</definedName>
    <definedName name="契約形態">#REF!</definedName>
    <definedName name="検査項目">#REF!</definedName>
    <definedName name="県有林">[1]県有林!$D$8:$U$104</definedName>
    <definedName name="工種">#REF!</definedName>
    <definedName localSheetId="0" name="広域振興局等">[2]ｺｰﾄﾞ表!$Y$4:$Y$14</definedName>
    <definedName name="広域振興局等">[3]ｺｰﾄﾞ表!$X$4:$X$14</definedName>
    <definedName name="庶務">[1]庶務!$D$8:$U$188</definedName>
    <definedName name="職員名">#REF!</definedName>
    <definedName name="職名">#REF!</definedName>
    <definedName name="振興局">#REF!</definedName>
    <definedName name="蓄積区分">[2]ｺｰﾄﾞ表!$T$4:$T$8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48" l="1"/>
  <c r="O22" i="48"/>
  <c r="H17" i="48"/>
  <c r="N14" i="48"/>
  <c r="N15" i="48"/>
  <c r="N16" i="48"/>
  <c r="N17" i="48"/>
  <c r="N18" i="48"/>
  <c r="N19" i="48"/>
  <c r="N20" i="48"/>
  <c r="O20" i="48" s="1"/>
  <c r="N21" i="48"/>
  <c r="O21" i="48" s="1"/>
  <c r="N22" i="48"/>
  <c r="N13" i="48"/>
  <c r="L14" i="48"/>
  <c r="L15" i="48"/>
  <c r="L16" i="48"/>
  <c r="L17" i="48"/>
  <c r="O17" i="48" s="1"/>
  <c r="L18" i="48"/>
  <c r="L19" i="48"/>
  <c r="L20" i="48"/>
  <c r="L21" i="48"/>
  <c r="L22" i="48"/>
  <c r="L13" i="48"/>
  <c r="J14" i="48"/>
  <c r="J15" i="48"/>
  <c r="J16" i="48"/>
  <c r="J17" i="48"/>
  <c r="J18" i="48"/>
  <c r="J19" i="48"/>
  <c r="J20" i="48"/>
  <c r="J21" i="48"/>
  <c r="J22" i="48"/>
  <c r="J13" i="48"/>
  <c r="H14" i="48"/>
  <c r="H15" i="48"/>
  <c r="H16" i="48"/>
  <c r="H18" i="48"/>
  <c r="H19" i="48"/>
  <c r="H20" i="48"/>
  <c r="H21" i="48"/>
  <c r="H22" i="48"/>
  <c r="H13" i="48"/>
  <c r="F14" i="48"/>
  <c r="F15" i="48"/>
  <c r="F16" i="48"/>
  <c r="F17" i="48"/>
  <c r="F18" i="48"/>
  <c r="F19" i="48"/>
  <c r="F20" i="48"/>
  <c r="F21" i="48"/>
  <c r="F22" i="48"/>
  <c r="F13" i="48"/>
  <c r="D14" i="48"/>
  <c r="D15" i="48"/>
  <c r="D16" i="48"/>
  <c r="D17" i="48"/>
  <c r="D18" i="48"/>
  <c r="D19" i="48"/>
  <c r="D20" i="48"/>
  <c r="D21" i="48"/>
  <c r="D22" i="48"/>
  <c r="D13" i="48"/>
  <c r="O19" i="48" l="1"/>
  <c r="O15" i="48"/>
  <c r="O18" i="48"/>
  <c r="O14" i="48"/>
  <c r="O13" i="48"/>
  <c r="N24" i="48" l="1"/>
  <c r="P24" i="48" s="1"/>
  <c r="N23" i="48"/>
</calcChain>
</file>

<file path=xl/sharedStrings.xml><?xml version="1.0" encoding="utf-8"?>
<sst xmlns="http://schemas.openxmlformats.org/spreadsheetml/2006/main" count="47" uniqueCount="42">
  <si>
    <t>備考</t>
    <rPh sb="0" eb="2">
      <t>ビコウ</t>
    </rPh>
    <phoneticPr fontId="2"/>
  </si>
  <si>
    <t>計</t>
    <rPh sb="0" eb="1">
      <t>ケイ</t>
    </rPh>
    <phoneticPr fontId="2"/>
  </si>
  <si>
    <t>間接費率</t>
    <rPh sb="0" eb="2">
      <t>カンセツ</t>
    </rPh>
    <rPh sb="2" eb="3">
      <t>ヒ</t>
    </rPh>
    <rPh sb="3" eb="4">
      <t>リツ</t>
    </rPh>
    <phoneticPr fontId="2"/>
  </si>
  <si>
    <t>直営</t>
    <rPh sb="0" eb="2">
      <t>チョクエイ</t>
    </rPh>
    <phoneticPr fontId="2"/>
  </si>
  <si>
    <t>社会保険等加入状況調査表</t>
    <rPh sb="0" eb="2">
      <t>シャカイ</t>
    </rPh>
    <rPh sb="2" eb="4">
      <t>ホケン</t>
    </rPh>
    <rPh sb="4" eb="5">
      <t>トウ</t>
    </rPh>
    <rPh sb="5" eb="7">
      <t>カニュウ</t>
    </rPh>
    <rPh sb="7" eb="9">
      <t>ジョウキョウ</t>
    </rPh>
    <rPh sb="9" eb="11">
      <t>チョウサ</t>
    </rPh>
    <rPh sb="11" eb="12">
      <t>ヒョウ</t>
    </rPh>
    <phoneticPr fontId="2"/>
  </si>
  <si>
    <t>請負</t>
    <rPh sb="0" eb="2">
      <t>ウケオイ</t>
    </rPh>
    <phoneticPr fontId="2"/>
  </si>
  <si>
    <t>○</t>
    <phoneticPr fontId="2"/>
  </si>
  <si>
    <t>作業者名</t>
    <rPh sb="0" eb="3">
      <t>サギョウシャ</t>
    </rPh>
    <rPh sb="3" eb="4">
      <t>メイ</t>
    </rPh>
    <phoneticPr fontId="2"/>
  </si>
  <si>
    <t>①労災保険</t>
    <rPh sb="1" eb="3">
      <t>ロウサイ</t>
    </rPh>
    <rPh sb="3" eb="5">
      <t>ホケン</t>
    </rPh>
    <phoneticPr fontId="2"/>
  </si>
  <si>
    <t>②雇用保険</t>
    <rPh sb="1" eb="3">
      <t>コヨウ</t>
    </rPh>
    <rPh sb="3" eb="5">
      <t>ホケン</t>
    </rPh>
    <phoneticPr fontId="2"/>
  </si>
  <si>
    <t>③健康保険</t>
    <rPh sb="1" eb="3">
      <t>ケンコウ</t>
    </rPh>
    <rPh sb="3" eb="5">
      <t>ホケン</t>
    </rPh>
    <phoneticPr fontId="2"/>
  </si>
  <si>
    <t>④厚生年金保険</t>
    <rPh sb="1" eb="3">
      <t>コウセイ</t>
    </rPh>
    <rPh sb="3" eb="5">
      <t>ネンキン</t>
    </rPh>
    <rPh sb="5" eb="7">
      <t>ホケン</t>
    </rPh>
    <phoneticPr fontId="2"/>
  </si>
  <si>
    <t>⑤退職金共済制度</t>
    <rPh sb="1" eb="3">
      <t>タイショク</t>
    </rPh>
    <rPh sb="3" eb="4">
      <t>キン</t>
    </rPh>
    <rPh sb="4" eb="6">
      <t>キョウサイ</t>
    </rPh>
    <rPh sb="6" eb="8">
      <t>セイド</t>
    </rPh>
    <phoneticPr fontId="2"/>
  </si>
  <si>
    <t>直営・
請負別</t>
    <rPh sb="0" eb="2">
      <t>チョクエイ</t>
    </rPh>
    <rPh sb="4" eb="6">
      <t>ウケオイ</t>
    </rPh>
    <rPh sb="6" eb="7">
      <t>ベツ</t>
    </rPh>
    <phoneticPr fontId="2"/>
  </si>
  <si>
    <t>加入</t>
    <rPh sb="0" eb="2">
      <t>カニュウ</t>
    </rPh>
    <phoneticPr fontId="2"/>
  </si>
  <si>
    <t>６点</t>
    <rPh sb="1" eb="2">
      <t>テン</t>
    </rPh>
    <phoneticPr fontId="2"/>
  </si>
  <si>
    <t>１点</t>
    <rPh sb="1" eb="2">
      <t>テン</t>
    </rPh>
    <phoneticPr fontId="2"/>
  </si>
  <si>
    <t>５点</t>
    <rPh sb="1" eb="2">
      <t>テン</t>
    </rPh>
    <phoneticPr fontId="2"/>
  </si>
  <si>
    <t>２点</t>
    <rPh sb="1" eb="2">
      <t>テン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</si>
  <si>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</si>
  <si>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</si>
  <si>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%</t>
    <phoneticPr fontId="2"/>
  </si>
  <si>
    <t>（注2）作業者名は、全ての施行地で従事した作業者全員の氏名を記載すること。</t>
    <rPh sb="1" eb="2">
      <t>チュウ</t>
    </rPh>
    <rPh sb="4" eb="7">
      <t>サギョウシャ</t>
    </rPh>
    <rPh sb="7" eb="8">
      <t>メイ</t>
    </rPh>
    <rPh sb="10" eb="11">
      <t>スベ</t>
    </rPh>
    <rPh sb="13" eb="15">
      <t>セコウ</t>
    </rPh>
    <rPh sb="15" eb="16">
      <t>チ</t>
    </rPh>
    <rPh sb="17" eb="19">
      <t>ジュウジ</t>
    </rPh>
    <rPh sb="21" eb="24">
      <t>サギョウシャ</t>
    </rPh>
    <rPh sb="24" eb="26">
      <t>ゼンイン</t>
    </rPh>
    <rPh sb="27" eb="29">
      <t>シメイ</t>
    </rPh>
    <rPh sb="30" eb="32">
      <t>キサイ</t>
    </rPh>
    <phoneticPr fontId="2"/>
  </si>
  <si>
    <t>平均点数</t>
    <rPh sb="0" eb="2">
      <t>ヘイキン</t>
    </rPh>
    <rPh sb="2" eb="4">
      <t>テンスウ</t>
    </rPh>
    <phoneticPr fontId="2"/>
  </si>
  <si>
    <t>社会保険等</t>
    <rPh sb="0" eb="2">
      <t>シャカイ</t>
    </rPh>
    <rPh sb="2" eb="4">
      <t>ホケン</t>
    </rPh>
    <rPh sb="4" eb="5">
      <t>トウ</t>
    </rPh>
    <phoneticPr fontId="2"/>
  </si>
  <si>
    <t>（注3）①～④は、現場労働者に係る労災保険、雇用保険、健康保険及び厚生年金保険のうち法定の事業</t>
    <rPh sb="1" eb="2">
      <t>チュウ</t>
    </rPh>
    <rPh sb="9" eb="11">
      <t>ゲンバ</t>
    </rPh>
    <rPh sb="11" eb="14">
      <t>ロウドウシャ</t>
    </rPh>
    <rPh sb="15" eb="16">
      <t>カカワ</t>
    </rPh>
    <rPh sb="17" eb="19">
      <t>ロウサイ</t>
    </rPh>
    <rPh sb="19" eb="21">
      <t>ホケン</t>
    </rPh>
    <rPh sb="22" eb="24">
      <t>コヨウ</t>
    </rPh>
    <rPh sb="24" eb="26">
      <t>ホケン</t>
    </rPh>
    <rPh sb="27" eb="29">
      <t>ケンコウ</t>
    </rPh>
    <rPh sb="29" eb="31">
      <t>ホケン</t>
    </rPh>
    <rPh sb="31" eb="32">
      <t>オヨ</t>
    </rPh>
    <rPh sb="33" eb="35">
      <t>コウセイ</t>
    </rPh>
    <rPh sb="35" eb="37">
      <t>ネンキン</t>
    </rPh>
    <rPh sb="37" eb="39">
      <t>ホケン</t>
    </rPh>
    <rPh sb="42" eb="44">
      <t>ホウテイ</t>
    </rPh>
    <phoneticPr fontId="2"/>
  </si>
  <si>
    <t>　 　主負担分がある場合には、加入欄に「○」を記入すること。</t>
    <phoneticPr fontId="2"/>
  </si>
  <si>
    <t>（注4）⑤は、林退共（林業退職金共済制度）、中退共（中小企業退職金共済制度）、建退共（建設業退</t>
    <rPh sb="1" eb="2">
      <t>チュウ</t>
    </rPh>
    <rPh sb="7" eb="8">
      <t>ハヤシ</t>
    </rPh>
    <rPh sb="8" eb="9">
      <t>タイ</t>
    </rPh>
    <rPh sb="9" eb="10">
      <t>トモ</t>
    </rPh>
    <rPh sb="11" eb="13">
      <t>リンギョウ</t>
    </rPh>
    <rPh sb="13" eb="15">
      <t>タイショク</t>
    </rPh>
    <rPh sb="15" eb="16">
      <t>キン</t>
    </rPh>
    <rPh sb="16" eb="18">
      <t>キョウサイ</t>
    </rPh>
    <rPh sb="18" eb="20">
      <t>セイド</t>
    </rPh>
    <rPh sb="22" eb="25">
      <t>チュウタイキョウ</t>
    </rPh>
    <rPh sb="26" eb="28">
      <t>チュウショウ</t>
    </rPh>
    <rPh sb="28" eb="30">
      <t>キギョウ</t>
    </rPh>
    <rPh sb="30" eb="32">
      <t>タイショク</t>
    </rPh>
    <rPh sb="32" eb="33">
      <t>キン</t>
    </rPh>
    <rPh sb="33" eb="35">
      <t>キョウサイ</t>
    </rPh>
    <rPh sb="35" eb="37">
      <t>セイド</t>
    </rPh>
    <rPh sb="39" eb="42">
      <t>ケンタイキョウ</t>
    </rPh>
    <rPh sb="43" eb="46">
      <t>ケンセツギョウ</t>
    </rPh>
    <rPh sb="46" eb="47">
      <t>タイ</t>
    </rPh>
    <phoneticPr fontId="2"/>
  </si>
  <si>
    <t>　　　職金共済制度）のいずれかに加入している場合に、加入欄に「○」を記入すること。</t>
    <rPh sb="26" eb="28">
      <t>カニュウ</t>
    </rPh>
    <rPh sb="28" eb="29">
      <t>ラン</t>
    </rPh>
    <rPh sb="34" eb="36">
      <t>キニュウ</t>
    </rPh>
    <phoneticPr fontId="2"/>
  </si>
  <si>
    <t>３点</t>
    <rPh sb="1" eb="2">
      <t>テン</t>
    </rPh>
    <phoneticPr fontId="2"/>
  </si>
  <si>
    <t>（Ａ４）</t>
    <phoneticPr fontId="2"/>
  </si>
  <si>
    <t>10点</t>
    <rPh sb="2" eb="3">
      <t>テン</t>
    </rPh>
    <phoneticPr fontId="2"/>
  </si>
  <si>
    <t>１点以上　７点未満</t>
    <rPh sb="1" eb="2">
      <t>テン</t>
    </rPh>
    <rPh sb="2" eb="4">
      <t>イジョウ</t>
    </rPh>
    <rPh sb="6" eb="7">
      <t>テン</t>
    </rPh>
    <rPh sb="7" eb="9">
      <t>ミマン</t>
    </rPh>
    <phoneticPr fontId="2"/>
  </si>
  <si>
    <t>７点以上　13点未満</t>
    <rPh sb="1" eb="2">
      <t>テン</t>
    </rPh>
    <rPh sb="2" eb="4">
      <t>イジョウ</t>
    </rPh>
    <rPh sb="7" eb="8">
      <t>テン</t>
    </rPh>
    <rPh sb="8" eb="10">
      <t>ミマン</t>
    </rPh>
    <phoneticPr fontId="2"/>
  </si>
  <si>
    <t>13点以上　23点未満</t>
    <rPh sb="2" eb="3">
      <t>テン</t>
    </rPh>
    <rPh sb="3" eb="5">
      <t>イジョウ</t>
    </rPh>
    <rPh sb="8" eb="9">
      <t>テン</t>
    </rPh>
    <rPh sb="9" eb="11">
      <t>ミマン</t>
    </rPh>
    <phoneticPr fontId="2"/>
  </si>
  <si>
    <t>23点以上</t>
    <rPh sb="2" eb="3">
      <t>テン</t>
    </rPh>
    <rPh sb="3" eb="5">
      <t>イジョウ</t>
    </rPh>
    <phoneticPr fontId="2"/>
  </si>
  <si>
    <t>中退共</t>
    <rPh sb="0" eb="1">
      <t>ナカ</t>
    </rPh>
    <rPh sb="1" eb="2">
      <t>タイ</t>
    </rPh>
    <rPh sb="2" eb="3">
      <t>キョウ</t>
    </rPh>
    <phoneticPr fontId="2"/>
  </si>
  <si>
    <t>中退共以外</t>
    <rPh sb="0" eb="2">
      <t>チュウタイ</t>
    </rPh>
    <rPh sb="2" eb="3">
      <t>キョウ</t>
    </rPh>
    <rPh sb="3" eb="5">
      <t>イガイ</t>
    </rPh>
    <phoneticPr fontId="2"/>
  </si>
  <si>
    <t>業者名</t>
    <rPh sb="0" eb="3">
      <t>ギョウシャメイ</t>
    </rPh>
    <phoneticPr fontId="2"/>
  </si>
  <si>
    <t>（注5）受注者は、①～⑤の保険料払込済証明書等を保管し、完了検査の際に検査員に提示すること。</t>
    <rPh sb="1" eb="2">
      <t>チュウ</t>
    </rPh>
    <rPh sb="4" eb="6">
      <t>ジュチュウ</t>
    </rPh>
    <rPh sb="6" eb="7">
      <t>シャ</t>
    </rPh>
    <rPh sb="13" eb="16">
      <t>ホケンリョウ</t>
    </rPh>
    <rPh sb="16" eb="17">
      <t>ハラ</t>
    </rPh>
    <rPh sb="17" eb="18">
      <t>コミ</t>
    </rPh>
    <rPh sb="18" eb="19">
      <t>ズ</t>
    </rPh>
    <rPh sb="19" eb="22">
      <t>ショウメイショ</t>
    </rPh>
    <rPh sb="22" eb="23">
      <t>トウ</t>
    </rPh>
    <rPh sb="24" eb="26">
      <t>ホカン</t>
    </rPh>
    <rPh sb="28" eb="30">
      <t>カンリョウ</t>
    </rPh>
    <rPh sb="30" eb="32">
      <t>ケンサ</t>
    </rPh>
    <rPh sb="33" eb="34">
      <t>サイ</t>
    </rPh>
    <rPh sb="35" eb="37">
      <t>ケンサ</t>
    </rPh>
    <rPh sb="37" eb="38">
      <t>イン</t>
    </rPh>
    <rPh sb="39" eb="41">
      <t>テイジ</t>
    </rPh>
    <phoneticPr fontId="2"/>
  </si>
  <si>
    <t>（様式４）</t>
    <rPh sb="1" eb="3">
      <t>ヨウシキ</t>
    </rPh>
    <phoneticPr fontId="2"/>
  </si>
  <si>
    <r>
      <t>（注1）本表は、</t>
    </r>
    <r>
      <rPr>
        <sz val="10"/>
        <color rgb="FFFF0000"/>
        <rFont val="ＭＳ 明朝"/>
        <family val="1"/>
        <charset val="128"/>
      </rPr>
      <t>令和８年度松くい虫被害木業務委託その２</t>
    </r>
    <r>
      <rPr>
        <sz val="10"/>
        <color indexed="8"/>
        <rFont val="ＭＳ 明朝"/>
        <family val="1"/>
        <charset val="128"/>
      </rPr>
      <t>に係る社会保険等の加入状況を記載すること。</t>
    </r>
    <rPh sb="1" eb="2">
      <t>チュウ</t>
    </rPh>
    <rPh sb="4" eb="5">
      <t>ホン</t>
    </rPh>
    <rPh sb="5" eb="6">
      <t>ヒョウ</t>
    </rPh>
    <rPh sb="8" eb="9">
      <t>レイ</t>
    </rPh>
    <rPh sb="9" eb="10">
      <t>ワ</t>
    </rPh>
    <rPh sb="11" eb="13">
      <t>ネンド</t>
    </rPh>
    <rPh sb="13" eb="14">
      <t>マツ</t>
    </rPh>
    <rPh sb="16" eb="17">
      <t>ムシ</t>
    </rPh>
    <rPh sb="17" eb="19">
      <t>ヒガイ</t>
    </rPh>
    <rPh sb="19" eb="20">
      <t>ボク</t>
    </rPh>
    <rPh sb="20" eb="22">
      <t>ギョウム</t>
    </rPh>
    <rPh sb="22" eb="24">
      <t>イタク</t>
    </rPh>
    <rPh sb="28" eb="29">
      <t>カカ</t>
    </rPh>
    <rPh sb="30" eb="32">
      <t>シャカイ</t>
    </rPh>
    <rPh sb="32" eb="34">
      <t>ホケン</t>
    </rPh>
    <rPh sb="34" eb="35">
      <t>トウ</t>
    </rPh>
    <rPh sb="36" eb="38">
      <t>カニュウ</t>
    </rPh>
    <rPh sb="38" eb="40">
      <t>ジョウキョウ</t>
    </rPh>
    <rPh sb="41" eb="4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</si>
</sst>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2" applyFont="1" applyBorder="1" applyProtection="1">
      <alignment vertical="center"/>
      <protection locked="0"/>
    </xf>
    <xf numFmtId="0" fontId="0" fillId="2" borderId="9" xfId="0" applyFill="1" applyBorder="1" applyAlignment="1">
      <alignment horizontal="right" vertical="center"/>
    </xf>
    <xf numFmtId="0" fontId="8" fillId="0" borderId="0" xfId="2" applyFont="1">
      <alignment vertical="center"/>
    </xf>
    <xf numFmtId="0" fontId="4" fillId="0" borderId="5" xfId="2" applyFont="1" applyBorder="1">
      <alignment vertical="center"/>
    </xf>
    <xf numFmtId="176" fontId="0" fillId="2" borderId="1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4" fillId="3" borderId="1" xfId="2" applyNumberFormat="1" applyFont="1" applyFill="1" applyBorder="1">
      <alignment vertical="center"/>
    </xf>
    <xf numFmtId="177" fontId="0" fillId="3" borderId="1" xfId="0" applyNumberFormat="1" applyFill="1" applyBorder="1" applyAlignment="1">
      <alignment vertical="center"/>
    </xf>
    <xf numFmtId="177" fontId="4" fillId="3" borderId="10" xfId="2" applyNumberFormat="1" applyFont="1" applyFill="1" applyBorder="1">
      <alignment vertical="center"/>
    </xf>
    <xf numFmtId="0" fontId="4" fillId="0" borderId="5" xfId="2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12" xfId="2" applyFont="1" applyBorder="1" applyAlignment="1">
      <alignment horizontal="right" vertical="center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8" xfId="2" applyFont="1" applyBorder="1" applyAlignment="1" applyProtection="1">
      <alignment horizontal="center" vertical="center"/>
      <protection locked="0"/>
    </xf>
  </cellXfs>
  <cellStyles count="5">
    <cellStyle name="桁区切り 2" xfId="1" xr:uid="{17E038F3-F08E-439F-8C0C-D7952DAC3D64}"/>
    <cellStyle name="標準" xfId="0" builtinId="0"/>
    <cellStyle name="標準 2" xfId="2" xr:uid="{5EEF3198-25E6-4E78-993E-77886E28D293}"/>
    <cellStyle name="標準 2 2" xfId="3" xr:uid="{327E8746-6CE7-481F-9A7C-A8D3F003F106}"/>
    <cellStyle name="標準 3" xfId="4" xr:uid="{ACB74CA6-2CF6-41B8-8E4F-938DE989F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20\010_1&#25991;&#26360;&#27096;&#24335;\H20&#12501;&#12449;&#12452;&#12523;&#31649;&#29702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&#12471;&#12473;&#12486;&#12512;&#20107;&#26989;&#20027;&#20307;&#29992;/H24%20&#26862;&#26519;&#25972;&#20633;&#20107;&#26989;&#35036;&#21161;&#37329;&#31639;&#23450;&#12471;&#12473;&#12486;&#12512;&#12288;&#20154;&#24037;&#36896;&#26519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H23%20&#26862;&#26519;&#25972;&#20633;&#20107;&#26989;&#35036;&#21161;&#37329;&#31639;&#23450;&#12471;&#12473;&#12486;&#12512;&#12288;&#20154;&#24037;&#36896;&#265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有林"/>
      <sheetName val="林務"/>
      <sheetName val="庶務"/>
      <sheetName val="背表紙印刷小"/>
      <sheetName val="背表紙印刷中"/>
      <sheetName val="背表紙印刷大"/>
      <sheetName val="背表紙印刷"/>
      <sheetName val="背表紙印刷 (2)"/>
      <sheetName val="(参考)"/>
      <sheetName val="Sheet3"/>
    </sheetNames>
    <sheetDataSet>
      <sheetData sheetId="0">
        <row r="8">
          <cell r="D8">
            <v>1</v>
          </cell>
          <cell r="F8" t="str">
            <v>経営管理</v>
          </cell>
          <cell r="H8" t="str">
            <v>共通</v>
          </cell>
          <cell r="K8" t="str">
            <v>例規関係</v>
          </cell>
          <cell r="L8" t="str">
            <v>常</v>
          </cell>
          <cell r="M8" t="str">
            <v>文書</v>
          </cell>
          <cell r="N8" t="str">
            <v>F.C  No.19</v>
          </cell>
          <cell r="P8" t="str">
            <v>常</v>
          </cell>
        </row>
        <row r="9">
          <cell r="D9">
            <v>2</v>
          </cell>
          <cell r="F9" t="str">
            <v>経営管理</v>
          </cell>
          <cell r="H9" t="str">
            <v>共通</v>
          </cell>
          <cell r="K9" t="str">
            <v>共通一般</v>
          </cell>
          <cell r="L9">
            <v>1</v>
          </cell>
          <cell r="M9" t="str">
            <v>文書</v>
          </cell>
          <cell r="N9" t="str">
            <v>F.C  No.20</v>
          </cell>
          <cell r="P9">
            <v>21</v>
          </cell>
        </row>
        <row r="10">
          <cell r="D10">
            <v>3</v>
          </cell>
          <cell r="F10" t="str">
            <v>経営管理</v>
          </cell>
          <cell r="H10" t="str">
            <v>共通</v>
          </cell>
          <cell r="K10" t="str">
            <v>照会・調査・回答</v>
          </cell>
          <cell r="L10">
            <v>1</v>
          </cell>
          <cell r="M10" t="str">
            <v>文書</v>
          </cell>
          <cell r="N10" t="str">
            <v>F.C  No.20</v>
          </cell>
        </row>
        <row r="11">
          <cell r="D11">
            <v>4</v>
          </cell>
          <cell r="F11" t="str">
            <v>経営管理</v>
          </cell>
          <cell r="H11" t="str">
            <v>共通</v>
          </cell>
          <cell r="K11" t="str">
            <v>定期監査</v>
          </cell>
          <cell r="L11">
            <v>1</v>
          </cell>
          <cell r="M11" t="str">
            <v>文書</v>
          </cell>
          <cell r="N11" t="str">
            <v>F.C  No.20</v>
          </cell>
        </row>
        <row r="12">
          <cell r="D12">
            <v>5</v>
          </cell>
          <cell r="F12" t="str">
            <v>経営管理</v>
          </cell>
          <cell r="H12" t="str">
            <v>共通</v>
          </cell>
          <cell r="K12" t="str">
            <v>現場監査</v>
          </cell>
          <cell r="L12">
            <v>1</v>
          </cell>
          <cell r="M12" t="str">
            <v>文書</v>
          </cell>
          <cell r="N12" t="str">
            <v>F.C  No.20</v>
          </cell>
        </row>
        <row r="13">
          <cell r="D13">
            <v>6</v>
          </cell>
          <cell r="F13" t="str">
            <v>経営管理</v>
          </cell>
          <cell r="H13" t="str">
            <v>会議</v>
          </cell>
          <cell r="K13" t="str">
            <v>県有林事業担当者会議等</v>
          </cell>
          <cell r="L13">
            <v>1</v>
          </cell>
          <cell r="M13" t="str">
            <v>文書</v>
          </cell>
          <cell r="N13" t="str">
            <v>F.C  No.20</v>
          </cell>
        </row>
        <row r="14">
          <cell r="D14">
            <v>7</v>
          </cell>
          <cell r="F14" t="str">
            <v>経営管理</v>
          </cell>
          <cell r="H14" t="str">
            <v>会議</v>
          </cell>
          <cell r="K14" t="str">
            <v>会議一般</v>
          </cell>
          <cell r="L14">
            <v>1</v>
          </cell>
          <cell r="M14" t="str">
            <v>文書</v>
          </cell>
          <cell r="N14" t="str">
            <v>F.C  No.20</v>
          </cell>
        </row>
        <row r="15">
          <cell r="D15">
            <v>8</v>
          </cell>
          <cell r="F15" t="str">
            <v>経営管理</v>
          </cell>
          <cell r="H15" t="str">
            <v>会議</v>
          </cell>
          <cell r="K15" t="str">
            <v>復命書</v>
          </cell>
          <cell r="L15">
            <v>1</v>
          </cell>
          <cell r="M15" t="str">
            <v>文書</v>
          </cell>
          <cell r="N15" t="str">
            <v>F.C  No.20</v>
          </cell>
        </row>
        <row r="16">
          <cell r="D16">
            <v>9</v>
          </cell>
          <cell r="F16" t="str">
            <v>経営管理</v>
          </cell>
          <cell r="H16" t="str">
            <v>研修</v>
          </cell>
          <cell r="K16" t="str">
            <v>県有林業務担当者研修等</v>
          </cell>
          <cell r="L16">
            <v>1</v>
          </cell>
          <cell r="M16" t="str">
            <v>文書</v>
          </cell>
          <cell r="N16" t="str">
            <v>F.C  No.20</v>
          </cell>
        </row>
        <row r="17">
          <cell r="D17">
            <v>10</v>
          </cell>
          <cell r="F17" t="str">
            <v>経営管理</v>
          </cell>
          <cell r="H17" t="str">
            <v>研修</v>
          </cell>
          <cell r="K17" t="str">
            <v>研修一般</v>
          </cell>
          <cell r="L17">
            <v>1</v>
          </cell>
          <cell r="M17" t="str">
            <v>文書</v>
          </cell>
          <cell r="N17" t="str">
            <v>F.C  No.20</v>
          </cell>
        </row>
        <row r="18">
          <cell r="D18">
            <v>11</v>
          </cell>
          <cell r="F18" t="str">
            <v>経営管理</v>
          </cell>
          <cell r="H18" t="str">
            <v>研修</v>
          </cell>
          <cell r="K18" t="str">
            <v>事業研修</v>
          </cell>
          <cell r="L18">
            <v>1</v>
          </cell>
          <cell r="M18" t="str">
            <v>文書</v>
          </cell>
          <cell r="N18" t="str">
            <v>F.C  No.20</v>
          </cell>
        </row>
        <row r="19">
          <cell r="D19">
            <v>12</v>
          </cell>
          <cell r="F19" t="str">
            <v>経営管理</v>
          </cell>
          <cell r="H19" t="str">
            <v>管理運営</v>
          </cell>
          <cell r="K19" t="str">
            <v>土地使用許可台帳</v>
          </cell>
          <cell r="L19" t="str">
            <v>常</v>
          </cell>
          <cell r="M19" t="str">
            <v>文書</v>
          </cell>
          <cell r="N19" t="str">
            <v>F.C  No.23</v>
          </cell>
        </row>
        <row r="20">
          <cell r="D20">
            <v>13</v>
          </cell>
          <cell r="F20" t="str">
            <v>経営管理</v>
          </cell>
          <cell r="H20" t="str">
            <v>管理運営</v>
          </cell>
          <cell r="K20" t="str">
            <v>財産台帳</v>
          </cell>
          <cell r="L20" t="str">
            <v>常</v>
          </cell>
          <cell r="M20" t="str">
            <v>文書</v>
          </cell>
          <cell r="N20" t="str">
            <v>F.C  No.24</v>
          </cell>
        </row>
        <row r="21">
          <cell r="D21">
            <v>14</v>
          </cell>
          <cell r="F21" t="str">
            <v>経営管理</v>
          </cell>
          <cell r="H21" t="str">
            <v>管理運営</v>
          </cell>
          <cell r="K21" t="str">
            <v>土地使用許可</v>
          </cell>
          <cell r="L21">
            <v>5</v>
          </cell>
          <cell r="M21" t="str">
            <v>文書</v>
          </cell>
          <cell r="N21" t="str">
            <v>F.C  No.20</v>
          </cell>
        </row>
        <row r="22">
          <cell r="D22">
            <v>15</v>
          </cell>
          <cell r="F22" t="str">
            <v>経営管理</v>
          </cell>
          <cell r="H22" t="str">
            <v>管理運営</v>
          </cell>
          <cell r="K22" t="str">
            <v>看守員等任用</v>
          </cell>
          <cell r="L22">
            <v>5</v>
          </cell>
          <cell r="M22" t="str">
            <v>文書</v>
          </cell>
          <cell r="N22" t="str">
            <v>F.C  No.20</v>
          </cell>
        </row>
        <row r="23">
          <cell r="D23">
            <v>16</v>
          </cell>
          <cell r="F23" t="str">
            <v>経営管理</v>
          </cell>
          <cell r="H23" t="str">
            <v>管理運営</v>
          </cell>
          <cell r="K23" t="str">
            <v>看守員等表彰</v>
          </cell>
          <cell r="L23" t="str">
            <v>常</v>
          </cell>
          <cell r="M23" t="str">
            <v>文書</v>
          </cell>
          <cell r="N23" t="str">
            <v>F.C  No.20</v>
          </cell>
        </row>
        <row r="24">
          <cell r="D24">
            <v>17</v>
          </cell>
          <cell r="F24" t="str">
            <v>経営管理</v>
          </cell>
          <cell r="H24" t="str">
            <v>管理運営</v>
          </cell>
          <cell r="K24" t="str">
            <v>森林簿電算処理</v>
          </cell>
          <cell r="L24" t="str">
            <v>常</v>
          </cell>
          <cell r="M24" t="str">
            <v>文書</v>
          </cell>
          <cell r="N24" t="str">
            <v>F.C  No.20</v>
          </cell>
        </row>
        <row r="25">
          <cell r="D25">
            <v>18</v>
          </cell>
          <cell r="F25" t="str">
            <v>経営管理</v>
          </cell>
          <cell r="H25" t="str">
            <v>管理運営</v>
          </cell>
          <cell r="K25" t="str">
            <v>県有林契約及び変更等</v>
          </cell>
          <cell r="L25" t="str">
            <v>常</v>
          </cell>
          <cell r="M25" t="str">
            <v>文書</v>
          </cell>
          <cell r="N25" t="str">
            <v>F.C  No.20</v>
          </cell>
        </row>
        <row r="26">
          <cell r="D26">
            <v>19</v>
          </cell>
          <cell r="F26" t="str">
            <v>経営管理</v>
          </cell>
          <cell r="H26" t="str">
            <v>管理運営</v>
          </cell>
          <cell r="K26" t="str">
            <v>保安林内作業許可等</v>
          </cell>
          <cell r="L26" t="str">
            <v>常</v>
          </cell>
          <cell r="M26" t="str">
            <v>文書</v>
          </cell>
          <cell r="N26" t="str">
            <v>F.C  No.20</v>
          </cell>
        </row>
        <row r="27">
          <cell r="D27">
            <v>20</v>
          </cell>
          <cell r="F27" t="str">
            <v>経営管理</v>
          </cell>
          <cell r="H27" t="str">
            <v>管理運営</v>
          </cell>
          <cell r="K27" t="str">
            <v>保安林内立木伐採許可</v>
          </cell>
          <cell r="L27" t="str">
            <v>常</v>
          </cell>
          <cell r="M27" t="str">
            <v>文書</v>
          </cell>
          <cell r="N27" t="str">
            <v>F.C  No.20</v>
          </cell>
        </row>
        <row r="28">
          <cell r="D28">
            <v>21</v>
          </cell>
          <cell r="F28" t="str">
            <v>経営管理</v>
          </cell>
          <cell r="H28" t="str">
            <v>管理運営</v>
          </cell>
          <cell r="K28" t="str">
            <v>その他許認可</v>
          </cell>
          <cell r="L28">
            <v>5</v>
          </cell>
          <cell r="M28" t="str">
            <v>文書</v>
          </cell>
          <cell r="N28" t="str">
            <v>F.C  No.20</v>
          </cell>
        </row>
        <row r="29">
          <cell r="D29">
            <v>22</v>
          </cell>
          <cell r="F29" t="str">
            <v>経営管理</v>
          </cell>
          <cell r="H29" t="str">
            <v>管理運営</v>
          </cell>
          <cell r="K29" t="str">
            <v>山火事防止</v>
          </cell>
          <cell r="L29">
            <v>3</v>
          </cell>
          <cell r="M29" t="str">
            <v>文書</v>
          </cell>
          <cell r="N29" t="str">
            <v>F.C  No.20</v>
          </cell>
        </row>
        <row r="30">
          <cell r="D30">
            <v>23</v>
          </cell>
          <cell r="F30" t="str">
            <v>経営管理</v>
          </cell>
          <cell r="H30" t="str">
            <v>管理運営</v>
          </cell>
          <cell r="K30" t="str">
            <v>事業実行報告書</v>
          </cell>
          <cell r="L30">
            <v>5</v>
          </cell>
          <cell r="M30" t="str">
            <v>文書</v>
          </cell>
          <cell r="N30" t="str">
            <v>F.C  No.20</v>
          </cell>
        </row>
        <row r="31">
          <cell r="D31">
            <v>24</v>
          </cell>
          <cell r="F31" t="str">
            <v>経営管理</v>
          </cell>
          <cell r="H31" t="str">
            <v>管理運営</v>
          </cell>
          <cell r="K31" t="str">
            <v>伐採届</v>
          </cell>
          <cell r="L31">
            <v>5</v>
          </cell>
          <cell r="M31" t="str">
            <v>文書</v>
          </cell>
          <cell r="N31" t="str">
            <v>F.C  No.20</v>
          </cell>
        </row>
        <row r="32">
          <cell r="D32">
            <v>25</v>
          </cell>
          <cell r="F32" t="str">
            <v>経営管理</v>
          </cell>
          <cell r="H32" t="str">
            <v>管理運営</v>
          </cell>
          <cell r="K32" t="str">
            <v>財産管理</v>
          </cell>
          <cell r="L32">
            <v>5</v>
          </cell>
          <cell r="M32" t="str">
            <v>文書</v>
          </cell>
          <cell r="N32" t="str">
            <v>F.C  No.20</v>
          </cell>
        </row>
        <row r="33">
          <cell r="D33">
            <v>26</v>
          </cell>
          <cell r="F33" t="str">
            <v>経営管理</v>
          </cell>
          <cell r="H33" t="str">
            <v>県有林産物</v>
          </cell>
          <cell r="K33" t="str">
            <v>基金管理</v>
          </cell>
          <cell r="L33">
            <v>5</v>
          </cell>
          <cell r="M33" t="str">
            <v>文書</v>
          </cell>
          <cell r="N33" t="str">
            <v>F.C  No.20</v>
          </cell>
        </row>
        <row r="34">
          <cell r="D34">
            <v>27</v>
          </cell>
          <cell r="F34" t="str">
            <v>経営管理</v>
          </cell>
          <cell r="H34" t="str">
            <v>県有林産物</v>
          </cell>
          <cell r="K34" t="str">
            <v>処分</v>
          </cell>
          <cell r="L34">
            <v>5</v>
          </cell>
          <cell r="M34" t="str">
            <v>文書</v>
          </cell>
          <cell r="N34" t="str">
            <v>F.C  No.20</v>
          </cell>
        </row>
        <row r="35">
          <cell r="D35">
            <v>28</v>
          </cell>
          <cell r="F35" t="str">
            <v>経営管理</v>
          </cell>
          <cell r="H35" t="str">
            <v>県有林産物</v>
          </cell>
          <cell r="K35" t="str">
            <v>売払状況報告書</v>
          </cell>
          <cell r="L35">
            <v>5</v>
          </cell>
          <cell r="M35" t="str">
            <v>文書</v>
          </cell>
          <cell r="N35" t="str">
            <v>F.C  No.20</v>
          </cell>
        </row>
        <row r="36">
          <cell r="D36">
            <v>29</v>
          </cell>
          <cell r="F36" t="str">
            <v>経営管理</v>
          </cell>
          <cell r="H36" t="str">
            <v>県有林産物</v>
          </cell>
          <cell r="K36" t="str">
            <v>素材生産作業完了報告書</v>
          </cell>
          <cell r="L36">
            <v>5</v>
          </cell>
          <cell r="M36" t="str">
            <v>文書</v>
          </cell>
          <cell r="N36" t="str">
            <v>F.C  No.20</v>
          </cell>
        </row>
        <row r="37">
          <cell r="D37">
            <v>30</v>
          </cell>
          <cell r="F37" t="str">
            <v>経営管理</v>
          </cell>
          <cell r="H37" t="str">
            <v>県有林産物</v>
          </cell>
          <cell r="K37" t="str">
            <v>分収交付金</v>
          </cell>
          <cell r="L37">
            <v>5</v>
          </cell>
          <cell r="M37" t="str">
            <v>文書</v>
          </cell>
          <cell r="N37" t="str">
            <v>F.C  No.20</v>
          </cell>
        </row>
        <row r="38">
          <cell r="D38">
            <v>31</v>
          </cell>
          <cell r="F38" t="str">
            <v>経営管理</v>
          </cell>
          <cell r="H38" t="str">
            <v>県有林産物</v>
          </cell>
          <cell r="K38" t="str">
            <v>分収交付金未交付台帳</v>
          </cell>
          <cell r="L38" t="str">
            <v>常</v>
          </cell>
          <cell r="M38" t="str">
            <v>文書</v>
          </cell>
          <cell r="N38" t="str">
            <v>F.C  No.20</v>
          </cell>
        </row>
        <row r="39">
          <cell r="D39">
            <v>32</v>
          </cell>
          <cell r="F39" t="str">
            <v>経営管理</v>
          </cell>
          <cell r="H39" t="str">
            <v>県有林産物</v>
          </cell>
          <cell r="K39" t="str">
            <v>長期処分計画</v>
          </cell>
          <cell r="L39" t="str">
            <v>常</v>
          </cell>
          <cell r="M39" t="str">
            <v>文書</v>
          </cell>
          <cell r="N39" t="str">
            <v>F.C  No.20</v>
          </cell>
        </row>
        <row r="40">
          <cell r="D40">
            <v>33</v>
          </cell>
          <cell r="F40" t="str">
            <v>経営管理</v>
          </cell>
          <cell r="H40" t="str">
            <v>県有林産物</v>
          </cell>
          <cell r="K40" t="str">
            <v>競争入札参加資格審査申請</v>
          </cell>
          <cell r="L40">
            <v>3</v>
          </cell>
          <cell r="M40" t="str">
            <v>文書</v>
          </cell>
          <cell r="N40" t="str">
            <v>F.C  No.20</v>
          </cell>
        </row>
        <row r="41">
          <cell r="D41">
            <v>34</v>
          </cell>
          <cell r="F41" t="str">
            <v>経営管理</v>
          </cell>
          <cell r="H41" t="str">
            <v>経営計画</v>
          </cell>
          <cell r="K41" t="str">
            <v>県有林経営基本計画</v>
          </cell>
          <cell r="L41" t="str">
            <v>常</v>
          </cell>
          <cell r="M41" t="str">
            <v>文書</v>
          </cell>
          <cell r="N41" t="str">
            <v>F.C  No.23</v>
          </cell>
        </row>
        <row r="42">
          <cell r="D42">
            <v>35</v>
          </cell>
          <cell r="F42" t="str">
            <v>経営管理</v>
          </cell>
          <cell r="H42" t="str">
            <v>経営計画</v>
          </cell>
          <cell r="K42" t="str">
            <v>各種作業工程表</v>
          </cell>
          <cell r="L42" t="str">
            <v>常</v>
          </cell>
          <cell r="M42" t="str">
            <v>文書</v>
          </cell>
          <cell r="N42" t="str">
            <v>F.C  No.19</v>
          </cell>
        </row>
        <row r="43">
          <cell r="D43">
            <v>36</v>
          </cell>
          <cell r="F43" t="str">
            <v>経営管理</v>
          </cell>
          <cell r="H43" t="str">
            <v>経営計画</v>
          </cell>
          <cell r="K43" t="str">
            <v>各種作業仕様書</v>
          </cell>
          <cell r="L43" t="str">
            <v>常</v>
          </cell>
          <cell r="M43" t="str">
            <v>文書</v>
          </cell>
          <cell r="N43" t="str">
            <v>F.C  No.19</v>
          </cell>
        </row>
        <row r="44">
          <cell r="D44">
            <v>37</v>
          </cell>
          <cell r="F44" t="str">
            <v>経営管理</v>
          </cell>
          <cell r="H44" t="str">
            <v>積算資料</v>
          </cell>
          <cell r="K44" t="str">
            <v>県有林事業関係単価表</v>
          </cell>
          <cell r="L44">
            <v>5</v>
          </cell>
          <cell r="M44" t="str">
            <v>文書</v>
          </cell>
          <cell r="N44" t="str">
            <v>F.C  No.20</v>
          </cell>
        </row>
        <row r="45">
          <cell r="D45">
            <v>38</v>
          </cell>
          <cell r="F45" t="str">
            <v>経営管理</v>
          </cell>
          <cell r="H45" t="str">
            <v>災害報告</v>
          </cell>
          <cell r="K45" t="str">
            <v>災害発生報告書</v>
          </cell>
          <cell r="L45">
            <v>5</v>
          </cell>
          <cell r="M45" t="str">
            <v>文書</v>
          </cell>
          <cell r="N45" t="str">
            <v>F.C  No.20</v>
          </cell>
        </row>
        <row r="46">
          <cell r="D46">
            <v>39</v>
          </cell>
          <cell r="F46" t="str">
            <v>経営管理</v>
          </cell>
          <cell r="H46" t="str">
            <v>災害復旧対策</v>
          </cell>
          <cell r="L46" t="str">
            <v>常</v>
          </cell>
          <cell r="M46" t="str">
            <v>文書</v>
          </cell>
          <cell r="N46" t="str">
            <v>F.C  No.20</v>
          </cell>
        </row>
        <row r="47">
          <cell r="D47">
            <v>40</v>
          </cell>
          <cell r="F47" t="str">
            <v>経営管理</v>
          </cell>
          <cell r="H47" t="str">
            <v>試験研究</v>
          </cell>
          <cell r="K47" t="str">
            <v>次代検定林</v>
          </cell>
          <cell r="L47">
            <v>5</v>
          </cell>
          <cell r="M47" t="str">
            <v>文書</v>
          </cell>
          <cell r="N47" t="str">
            <v>F.C  No.20</v>
          </cell>
        </row>
        <row r="48">
          <cell r="D48">
            <v>41</v>
          </cell>
          <cell r="F48" t="str">
            <v>経営管理</v>
          </cell>
          <cell r="H48" t="str">
            <v>試験研究</v>
          </cell>
          <cell r="K48" t="str">
            <v>試験研究一般</v>
          </cell>
          <cell r="L48">
            <v>3</v>
          </cell>
          <cell r="M48" t="str">
            <v>文書</v>
          </cell>
          <cell r="N48" t="str">
            <v>F.C  No.20</v>
          </cell>
        </row>
        <row r="49">
          <cell r="D49">
            <v>42</v>
          </cell>
          <cell r="F49" t="str">
            <v>経営管理</v>
          </cell>
          <cell r="H49" t="str">
            <v>県有林現況</v>
          </cell>
          <cell r="K49" t="str">
            <v>県有林現況調査</v>
          </cell>
          <cell r="L49" t="str">
            <v>永</v>
          </cell>
          <cell r="M49" t="str">
            <v>文書</v>
          </cell>
          <cell r="N49" t="str">
            <v>F.C  No.20</v>
          </cell>
        </row>
        <row r="50">
          <cell r="D50">
            <v>43</v>
          </cell>
          <cell r="F50" t="str">
            <v>経営管理</v>
          </cell>
          <cell r="H50" t="str">
            <v>県有林現況</v>
          </cell>
          <cell r="K50" t="str">
            <v>県有林現況調査一般</v>
          </cell>
          <cell r="L50" t="str">
            <v>永</v>
          </cell>
          <cell r="M50" t="str">
            <v>文書</v>
          </cell>
          <cell r="N50" t="str">
            <v>F.C  No.20</v>
          </cell>
        </row>
        <row r="51">
          <cell r="D51">
            <v>44</v>
          </cell>
          <cell r="F51" t="str">
            <v>県有林造成</v>
          </cell>
          <cell r="H51" t="str">
            <v>市町村森林整備計画</v>
          </cell>
          <cell r="K51" t="str">
            <v>事業計画</v>
          </cell>
          <cell r="L51">
            <v>10</v>
          </cell>
          <cell r="M51" t="str">
            <v>文書</v>
          </cell>
          <cell r="N51" t="str">
            <v>F.C  No.20</v>
          </cell>
        </row>
        <row r="52">
          <cell r="D52">
            <v>45</v>
          </cell>
          <cell r="F52" t="str">
            <v>県有林造成</v>
          </cell>
          <cell r="H52" t="str">
            <v>市町村森林整備計画</v>
          </cell>
          <cell r="K52" t="str">
            <v>事業実行</v>
          </cell>
          <cell r="L52">
            <v>5</v>
          </cell>
          <cell r="M52" t="str">
            <v>文書</v>
          </cell>
          <cell r="N52" t="str">
            <v>F.C  No.20</v>
          </cell>
        </row>
        <row r="53">
          <cell r="D53">
            <v>46</v>
          </cell>
          <cell r="F53" t="str">
            <v>県有林造成</v>
          </cell>
          <cell r="H53" t="str">
            <v>市町村森林整備事業計画</v>
          </cell>
          <cell r="K53" t="str">
            <v>事業計画</v>
          </cell>
          <cell r="L53">
            <v>10</v>
          </cell>
          <cell r="M53" t="str">
            <v>文書</v>
          </cell>
          <cell r="N53" t="str">
            <v>F.C  No.20</v>
          </cell>
        </row>
        <row r="54">
          <cell r="D54">
            <v>47</v>
          </cell>
          <cell r="F54" t="str">
            <v>県有林造成</v>
          </cell>
          <cell r="H54" t="str">
            <v>市町村森林整備事業計画</v>
          </cell>
          <cell r="K54" t="str">
            <v>事業実行</v>
          </cell>
          <cell r="L54">
            <v>5</v>
          </cell>
          <cell r="M54" t="str">
            <v>文書</v>
          </cell>
          <cell r="N54" t="str">
            <v>F.C  No.20</v>
          </cell>
        </row>
        <row r="55">
          <cell r="D55">
            <v>48</v>
          </cell>
          <cell r="F55" t="str">
            <v>県有林造成</v>
          </cell>
          <cell r="H55" t="str">
            <v>森林施業計画</v>
          </cell>
          <cell r="K55" t="str">
            <v>施業計画</v>
          </cell>
          <cell r="L55">
            <v>10</v>
          </cell>
          <cell r="M55" t="str">
            <v>文書</v>
          </cell>
          <cell r="N55" t="str">
            <v>F.C  No.20</v>
          </cell>
        </row>
        <row r="56">
          <cell r="D56">
            <v>49</v>
          </cell>
          <cell r="F56" t="str">
            <v>県有林造成</v>
          </cell>
          <cell r="H56" t="str">
            <v>森林施業計画</v>
          </cell>
          <cell r="K56" t="str">
            <v>施業計画実行</v>
          </cell>
          <cell r="L56">
            <v>5</v>
          </cell>
          <cell r="M56" t="str">
            <v>文書</v>
          </cell>
          <cell r="N56" t="str">
            <v>F.C  No.20</v>
          </cell>
        </row>
        <row r="57">
          <cell r="D57">
            <v>50</v>
          </cell>
          <cell r="F57" t="str">
            <v>県有林造成</v>
          </cell>
          <cell r="H57" t="str">
            <v>県有林</v>
          </cell>
          <cell r="K57" t="str">
            <v>事業計画</v>
          </cell>
          <cell r="L57">
            <v>5</v>
          </cell>
          <cell r="M57" t="str">
            <v>文書</v>
          </cell>
          <cell r="N57" t="str">
            <v>F.C  No.20</v>
          </cell>
        </row>
        <row r="58">
          <cell r="D58">
            <v>51</v>
          </cell>
          <cell r="F58" t="str">
            <v>県有林造成</v>
          </cell>
          <cell r="H58" t="str">
            <v>県有林</v>
          </cell>
          <cell r="K58" t="str">
            <v>直営事業</v>
          </cell>
          <cell r="L58">
            <v>5</v>
          </cell>
          <cell r="M58" t="str">
            <v>文書</v>
          </cell>
          <cell r="N58" t="str">
            <v>F.C  No.20</v>
          </cell>
        </row>
        <row r="59">
          <cell r="D59">
            <v>52</v>
          </cell>
          <cell r="F59" t="str">
            <v>県有林造成</v>
          </cell>
          <cell r="H59" t="str">
            <v>県有林</v>
          </cell>
          <cell r="K59" t="str">
            <v>林分沿革簿</v>
          </cell>
          <cell r="L59" t="str">
            <v>常</v>
          </cell>
          <cell r="M59" t="str">
            <v>文書</v>
          </cell>
          <cell r="N59" t="str">
            <v>F.C  No.23</v>
          </cell>
        </row>
        <row r="60">
          <cell r="D60">
            <v>53</v>
          </cell>
          <cell r="F60" t="str">
            <v>県有林造成</v>
          </cell>
          <cell r="H60" t="str">
            <v>県有林</v>
          </cell>
          <cell r="K60" t="str">
            <v>森林簿</v>
          </cell>
          <cell r="L60" t="str">
            <v>常</v>
          </cell>
          <cell r="M60" t="str">
            <v>文書</v>
          </cell>
          <cell r="N60" t="str">
            <v>F.C  No.23</v>
          </cell>
        </row>
        <row r="61">
          <cell r="D61">
            <v>54</v>
          </cell>
          <cell r="F61" t="str">
            <v>県有林造成</v>
          </cell>
          <cell r="H61" t="str">
            <v>県有林</v>
          </cell>
          <cell r="K61" t="str">
            <v>県行造林一般</v>
          </cell>
          <cell r="L61">
            <v>1</v>
          </cell>
          <cell r="M61" t="str">
            <v>文書</v>
          </cell>
          <cell r="N61" t="str">
            <v>F.C  No.20</v>
          </cell>
        </row>
        <row r="62">
          <cell r="D62">
            <v>55</v>
          </cell>
          <cell r="F62" t="str">
            <v>県有林造成</v>
          </cell>
          <cell r="H62" t="str">
            <v>林業公社委託</v>
          </cell>
          <cell r="K62" t="str">
            <v>事業実行</v>
          </cell>
          <cell r="L62">
            <v>5</v>
          </cell>
          <cell r="M62" t="str">
            <v>文書</v>
          </cell>
          <cell r="N62" t="str">
            <v>F.C  No.20</v>
          </cell>
        </row>
        <row r="63">
          <cell r="D63">
            <v>56</v>
          </cell>
          <cell r="F63" t="str">
            <v>県有林造成</v>
          </cell>
          <cell r="H63" t="str">
            <v>林業公社委託</v>
          </cell>
          <cell r="K63" t="str">
            <v>林業公社委託関係</v>
          </cell>
          <cell r="L63">
            <v>5</v>
          </cell>
          <cell r="M63" t="str">
            <v>文書</v>
          </cell>
          <cell r="N63" t="str">
            <v>F.C  No.20</v>
          </cell>
        </row>
        <row r="64">
          <cell r="D64">
            <v>57</v>
          </cell>
          <cell r="F64" t="str">
            <v>県有林造成</v>
          </cell>
          <cell r="H64" t="str">
            <v>林業公社委託</v>
          </cell>
          <cell r="K64" t="str">
            <v>事業実績</v>
          </cell>
          <cell r="L64">
            <v>5</v>
          </cell>
          <cell r="M64" t="str">
            <v>文書</v>
          </cell>
          <cell r="N64" t="str">
            <v>F.C  No.20</v>
          </cell>
        </row>
        <row r="65">
          <cell r="D65">
            <v>58</v>
          </cell>
          <cell r="F65" t="str">
            <v>県有林造成</v>
          </cell>
          <cell r="H65" t="str">
            <v>木材生産団地路網整備</v>
          </cell>
          <cell r="K65" t="str">
            <v>測量委託</v>
          </cell>
          <cell r="L65">
            <v>5</v>
          </cell>
          <cell r="M65" t="str">
            <v>文書</v>
          </cell>
          <cell r="N65" t="str">
            <v>F.C  No.20</v>
          </cell>
        </row>
        <row r="66">
          <cell r="D66">
            <v>59</v>
          </cell>
          <cell r="F66" t="str">
            <v>県有林造成</v>
          </cell>
          <cell r="H66" t="str">
            <v>木材生産団地路網整備</v>
          </cell>
          <cell r="K66" t="str">
            <v>基幹作業道開設等</v>
          </cell>
          <cell r="L66">
            <v>5</v>
          </cell>
          <cell r="M66" t="str">
            <v>文書</v>
          </cell>
          <cell r="N66" t="str">
            <v>F.C  No.20</v>
          </cell>
        </row>
        <row r="67">
          <cell r="D67">
            <v>60</v>
          </cell>
          <cell r="F67" t="str">
            <v>県有林造成</v>
          </cell>
          <cell r="H67" t="str">
            <v>木材生産団地路網整備</v>
          </cell>
          <cell r="K67" t="str">
            <v>事業計画書</v>
          </cell>
          <cell r="L67">
            <v>5</v>
          </cell>
          <cell r="M67" t="str">
            <v>文書</v>
          </cell>
          <cell r="N67" t="str">
            <v>F.C  No.20</v>
          </cell>
        </row>
        <row r="68">
          <cell r="D68">
            <v>61</v>
          </cell>
          <cell r="F68" t="str">
            <v>県有林造成</v>
          </cell>
          <cell r="H68" t="str">
            <v>木材生産団地路網整備</v>
          </cell>
          <cell r="K68" t="str">
            <v>作業道台帳</v>
          </cell>
          <cell r="L68" t="str">
            <v>常</v>
          </cell>
          <cell r="M68" t="str">
            <v>文書</v>
          </cell>
          <cell r="N68" t="str">
            <v>F.C  No.23</v>
          </cell>
        </row>
        <row r="69">
          <cell r="D69">
            <v>62</v>
          </cell>
          <cell r="F69" t="str">
            <v>県営建設工事</v>
          </cell>
          <cell r="H69" t="str">
            <v>例規</v>
          </cell>
          <cell r="K69" t="str">
            <v>例規</v>
          </cell>
          <cell r="L69" t="str">
            <v>常</v>
          </cell>
          <cell r="M69" t="str">
            <v>文書</v>
          </cell>
          <cell r="N69" t="str">
            <v>F.C  No.17</v>
          </cell>
        </row>
        <row r="70">
          <cell r="D70">
            <v>63</v>
          </cell>
          <cell r="F70" t="str">
            <v>県営建設工事</v>
          </cell>
          <cell r="H70" t="str">
            <v>通知文書等</v>
          </cell>
          <cell r="K70" t="str">
            <v>照会・調査</v>
          </cell>
          <cell r="L70">
            <v>3</v>
          </cell>
          <cell r="M70" t="str">
            <v>文書</v>
          </cell>
          <cell r="N70" t="str">
            <v>F.C  No.20</v>
          </cell>
        </row>
        <row r="71">
          <cell r="D71">
            <v>64</v>
          </cell>
          <cell r="F71" t="str">
            <v>経営改善</v>
          </cell>
          <cell r="H71" t="str">
            <v>経営改善</v>
          </cell>
          <cell r="K71" t="str">
            <v>経営改善一般</v>
          </cell>
          <cell r="L71" t="str">
            <v>永</v>
          </cell>
          <cell r="M71" t="str">
            <v>文書</v>
          </cell>
          <cell r="N71" t="str">
            <v>F.C  No.20</v>
          </cell>
        </row>
        <row r="72">
          <cell r="D72">
            <v>65</v>
          </cell>
          <cell r="F72" t="str">
            <v>新規就労者</v>
          </cell>
          <cell r="H72" t="str">
            <v>新規就労者</v>
          </cell>
          <cell r="K72" t="str">
            <v>新規就労者支援対策県有林環境整備事業委託</v>
          </cell>
          <cell r="L72">
            <v>5</v>
          </cell>
          <cell r="M72" t="str">
            <v>文書</v>
          </cell>
          <cell r="N72" t="str">
            <v>F.C  No.20</v>
          </cell>
        </row>
        <row r="73">
          <cell r="D73">
            <v>66</v>
          </cell>
          <cell r="F73" t="str">
            <v>新規就労者</v>
          </cell>
          <cell r="H73" t="str">
            <v>新規就労者</v>
          </cell>
          <cell r="K73" t="str">
            <v>新規就労者支援対策県有林環境整備事業一般</v>
          </cell>
          <cell r="L73">
            <v>5</v>
          </cell>
          <cell r="M73" t="str">
            <v>文書</v>
          </cell>
          <cell r="N73" t="str">
            <v>F.C  No.20</v>
          </cell>
        </row>
        <row r="74">
          <cell r="D74">
            <v>67</v>
          </cell>
          <cell r="F74" t="str">
            <v>森林整備事業</v>
          </cell>
          <cell r="H74" t="str">
            <v>入札関係</v>
          </cell>
          <cell r="J74" t="str">
            <v>例規</v>
          </cell>
        </row>
        <row r="75">
          <cell r="D75">
            <v>68</v>
          </cell>
          <cell r="F75" t="str">
            <v>森林整備事業</v>
          </cell>
          <cell r="H75" t="str">
            <v>入札関係</v>
          </cell>
          <cell r="J75" t="str">
            <v>資格者名簿</v>
          </cell>
          <cell r="K75" t="str">
            <v>平成20、21年度森林整備事業請負契約等指名競争入札参加資格者名簿</v>
          </cell>
          <cell r="L75">
            <v>5</v>
          </cell>
          <cell r="M75" t="str">
            <v>文書</v>
          </cell>
        </row>
        <row r="76">
          <cell r="D76">
            <v>69</v>
          </cell>
          <cell r="F76" t="str">
            <v>森林整備事業</v>
          </cell>
          <cell r="H76" t="str">
            <v>入札関係</v>
          </cell>
          <cell r="J76" t="str">
            <v>審議会関係</v>
          </cell>
        </row>
      </sheetData>
      <sheetData sheetId="1"/>
      <sheetData sheetId="2">
        <row r="8">
          <cell r="D8">
            <v>1</v>
          </cell>
          <cell r="F8" t="str">
            <v>庶務</v>
          </cell>
          <cell r="H8" t="str">
            <v>庶務</v>
          </cell>
          <cell r="K8" t="str">
            <v>事務分担</v>
          </cell>
          <cell r="L8">
            <v>1</v>
          </cell>
        </row>
        <row r="9">
          <cell r="D9">
            <v>2</v>
          </cell>
          <cell r="F9" t="str">
            <v>庶務</v>
          </cell>
          <cell r="H9" t="str">
            <v>庶務</v>
          </cell>
          <cell r="K9" t="str">
            <v>行事予定表</v>
          </cell>
          <cell r="L9">
            <v>1</v>
          </cell>
        </row>
        <row r="10">
          <cell r="D10">
            <v>3</v>
          </cell>
          <cell r="F10" t="str">
            <v>庶務</v>
          </cell>
          <cell r="H10" t="str">
            <v>庶務</v>
          </cell>
          <cell r="K10" t="str">
            <v>依頼・案内</v>
          </cell>
          <cell r="L10">
            <v>1</v>
          </cell>
        </row>
        <row r="11">
          <cell r="D11">
            <v>4</v>
          </cell>
          <cell r="F11" t="str">
            <v>庶務</v>
          </cell>
          <cell r="H11" t="str">
            <v>庶務</v>
          </cell>
          <cell r="K11" t="str">
            <v>通知･報告</v>
          </cell>
          <cell r="L11">
            <v>1</v>
          </cell>
        </row>
        <row r="12">
          <cell r="D12">
            <v>5</v>
          </cell>
          <cell r="F12" t="str">
            <v>庶務</v>
          </cell>
          <cell r="H12" t="str">
            <v>庶務</v>
          </cell>
          <cell r="K12" t="str">
            <v>照会・回答</v>
          </cell>
          <cell r="L12">
            <v>1</v>
          </cell>
        </row>
        <row r="13">
          <cell r="D13">
            <v>6</v>
          </cell>
          <cell r="F13" t="str">
            <v>庶務</v>
          </cell>
          <cell r="H13" t="str">
            <v>庶務</v>
          </cell>
          <cell r="K13" t="str">
            <v>綱紀粛正</v>
          </cell>
          <cell r="L13">
            <v>1</v>
          </cell>
        </row>
        <row r="14">
          <cell r="D14">
            <v>7</v>
          </cell>
          <cell r="F14" t="str">
            <v>庶務</v>
          </cell>
          <cell r="H14" t="str">
            <v>庶務</v>
          </cell>
          <cell r="K14" t="str">
            <v>会議復命書</v>
          </cell>
          <cell r="L14">
            <v>1</v>
          </cell>
        </row>
        <row r="15">
          <cell r="D15">
            <v>8</v>
          </cell>
          <cell r="F15" t="str">
            <v>庶務</v>
          </cell>
          <cell r="H15" t="str">
            <v>庶務</v>
          </cell>
          <cell r="K15" t="str">
            <v>事務連絡</v>
          </cell>
          <cell r="L15">
            <v>1</v>
          </cell>
        </row>
        <row r="16">
          <cell r="D16">
            <v>9</v>
          </cell>
          <cell r="F16" t="str">
            <v>庶務</v>
          </cell>
          <cell r="H16" t="str">
            <v>例規</v>
          </cell>
          <cell r="K16" t="str">
            <v>要領・要綱等</v>
          </cell>
          <cell r="L16" t="str">
            <v>永</v>
          </cell>
        </row>
        <row r="17">
          <cell r="D17">
            <v>10</v>
          </cell>
          <cell r="F17" t="str">
            <v>庶務</v>
          </cell>
          <cell r="H17" t="str">
            <v>監査</v>
          </cell>
          <cell r="K17" t="str">
            <v>会計検査院実地検査</v>
          </cell>
          <cell r="L17">
            <v>5</v>
          </cell>
        </row>
        <row r="18">
          <cell r="D18">
            <v>11</v>
          </cell>
          <cell r="F18" t="str">
            <v>庶務</v>
          </cell>
          <cell r="H18" t="str">
            <v>監査</v>
          </cell>
          <cell r="K18" t="str">
            <v>監査委員監査</v>
          </cell>
          <cell r="L18">
            <v>3</v>
          </cell>
        </row>
        <row r="19">
          <cell r="D19">
            <v>12</v>
          </cell>
          <cell r="F19" t="str">
            <v>庶務</v>
          </cell>
          <cell r="H19" t="str">
            <v>監査</v>
          </cell>
          <cell r="K19" t="str">
            <v>内部考査</v>
          </cell>
          <cell r="L19">
            <v>2</v>
          </cell>
        </row>
        <row r="20">
          <cell r="D20">
            <v>13</v>
          </cell>
          <cell r="F20" t="str">
            <v>人事</v>
          </cell>
          <cell r="H20" t="str">
            <v>栄典</v>
          </cell>
          <cell r="K20" t="str">
            <v>職員表彰</v>
          </cell>
          <cell r="L20">
            <v>1</v>
          </cell>
        </row>
        <row r="21">
          <cell r="D21">
            <v>14</v>
          </cell>
          <cell r="F21" t="str">
            <v>人事</v>
          </cell>
          <cell r="H21" t="str">
            <v>栄典</v>
          </cell>
          <cell r="K21" t="str">
            <v>各種表彰</v>
          </cell>
          <cell r="L21">
            <v>10</v>
          </cell>
        </row>
        <row r="22">
          <cell r="D22">
            <v>15</v>
          </cell>
          <cell r="F22" t="str">
            <v>人事</v>
          </cell>
          <cell r="H22" t="str">
            <v>給与</v>
          </cell>
          <cell r="K22" t="str">
            <v>昇給・昇格内申、発令</v>
          </cell>
          <cell r="L22">
            <v>1</v>
          </cell>
        </row>
        <row r="23">
          <cell r="D23">
            <v>16</v>
          </cell>
          <cell r="F23" t="str">
            <v>人事</v>
          </cell>
          <cell r="H23" t="str">
            <v>給与</v>
          </cell>
          <cell r="K23" t="str">
            <v>基準給与簿</v>
          </cell>
          <cell r="L23">
            <v>5</v>
          </cell>
        </row>
        <row r="24">
          <cell r="D24">
            <v>17</v>
          </cell>
          <cell r="F24" t="str">
            <v>人事</v>
          </cell>
          <cell r="H24" t="str">
            <v>給与</v>
          </cell>
          <cell r="K24" t="str">
            <v>年末調整に係る諸控除申請書</v>
          </cell>
          <cell r="L24">
            <v>3</v>
          </cell>
        </row>
        <row r="25">
          <cell r="D25">
            <v>18</v>
          </cell>
          <cell r="F25" t="str">
            <v>人事</v>
          </cell>
          <cell r="H25" t="str">
            <v>諸手当</v>
          </cell>
          <cell r="K25" t="str">
            <v>超過勤務記録簿</v>
          </cell>
          <cell r="L25">
            <v>5</v>
          </cell>
        </row>
        <row r="26">
          <cell r="D26">
            <v>19</v>
          </cell>
          <cell r="F26" t="str">
            <v>人事</v>
          </cell>
          <cell r="H26" t="str">
            <v>諸手当</v>
          </cell>
          <cell r="K26" t="str">
            <v>特殊勤務等記録簿</v>
          </cell>
          <cell r="L26">
            <v>5</v>
          </cell>
        </row>
        <row r="27">
          <cell r="D27">
            <v>20</v>
          </cell>
          <cell r="F27" t="str">
            <v>人事</v>
          </cell>
          <cell r="H27" t="str">
            <v>諸手当</v>
          </cell>
          <cell r="K27" t="str">
            <v>通勤手当支給状況確認簿</v>
          </cell>
          <cell r="L27">
            <v>5</v>
          </cell>
        </row>
        <row r="28">
          <cell r="D28">
            <v>21</v>
          </cell>
          <cell r="F28" t="str">
            <v>人事</v>
          </cell>
          <cell r="H28" t="str">
            <v>諸手当</v>
          </cell>
          <cell r="K28" t="str">
            <v>住居・扶養・児童・寒冷地手当</v>
          </cell>
          <cell r="L28">
            <v>5</v>
          </cell>
        </row>
        <row r="29">
          <cell r="D29">
            <v>22</v>
          </cell>
          <cell r="F29" t="str">
            <v>人事</v>
          </cell>
          <cell r="H29" t="str">
            <v>勤務条件</v>
          </cell>
          <cell r="K29" t="str">
            <v>被服貸与簿</v>
          </cell>
          <cell r="L29" t="str">
            <v>常</v>
          </cell>
        </row>
        <row r="30">
          <cell r="D30">
            <v>23</v>
          </cell>
          <cell r="F30" t="str">
            <v>人事</v>
          </cell>
          <cell r="H30" t="str">
            <v>勤務時間</v>
          </cell>
          <cell r="K30" t="str">
            <v>有給休暇処理簿・勤務を要しない時間の指定簿</v>
          </cell>
          <cell r="L30">
            <v>3</v>
          </cell>
        </row>
        <row r="31">
          <cell r="D31">
            <v>24</v>
          </cell>
          <cell r="F31" t="str">
            <v>人事</v>
          </cell>
          <cell r="H31" t="str">
            <v>勤務時間</v>
          </cell>
          <cell r="K31" t="str">
            <v>夏期休暇使用計画表</v>
          </cell>
          <cell r="L31">
            <v>1</v>
          </cell>
        </row>
        <row r="32">
          <cell r="D32">
            <v>25</v>
          </cell>
          <cell r="F32" t="str">
            <v>人事</v>
          </cell>
          <cell r="H32" t="str">
            <v>勤務時間</v>
          </cell>
          <cell r="K32" t="str">
            <v>超過勤務月間整理簿</v>
          </cell>
          <cell r="L32">
            <v>3</v>
          </cell>
        </row>
        <row r="33">
          <cell r="D33">
            <v>26</v>
          </cell>
          <cell r="F33" t="str">
            <v>人事</v>
          </cell>
          <cell r="H33" t="str">
            <v>服務</v>
          </cell>
          <cell r="K33" t="str">
            <v>職務専念義務免除</v>
          </cell>
          <cell r="L33">
            <v>1</v>
          </cell>
        </row>
        <row r="34">
          <cell r="D34">
            <v>27</v>
          </cell>
          <cell r="F34" t="str">
            <v>人事</v>
          </cell>
          <cell r="H34" t="str">
            <v>服務</v>
          </cell>
          <cell r="K34" t="str">
            <v>事務引継書</v>
          </cell>
          <cell r="L34">
            <v>1</v>
          </cell>
        </row>
        <row r="35">
          <cell r="D35">
            <v>28</v>
          </cell>
          <cell r="F35" t="str">
            <v>人事</v>
          </cell>
          <cell r="H35" t="str">
            <v>服務</v>
          </cell>
          <cell r="K35" t="str">
            <v>出勤簿</v>
          </cell>
          <cell r="L35">
            <v>5</v>
          </cell>
        </row>
        <row r="36">
          <cell r="D36">
            <v>29</v>
          </cell>
          <cell r="F36" t="str">
            <v>人事</v>
          </cell>
          <cell r="H36" t="str">
            <v>服務</v>
          </cell>
          <cell r="K36" t="str">
            <v>着任届</v>
          </cell>
          <cell r="L36">
            <v>5</v>
          </cell>
        </row>
        <row r="37">
          <cell r="D37">
            <v>30</v>
          </cell>
          <cell r="F37" t="str">
            <v>人事</v>
          </cell>
          <cell r="H37" t="str">
            <v>服務</v>
          </cell>
          <cell r="K37" t="str">
            <v>旅行命令（依頼）票</v>
          </cell>
          <cell r="L37">
            <v>5</v>
          </cell>
        </row>
        <row r="38">
          <cell r="D38">
            <v>31</v>
          </cell>
          <cell r="F38" t="str">
            <v>人事</v>
          </cell>
          <cell r="H38" t="str">
            <v>服務</v>
          </cell>
          <cell r="K38" t="str">
            <v>公務災害報告</v>
          </cell>
          <cell r="L38">
            <v>10</v>
          </cell>
        </row>
        <row r="39">
          <cell r="D39">
            <v>32</v>
          </cell>
          <cell r="F39" t="str">
            <v>人事</v>
          </cell>
          <cell r="H39" t="str">
            <v>人事記録</v>
          </cell>
          <cell r="K39" t="str">
            <v>履歴カード記載事項移動届</v>
          </cell>
          <cell r="L39">
            <v>1</v>
          </cell>
        </row>
        <row r="40">
          <cell r="D40">
            <v>33</v>
          </cell>
          <cell r="F40" t="str">
            <v>人事</v>
          </cell>
          <cell r="H40" t="str">
            <v>非常勤職員</v>
          </cell>
          <cell r="K40" t="str">
            <v>非常勤職員任用発令依頼</v>
          </cell>
          <cell r="L40">
            <v>1</v>
          </cell>
        </row>
        <row r="41">
          <cell r="D41">
            <v>34</v>
          </cell>
          <cell r="F41" t="str">
            <v>人事</v>
          </cell>
          <cell r="H41" t="str">
            <v>非常勤職員</v>
          </cell>
          <cell r="K41" t="str">
            <v>期限付臨時職員任用発令依頼</v>
          </cell>
          <cell r="L41">
            <v>1</v>
          </cell>
        </row>
        <row r="42">
          <cell r="D42">
            <v>35</v>
          </cell>
          <cell r="F42" t="str">
            <v>人事</v>
          </cell>
          <cell r="H42" t="str">
            <v>非常勤職員</v>
          </cell>
          <cell r="K42" t="str">
            <v>日々雇用職員任用発令依頼</v>
          </cell>
          <cell r="L42">
            <v>1</v>
          </cell>
        </row>
        <row r="43">
          <cell r="D43">
            <v>36</v>
          </cell>
          <cell r="F43" t="str">
            <v>人事</v>
          </cell>
          <cell r="H43" t="str">
            <v>非常勤職員</v>
          </cell>
          <cell r="K43" t="str">
            <v>期限付臨時職員有給休暇・欠勤処理簿</v>
          </cell>
          <cell r="L43">
            <v>2</v>
          </cell>
        </row>
        <row r="44">
          <cell r="D44">
            <v>37</v>
          </cell>
          <cell r="F44" t="str">
            <v>人事</v>
          </cell>
          <cell r="H44" t="str">
            <v>研修</v>
          </cell>
          <cell r="K44" t="str">
            <v>自治研修所研修</v>
          </cell>
          <cell r="L44">
            <v>3</v>
          </cell>
        </row>
        <row r="45">
          <cell r="D45">
            <v>38</v>
          </cell>
          <cell r="F45" t="str">
            <v>人事</v>
          </cell>
          <cell r="H45" t="str">
            <v>研修</v>
          </cell>
          <cell r="K45" t="str">
            <v>職場研修</v>
          </cell>
          <cell r="L45">
            <v>3</v>
          </cell>
        </row>
        <row r="46">
          <cell r="D46">
            <v>39</v>
          </cell>
          <cell r="F46" t="str">
            <v>人事</v>
          </cell>
          <cell r="H46" t="str">
            <v>研修</v>
          </cell>
          <cell r="K46" t="str">
            <v>その他研修</v>
          </cell>
          <cell r="L46">
            <v>3</v>
          </cell>
        </row>
        <row r="47">
          <cell r="D47">
            <v>40</v>
          </cell>
          <cell r="F47" t="str">
            <v>人事</v>
          </cell>
          <cell r="H47" t="str">
            <v>行政管理</v>
          </cell>
          <cell r="K47" t="str">
            <v>職員提案</v>
          </cell>
          <cell r="L47">
            <v>2</v>
          </cell>
        </row>
        <row r="48">
          <cell r="D48">
            <v>41</v>
          </cell>
          <cell r="F48" t="str">
            <v>人事</v>
          </cell>
          <cell r="H48" t="str">
            <v>行政管理</v>
          </cell>
          <cell r="K48" t="str">
            <v>職場活性化実践運動</v>
          </cell>
          <cell r="L48">
            <v>2</v>
          </cell>
        </row>
        <row r="49">
          <cell r="D49">
            <v>42</v>
          </cell>
          <cell r="F49" t="str">
            <v>人事</v>
          </cell>
          <cell r="H49" t="str">
            <v>安全衛生管理</v>
          </cell>
          <cell r="K49" t="str">
            <v>健康診断・人間ドッグ</v>
          </cell>
          <cell r="L49">
            <v>1</v>
          </cell>
        </row>
        <row r="50">
          <cell r="D50">
            <v>43</v>
          </cell>
          <cell r="F50" t="str">
            <v>人事</v>
          </cell>
          <cell r="H50" t="str">
            <v>安全衛生管理</v>
          </cell>
          <cell r="K50" t="str">
            <v>健康診断個人票</v>
          </cell>
          <cell r="L50" t="str">
            <v>常</v>
          </cell>
        </row>
        <row r="51">
          <cell r="D51">
            <v>44</v>
          </cell>
          <cell r="F51" t="str">
            <v>人事</v>
          </cell>
          <cell r="H51" t="str">
            <v>安全衛生管理</v>
          </cell>
          <cell r="K51" t="str">
            <v>保護措置の通知報告</v>
          </cell>
          <cell r="L51">
            <v>1</v>
          </cell>
        </row>
        <row r="52">
          <cell r="D52">
            <v>45</v>
          </cell>
          <cell r="F52" t="str">
            <v>人事</v>
          </cell>
          <cell r="H52" t="str">
            <v>安全衛生管理</v>
          </cell>
          <cell r="K52" t="str">
            <v>職員衛生委員会</v>
          </cell>
          <cell r="L52">
            <v>3</v>
          </cell>
        </row>
        <row r="53">
          <cell r="D53">
            <v>46</v>
          </cell>
          <cell r="F53" t="str">
            <v>人事</v>
          </cell>
          <cell r="H53" t="str">
            <v>厚生福利</v>
          </cell>
          <cell r="K53" t="str">
            <v>厚生福利事業</v>
          </cell>
          <cell r="L53">
            <v>3</v>
          </cell>
        </row>
        <row r="54">
          <cell r="D54">
            <v>47</v>
          </cell>
          <cell r="F54" t="str">
            <v>人事</v>
          </cell>
          <cell r="H54" t="str">
            <v>厚生福利</v>
          </cell>
          <cell r="K54" t="str">
            <v>共済、互助金各種助成事業</v>
          </cell>
          <cell r="L54">
            <v>3</v>
          </cell>
        </row>
        <row r="55">
          <cell r="D55">
            <v>48</v>
          </cell>
          <cell r="F55" t="str">
            <v>人事</v>
          </cell>
          <cell r="H55" t="str">
            <v>共済・互助会</v>
          </cell>
          <cell r="K55" t="str">
            <v>共済組合関係</v>
          </cell>
          <cell r="L55">
            <v>3</v>
          </cell>
        </row>
        <row r="56">
          <cell r="D56">
            <v>49</v>
          </cell>
          <cell r="F56" t="str">
            <v>人事</v>
          </cell>
          <cell r="H56" t="str">
            <v>共済・互助会</v>
          </cell>
          <cell r="K56" t="str">
            <v>書留物品及び電報配付簿</v>
          </cell>
          <cell r="L56">
            <v>1</v>
          </cell>
        </row>
        <row r="57">
          <cell r="D57">
            <v>50</v>
          </cell>
          <cell r="F57" t="str">
            <v>文書</v>
          </cell>
          <cell r="H57" t="str">
            <v>文書</v>
          </cell>
          <cell r="K57" t="str">
            <v>文書処理簿</v>
          </cell>
          <cell r="L57">
            <v>1</v>
          </cell>
        </row>
        <row r="58">
          <cell r="D58">
            <v>51</v>
          </cell>
          <cell r="F58" t="str">
            <v>文書</v>
          </cell>
          <cell r="H58" t="str">
            <v>文書</v>
          </cell>
          <cell r="K58" t="str">
            <v>文書処理補助簿</v>
          </cell>
          <cell r="L58">
            <v>1</v>
          </cell>
        </row>
        <row r="59">
          <cell r="D59">
            <v>52</v>
          </cell>
          <cell r="F59" t="str">
            <v>文書</v>
          </cell>
          <cell r="H59" t="str">
            <v>文書</v>
          </cell>
          <cell r="K59" t="str">
            <v>文書差立簿</v>
          </cell>
          <cell r="L59">
            <v>1</v>
          </cell>
        </row>
        <row r="60">
          <cell r="D60">
            <v>53</v>
          </cell>
          <cell r="F60" t="str">
            <v>文書</v>
          </cell>
          <cell r="H60" t="str">
            <v>文書</v>
          </cell>
          <cell r="K60" t="str">
            <v>文書送達簿</v>
          </cell>
          <cell r="L60">
            <v>1</v>
          </cell>
        </row>
        <row r="61">
          <cell r="D61">
            <v>54</v>
          </cell>
          <cell r="F61" t="str">
            <v>文書</v>
          </cell>
          <cell r="H61" t="str">
            <v>整理保管保存</v>
          </cell>
          <cell r="K61" t="str">
            <v>ファイル基準票</v>
          </cell>
          <cell r="L61" t="str">
            <v>永</v>
          </cell>
        </row>
        <row r="62">
          <cell r="D62">
            <v>55</v>
          </cell>
          <cell r="F62" t="str">
            <v>文書</v>
          </cell>
          <cell r="H62" t="str">
            <v>整理保管保存</v>
          </cell>
          <cell r="K62" t="str">
            <v>文書保存票</v>
          </cell>
          <cell r="L62" t="str">
            <v>永</v>
          </cell>
        </row>
        <row r="63">
          <cell r="D63">
            <v>56</v>
          </cell>
          <cell r="F63" t="str">
            <v>財政</v>
          </cell>
          <cell r="H63" t="str">
            <v>予算</v>
          </cell>
          <cell r="K63" t="str">
            <v>予算執行計画</v>
          </cell>
          <cell r="L63">
            <v>3</v>
          </cell>
        </row>
        <row r="64">
          <cell r="D64">
            <v>57</v>
          </cell>
          <cell r="F64" t="str">
            <v>財政</v>
          </cell>
          <cell r="H64" t="str">
            <v>予算</v>
          </cell>
          <cell r="K64" t="str">
            <v>予算令達</v>
          </cell>
          <cell r="L64">
            <v>3</v>
          </cell>
        </row>
        <row r="65">
          <cell r="D65">
            <v>58</v>
          </cell>
          <cell r="F65" t="str">
            <v>財政</v>
          </cell>
          <cell r="H65" t="str">
            <v>予算</v>
          </cell>
          <cell r="K65" t="str">
            <v>予算要求関係</v>
          </cell>
          <cell r="L65">
            <v>5</v>
          </cell>
        </row>
        <row r="66">
          <cell r="D66">
            <v>59</v>
          </cell>
          <cell r="F66" t="str">
            <v>管財</v>
          </cell>
          <cell r="H66" t="str">
            <v>公用車</v>
          </cell>
          <cell r="K66" t="str">
            <v>公用車運行記録簿</v>
          </cell>
          <cell r="L66">
            <v>1</v>
          </cell>
        </row>
        <row r="67">
          <cell r="D67">
            <v>60</v>
          </cell>
          <cell r="F67" t="str">
            <v>管財</v>
          </cell>
          <cell r="H67" t="str">
            <v>公用車</v>
          </cell>
          <cell r="K67" t="str">
            <v>公用車運転命令</v>
          </cell>
          <cell r="L67">
            <v>1</v>
          </cell>
        </row>
        <row r="68">
          <cell r="D68">
            <v>61</v>
          </cell>
          <cell r="F68" t="str">
            <v>管財</v>
          </cell>
          <cell r="H68" t="str">
            <v>公用車</v>
          </cell>
          <cell r="K68" t="str">
            <v>公用車使用承認（運転命令）請求</v>
          </cell>
          <cell r="L68">
            <v>1</v>
          </cell>
        </row>
        <row r="69">
          <cell r="D69">
            <v>62</v>
          </cell>
          <cell r="F69" t="str">
            <v>管財</v>
          </cell>
          <cell r="H69" t="str">
            <v>公用車</v>
          </cell>
          <cell r="K69" t="str">
            <v>公用車整備一覧表</v>
          </cell>
          <cell r="L69">
            <v>1</v>
          </cell>
        </row>
        <row r="70">
          <cell r="D70">
            <v>63</v>
          </cell>
          <cell r="F70" t="str">
            <v>管財</v>
          </cell>
          <cell r="H70" t="str">
            <v>公用車</v>
          </cell>
          <cell r="K70" t="str">
            <v>公用車購入</v>
          </cell>
          <cell r="L70">
            <v>5</v>
          </cell>
        </row>
        <row r="71">
          <cell r="D71">
            <v>64</v>
          </cell>
          <cell r="F71" t="str">
            <v>管財</v>
          </cell>
          <cell r="H71" t="str">
            <v>公用車</v>
          </cell>
          <cell r="K71" t="str">
            <v>定期点検・車検</v>
          </cell>
          <cell r="L71">
            <v>5</v>
          </cell>
        </row>
        <row r="72">
          <cell r="D72">
            <v>65</v>
          </cell>
          <cell r="F72" t="str">
            <v>管財</v>
          </cell>
          <cell r="H72" t="str">
            <v>公用車</v>
          </cell>
          <cell r="K72" t="str">
            <v>安全運転管理者（整備管理者）</v>
          </cell>
          <cell r="L72">
            <v>5</v>
          </cell>
        </row>
        <row r="73">
          <cell r="D73">
            <v>66</v>
          </cell>
          <cell r="F73" t="str">
            <v>管財</v>
          </cell>
          <cell r="H73" t="str">
            <v>庁舎管理</v>
          </cell>
          <cell r="K73" t="str">
            <v>最終退庁者点検記録簿</v>
          </cell>
          <cell r="L73">
            <v>1</v>
          </cell>
        </row>
        <row r="74">
          <cell r="D74">
            <v>67</v>
          </cell>
          <cell r="F74" t="str">
            <v>消防防災</v>
          </cell>
          <cell r="H74" t="str">
            <v>災害対策</v>
          </cell>
          <cell r="K74" t="str">
            <v>災害対策地方支部</v>
          </cell>
          <cell r="L74">
            <v>1</v>
          </cell>
        </row>
        <row r="75">
          <cell r="D75">
            <v>68</v>
          </cell>
          <cell r="F75" t="str">
            <v>消防防災</v>
          </cell>
          <cell r="H75" t="str">
            <v>災害対策</v>
          </cell>
          <cell r="K75" t="str">
            <v>気象予警報</v>
          </cell>
          <cell r="L75">
            <v>1</v>
          </cell>
        </row>
        <row r="76">
          <cell r="D76">
            <v>69</v>
          </cell>
          <cell r="F76" t="str">
            <v>消防防災</v>
          </cell>
          <cell r="H76" t="str">
            <v>災害対策</v>
          </cell>
          <cell r="K76" t="str">
            <v>非常召集系統図</v>
          </cell>
          <cell r="L76">
            <v>1</v>
          </cell>
        </row>
        <row r="77">
          <cell r="D77">
            <v>70</v>
          </cell>
          <cell r="F77" t="str">
            <v>消防防災</v>
          </cell>
          <cell r="H77" t="str">
            <v>災害対策</v>
          </cell>
          <cell r="K77" t="str">
            <v>災害被害状況報告</v>
          </cell>
          <cell r="L77">
            <v>3</v>
          </cell>
        </row>
        <row r="78">
          <cell r="D78">
            <v>71</v>
          </cell>
          <cell r="F78" t="str">
            <v>消防防災</v>
          </cell>
          <cell r="H78" t="str">
            <v>消防</v>
          </cell>
          <cell r="K78" t="str">
            <v>自衛消防隊</v>
          </cell>
          <cell r="L78">
            <v>1</v>
          </cell>
        </row>
        <row r="79">
          <cell r="D79">
            <v>72</v>
          </cell>
          <cell r="F79" t="str">
            <v>消防防災</v>
          </cell>
          <cell r="H79" t="str">
            <v>消防</v>
          </cell>
          <cell r="K79" t="str">
            <v>火気取締責任者</v>
          </cell>
          <cell r="L79">
            <v>1</v>
          </cell>
        </row>
        <row r="80">
          <cell r="D80">
            <v>73</v>
          </cell>
          <cell r="F80" t="str">
            <v>消防防災</v>
          </cell>
          <cell r="H80" t="str">
            <v>消防</v>
          </cell>
          <cell r="K80" t="str">
            <v>火気使用承認</v>
          </cell>
          <cell r="L80">
            <v>1</v>
          </cell>
        </row>
        <row r="81">
          <cell r="D81">
            <v>74</v>
          </cell>
          <cell r="F81" t="str">
            <v>消防防災</v>
          </cell>
          <cell r="H81" t="str">
            <v>鳥インフルエンザ</v>
          </cell>
          <cell r="K81" t="str">
            <v>高病原性鳥インフルエンザ防疫作業支援関係</v>
          </cell>
        </row>
        <row r="82">
          <cell r="D82">
            <v>75</v>
          </cell>
          <cell r="F82" t="str">
            <v>企画調整</v>
          </cell>
          <cell r="H82" t="str">
            <v>会議</v>
          </cell>
          <cell r="K82" t="str">
            <v>局議</v>
          </cell>
          <cell r="L82">
            <v>1</v>
          </cell>
        </row>
        <row r="83">
          <cell r="D83">
            <v>76</v>
          </cell>
          <cell r="F83" t="str">
            <v>企画調整</v>
          </cell>
          <cell r="H83" t="str">
            <v>会議</v>
          </cell>
          <cell r="K83" t="str">
            <v>地方振興局農林主務部長会議</v>
          </cell>
          <cell r="L83">
            <v>1</v>
          </cell>
        </row>
        <row r="84">
          <cell r="D84">
            <v>77</v>
          </cell>
          <cell r="F84" t="str">
            <v>企画調整</v>
          </cell>
          <cell r="H84" t="str">
            <v>会議</v>
          </cell>
          <cell r="K84" t="str">
            <v>管内市町村森林組合担当者会議</v>
          </cell>
          <cell r="L84">
            <v>1</v>
          </cell>
        </row>
        <row r="85">
          <cell r="D85">
            <v>78</v>
          </cell>
          <cell r="F85" t="str">
            <v>企画調整</v>
          </cell>
          <cell r="H85" t="str">
            <v>会議</v>
          </cell>
          <cell r="K85" t="str">
            <v>所内会議</v>
          </cell>
          <cell r="L85">
            <v>1</v>
          </cell>
        </row>
        <row r="86">
          <cell r="D86">
            <v>79</v>
          </cell>
          <cell r="F86" t="str">
            <v>公聴広報</v>
          </cell>
          <cell r="H86" t="str">
            <v>公聴</v>
          </cell>
          <cell r="K86" t="str">
            <v>県政懇談会</v>
          </cell>
          <cell r="L86">
            <v>1</v>
          </cell>
        </row>
        <row r="87">
          <cell r="D87">
            <v>80</v>
          </cell>
          <cell r="F87" t="str">
            <v>公聴広報</v>
          </cell>
          <cell r="H87" t="str">
            <v>公聴</v>
          </cell>
          <cell r="K87" t="str">
            <v>地域住民との懇談会</v>
          </cell>
          <cell r="L87">
            <v>1</v>
          </cell>
        </row>
        <row r="88">
          <cell r="D88">
            <v>81</v>
          </cell>
          <cell r="F88" t="str">
            <v>公聴広報</v>
          </cell>
          <cell r="H88" t="str">
            <v>公聴</v>
          </cell>
          <cell r="K88" t="str">
            <v>請願、陳情、要望</v>
          </cell>
          <cell r="L88">
            <v>5</v>
          </cell>
        </row>
        <row r="89">
          <cell r="D89">
            <v>82</v>
          </cell>
          <cell r="F89" t="str">
            <v>公聴広報</v>
          </cell>
          <cell r="H89" t="str">
            <v>公聴</v>
          </cell>
          <cell r="K89" t="str">
            <v>市町村要望</v>
          </cell>
          <cell r="L89">
            <v>5</v>
          </cell>
        </row>
        <row r="90">
          <cell r="D90">
            <v>83</v>
          </cell>
          <cell r="F90" t="str">
            <v>公聴広報</v>
          </cell>
          <cell r="H90" t="str">
            <v>公聴</v>
          </cell>
          <cell r="K90" t="str">
            <v>県政への提言</v>
          </cell>
          <cell r="L90">
            <v>5</v>
          </cell>
        </row>
        <row r="91">
          <cell r="D91">
            <v>84</v>
          </cell>
          <cell r="F91" t="str">
            <v>公聴広報</v>
          </cell>
          <cell r="H91" t="str">
            <v>広報</v>
          </cell>
          <cell r="K91" t="str">
            <v>テレビ等広報計画</v>
          </cell>
          <cell r="L91">
            <v>1</v>
          </cell>
        </row>
        <row r="92">
          <cell r="D92">
            <v>85</v>
          </cell>
          <cell r="F92" t="str">
            <v>公聴広報</v>
          </cell>
          <cell r="H92" t="str">
            <v>広報</v>
          </cell>
          <cell r="K92" t="str">
            <v>イベント</v>
          </cell>
          <cell r="L92">
            <v>1</v>
          </cell>
        </row>
        <row r="93">
          <cell r="D93">
            <v>86</v>
          </cell>
          <cell r="F93" t="str">
            <v>公聴広報</v>
          </cell>
          <cell r="H93" t="str">
            <v>広報</v>
          </cell>
          <cell r="K93" t="str">
            <v>パンフレット</v>
          </cell>
          <cell r="L93">
            <v>1</v>
          </cell>
        </row>
        <row r="94">
          <cell r="D94">
            <v>87</v>
          </cell>
          <cell r="F94" t="str">
            <v>出納</v>
          </cell>
          <cell r="H94" t="str">
            <v>会計協会</v>
          </cell>
          <cell r="K94" t="str">
            <v>会計協会</v>
          </cell>
          <cell r="L94">
            <v>1</v>
          </cell>
        </row>
        <row r="95">
          <cell r="D95">
            <v>88</v>
          </cell>
          <cell r="F95" t="str">
            <v>出納</v>
          </cell>
          <cell r="H95" t="str">
            <v>検査指導</v>
          </cell>
          <cell r="K95" t="str">
            <v>会計実地検査</v>
          </cell>
          <cell r="L95">
            <v>3</v>
          </cell>
        </row>
        <row r="96">
          <cell r="D96">
            <v>89</v>
          </cell>
          <cell r="F96" t="str">
            <v>出納</v>
          </cell>
          <cell r="H96" t="str">
            <v>会計検査</v>
          </cell>
          <cell r="K96" t="str">
            <v>会計検査院検査</v>
          </cell>
        </row>
        <row r="97">
          <cell r="D97">
            <v>90</v>
          </cell>
          <cell r="F97" t="str">
            <v>出納</v>
          </cell>
          <cell r="H97" t="str">
            <v>用品</v>
          </cell>
          <cell r="K97" t="str">
            <v>備品等購入依頼表・契約通知書</v>
          </cell>
          <cell r="L97">
            <v>1</v>
          </cell>
        </row>
        <row r="98">
          <cell r="D98">
            <v>91</v>
          </cell>
          <cell r="F98" t="str">
            <v>出納</v>
          </cell>
          <cell r="H98" t="str">
            <v>用品</v>
          </cell>
          <cell r="K98" t="str">
            <v>消耗品等購入依頼表・契約通知書</v>
          </cell>
          <cell r="L98">
            <v>1</v>
          </cell>
        </row>
        <row r="99">
          <cell r="D99">
            <v>92</v>
          </cell>
          <cell r="F99" t="str">
            <v>出納</v>
          </cell>
          <cell r="H99" t="str">
            <v>帳票報告</v>
          </cell>
          <cell r="K99" t="str">
            <v>月別収入・支出見込額連絡書</v>
          </cell>
          <cell r="L99">
            <v>1</v>
          </cell>
        </row>
        <row r="100">
          <cell r="D100">
            <v>93</v>
          </cell>
          <cell r="F100" t="str">
            <v>出納</v>
          </cell>
          <cell r="H100" t="str">
            <v>収入</v>
          </cell>
          <cell r="K100" t="str">
            <v>収入証紙収納額報告書</v>
          </cell>
          <cell r="L100">
            <v>1</v>
          </cell>
        </row>
        <row r="101">
          <cell r="D101">
            <v>94</v>
          </cell>
          <cell r="F101" t="str">
            <v>出納</v>
          </cell>
          <cell r="H101" t="str">
            <v>支出</v>
          </cell>
          <cell r="K101" t="str">
            <v>郵便切手等受払簿</v>
          </cell>
          <cell r="L101">
            <v>5</v>
          </cell>
        </row>
        <row r="102">
          <cell r="D102">
            <v>95</v>
          </cell>
          <cell r="F102" t="str">
            <v>出納</v>
          </cell>
          <cell r="H102" t="str">
            <v>支出</v>
          </cell>
          <cell r="K102" t="str">
            <v>自動車燃料等給油伝票</v>
          </cell>
          <cell r="L102">
            <v>5</v>
          </cell>
        </row>
        <row r="103">
          <cell r="D103">
            <v>96</v>
          </cell>
          <cell r="F103" t="str">
            <v>出納</v>
          </cell>
          <cell r="H103" t="str">
            <v>支出</v>
          </cell>
          <cell r="K103" t="str">
            <v>給油処理簿</v>
          </cell>
          <cell r="L103">
            <v>5</v>
          </cell>
        </row>
        <row r="104">
          <cell r="D104">
            <v>97</v>
          </cell>
          <cell r="F104" t="str">
            <v>出納</v>
          </cell>
          <cell r="H104" t="str">
            <v>支出</v>
          </cell>
          <cell r="K104" t="str">
            <v>役務費</v>
          </cell>
          <cell r="L104">
            <v>5</v>
          </cell>
        </row>
        <row r="105">
          <cell r="D105">
            <v>98</v>
          </cell>
          <cell r="F105" t="str">
            <v>出納</v>
          </cell>
          <cell r="H105" t="str">
            <v>支出</v>
          </cell>
          <cell r="K105" t="str">
            <v>使用料</v>
          </cell>
          <cell r="L105">
            <v>5</v>
          </cell>
        </row>
        <row r="106">
          <cell r="D106">
            <v>99</v>
          </cell>
          <cell r="F106" t="str">
            <v>出納</v>
          </cell>
          <cell r="H106" t="str">
            <v>支出</v>
          </cell>
          <cell r="K106" t="str">
            <v>報償費</v>
          </cell>
          <cell r="L106">
            <v>5</v>
          </cell>
        </row>
        <row r="107">
          <cell r="D107">
            <v>100</v>
          </cell>
          <cell r="F107" t="str">
            <v>その他</v>
          </cell>
          <cell r="H107" t="str">
            <v>その他</v>
          </cell>
          <cell r="K107" t="str">
            <v>財形貯蓄関係</v>
          </cell>
          <cell r="L107">
            <v>3</v>
          </cell>
        </row>
        <row r="108">
          <cell r="D108">
            <v>101</v>
          </cell>
          <cell r="F108" t="str">
            <v>公聴広報</v>
          </cell>
          <cell r="H108" t="str">
            <v>情報公開</v>
          </cell>
          <cell r="K108" t="str">
            <v>行政文書開示請求関係</v>
          </cell>
          <cell r="L108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実施内訳書【入力表】"/>
      <sheetName val="入力内容チェック表"/>
      <sheetName val="様式第8号社会保険料等"/>
      <sheetName val="ﾁｪｯｸｼｰﾄ"/>
      <sheetName val="市町村実行経費"/>
      <sheetName val="補助金の算定表"/>
      <sheetName val="補助金交付内訳書"/>
      <sheetName val="単価表"/>
      <sheetName val="造林ﾏｽﾀｰ"/>
      <sheetName val="検査調書"/>
      <sheetName val="検査野帳"/>
      <sheetName val="ｺｰﾄﾞ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T4" t="str">
            <v>Ⅰ</v>
          </cell>
          <cell r="Y4" t="str">
            <v>盛岡</v>
          </cell>
        </row>
        <row r="5">
          <cell r="T5" t="str">
            <v>Ⅱ</v>
          </cell>
          <cell r="Y5" t="str">
            <v>花巻</v>
          </cell>
        </row>
        <row r="6">
          <cell r="T6" t="str">
            <v>Ⅲ</v>
          </cell>
          <cell r="Y6" t="str">
            <v>県南</v>
          </cell>
        </row>
        <row r="7">
          <cell r="T7" t="str">
            <v>Ⅳ</v>
          </cell>
          <cell r="Y7" t="str">
            <v>一関</v>
          </cell>
        </row>
        <row r="8">
          <cell r="T8" t="str">
            <v>Ⅴ</v>
          </cell>
          <cell r="Y8" t="str">
            <v>大船渡</v>
          </cell>
        </row>
        <row r="9">
          <cell r="Y9" t="str">
            <v>遠野</v>
          </cell>
        </row>
        <row r="10">
          <cell r="Y10" t="str">
            <v>沿岸</v>
          </cell>
        </row>
        <row r="11">
          <cell r="Y11" t="str">
            <v>宮古</v>
          </cell>
        </row>
        <row r="12">
          <cell r="Y12" t="str">
            <v>岩泉</v>
          </cell>
        </row>
        <row r="13">
          <cell r="Y13" t="str">
            <v>県北</v>
          </cell>
        </row>
        <row r="14">
          <cell r="Y14" t="str">
            <v>二戸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入力"/>
      <sheetName val="補助金の算定"/>
      <sheetName val="入力内容一覧"/>
      <sheetName val="造林ﾏｽﾀｰ"/>
      <sheetName val="検査調書"/>
      <sheetName val="交付内訳書"/>
      <sheetName val="交付内訳書(業者別)"/>
      <sheetName val="検査野帳"/>
      <sheetName val="ｺｰﾄﾞ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X4" t="str">
            <v>盛岡</v>
          </cell>
        </row>
        <row r="5">
          <cell r="X5" t="str">
            <v>花巻</v>
          </cell>
        </row>
        <row r="6">
          <cell r="X6" t="str">
            <v>県南</v>
          </cell>
        </row>
        <row r="7">
          <cell r="X7" t="str">
            <v>一関</v>
          </cell>
        </row>
        <row r="8">
          <cell r="X8" t="str">
            <v>大船渡</v>
          </cell>
        </row>
        <row r="9">
          <cell r="X9" t="str">
            <v>遠野</v>
          </cell>
        </row>
        <row r="10">
          <cell r="X10" t="str">
            <v>沿岸</v>
          </cell>
        </row>
        <row r="11">
          <cell r="X11" t="str">
            <v>宮古</v>
          </cell>
        </row>
        <row r="12">
          <cell r="X12" t="str">
            <v>岩泉</v>
          </cell>
        </row>
        <row r="13">
          <cell r="X13" t="str">
            <v>県北</v>
          </cell>
        </row>
        <row r="14">
          <cell r="X14" t="str">
            <v>二戸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87AA-98A3-4208-8E88-6BCDD17BE2AB}">
  <sheetPr>
    <pageSetUpPr fitToPage="1"/>
  </sheetPr>
  <dimension ref="A1:U31"/>
  <sheetViews>
    <sheetView tabSelected="1" view="pageBreakPreview" topLeftCell="A13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2.33203125" style="1" customWidth="1"/>
    <col min="2" max="2" width="13.88671875" style="1" customWidth="1"/>
    <col min="3" max="14" width="7.88671875" style="1" customWidth="1"/>
    <col min="15" max="15" width="10.109375" style="1" customWidth="1"/>
    <col min="16" max="16" width="10.6640625" style="1" customWidth="1"/>
    <col min="17" max="17" width="5.6640625" style="1" customWidth="1"/>
    <col min="18" max="16384" width="9" style="1"/>
  </cols>
  <sheetData>
    <row r="1" spans="1:21" ht="29.25" customHeight="1" x14ac:dyDescent="0.2">
      <c r="B1" s="1" t="s">
        <v>40</v>
      </c>
      <c r="O1" s="41"/>
      <c r="P1" s="41"/>
    </row>
    <row r="2" spans="1:21" ht="15" customHeight="1" x14ac:dyDescent="0.2">
      <c r="O2" s="2"/>
      <c r="P2" s="2"/>
      <c r="U2" s="1" t="s">
        <v>3</v>
      </c>
    </row>
    <row r="3" spans="1:21" ht="21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U3" s="1" t="s">
        <v>5</v>
      </c>
    </row>
    <row r="4" spans="1:21" ht="21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1" ht="21.75" customHeight="1" x14ac:dyDescent="0.2">
      <c r="L5" s="43" t="s">
        <v>38</v>
      </c>
      <c r="M5" s="43"/>
      <c r="N5" s="43"/>
      <c r="O5" s="43"/>
      <c r="P5" s="43"/>
      <c r="U5" s="1" t="s">
        <v>6</v>
      </c>
    </row>
    <row r="6" spans="1:21" ht="15" customHeight="1" x14ac:dyDescent="0.2">
      <c r="N6" s="4"/>
      <c r="O6" s="4"/>
      <c r="P6" s="4"/>
    </row>
    <row r="7" spans="1:21" ht="20.100000000000001" customHeight="1" x14ac:dyDescent="0.2">
      <c r="B7" s="43"/>
      <c r="C7" s="43"/>
      <c r="D7" s="5"/>
      <c r="E7" s="5"/>
      <c r="F7" s="5"/>
      <c r="G7" s="5"/>
      <c r="H7" s="5"/>
      <c r="I7" s="5"/>
      <c r="J7" s="5"/>
      <c r="K7" s="5"/>
      <c r="L7" s="5"/>
    </row>
    <row r="8" spans="1:21" ht="20.100000000000001" customHeight="1" x14ac:dyDescent="0.2">
      <c r="B8" s="31" t="s">
        <v>7</v>
      </c>
      <c r="C8" s="31" t="s">
        <v>8</v>
      </c>
      <c r="D8" s="32"/>
      <c r="E8" s="31" t="s">
        <v>9</v>
      </c>
      <c r="F8" s="32"/>
      <c r="G8" s="31" t="s">
        <v>10</v>
      </c>
      <c r="H8" s="32"/>
      <c r="I8" s="31" t="s">
        <v>11</v>
      </c>
      <c r="J8" s="32"/>
      <c r="K8" s="26" t="s">
        <v>12</v>
      </c>
      <c r="L8" s="26"/>
      <c r="M8" s="26"/>
      <c r="N8" s="27"/>
      <c r="O8" s="26" t="s">
        <v>1</v>
      </c>
      <c r="P8" s="28" t="s">
        <v>13</v>
      </c>
      <c r="Q8" s="31" t="s">
        <v>0</v>
      </c>
      <c r="R8" s="32"/>
    </row>
    <row r="9" spans="1:21" ht="20.100000000000001" customHeight="1" x14ac:dyDescent="0.2">
      <c r="B9" s="33"/>
      <c r="C9" s="33"/>
      <c r="D9" s="34"/>
      <c r="E9" s="33"/>
      <c r="F9" s="34"/>
      <c r="G9" s="33"/>
      <c r="H9" s="34"/>
      <c r="I9" s="33"/>
      <c r="J9" s="34"/>
      <c r="K9" s="33" t="s">
        <v>36</v>
      </c>
      <c r="L9" s="34"/>
      <c r="M9" s="37" t="s">
        <v>37</v>
      </c>
      <c r="N9" s="38"/>
      <c r="O9" s="26"/>
      <c r="P9" s="29"/>
      <c r="Q9" s="33"/>
      <c r="R9" s="34"/>
    </row>
    <row r="10" spans="1:21" ht="20.100000000000001" customHeight="1" x14ac:dyDescent="0.2">
      <c r="B10" s="33"/>
      <c r="C10" s="33"/>
      <c r="D10" s="34"/>
      <c r="E10" s="33"/>
      <c r="F10" s="34"/>
      <c r="G10" s="33"/>
      <c r="H10" s="34"/>
      <c r="I10" s="33"/>
      <c r="J10" s="34"/>
      <c r="K10" s="33"/>
      <c r="L10" s="34"/>
      <c r="M10" s="39"/>
      <c r="N10" s="40"/>
      <c r="O10" s="26"/>
      <c r="P10" s="29"/>
      <c r="Q10" s="33"/>
      <c r="R10" s="34"/>
    </row>
    <row r="11" spans="1:21" ht="20.100000000000001" customHeight="1" x14ac:dyDescent="0.2">
      <c r="B11" s="33"/>
      <c r="C11" s="33"/>
      <c r="D11" s="34"/>
      <c r="E11" s="33"/>
      <c r="F11" s="34"/>
      <c r="G11" s="33"/>
      <c r="H11" s="34"/>
      <c r="I11" s="33"/>
      <c r="J11" s="34"/>
      <c r="K11" s="33"/>
      <c r="L11" s="34"/>
      <c r="M11" s="39"/>
      <c r="N11" s="40"/>
      <c r="O11" s="26"/>
      <c r="P11" s="29"/>
      <c r="Q11" s="33"/>
      <c r="R11" s="34"/>
    </row>
    <row r="12" spans="1:21" ht="20.100000000000001" customHeight="1" x14ac:dyDescent="0.2">
      <c r="B12" s="35"/>
      <c r="C12" s="6" t="s">
        <v>14</v>
      </c>
      <c r="D12" s="7" t="s">
        <v>15</v>
      </c>
      <c r="E12" s="6" t="s">
        <v>14</v>
      </c>
      <c r="F12" s="7" t="s">
        <v>16</v>
      </c>
      <c r="G12" s="6" t="s">
        <v>14</v>
      </c>
      <c r="H12" s="7" t="s">
        <v>17</v>
      </c>
      <c r="I12" s="6" t="s">
        <v>14</v>
      </c>
      <c r="J12" s="7" t="s">
        <v>31</v>
      </c>
      <c r="K12" s="6" t="s">
        <v>14</v>
      </c>
      <c r="L12" s="8" t="s">
        <v>29</v>
      </c>
      <c r="M12" s="6" t="s">
        <v>14</v>
      </c>
      <c r="N12" s="7" t="s">
        <v>18</v>
      </c>
      <c r="O12" s="26"/>
      <c r="P12" s="30"/>
      <c r="Q12" s="35"/>
      <c r="R12" s="36"/>
    </row>
    <row r="13" spans="1:21" ht="20.100000000000001" customHeight="1" x14ac:dyDescent="0.2">
      <c r="B13" s="9"/>
      <c r="C13" s="15"/>
      <c r="D13" s="16" t="str">
        <f>IF(C13="○",6,"")</f>
        <v/>
      </c>
      <c r="E13" s="9"/>
      <c r="F13" s="17" t="str">
        <f>IF(E13="○",1,"")</f>
        <v/>
      </c>
      <c r="G13" s="9"/>
      <c r="H13" s="17" t="str">
        <f>IF(G13="○",5,"")</f>
        <v/>
      </c>
      <c r="I13" s="9"/>
      <c r="J13" s="17" t="str">
        <f>IF(I13="○",10,"")</f>
        <v/>
      </c>
      <c r="K13" s="9"/>
      <c r="L13" s="17" t="str">
        <f>IF(K13="○",3,"")</f>
        <v/>
      </c>
      <c r="M13" s="9"/>
      <c r="N13" s="17" t="str">
        <f>IF(M13="○",2,"")</f>
        <v/>
      </c>
      <c r="O13" s="17">
        <f>SUMIF(C13:N13, "&lt;&gt;")</f>
        <v>0</v>
      </c>
      <c r="P13" s="10"/>
      <c r="Q13" s="24"/>
      <c r="R13" s="25"/>
    </row>
    <row r="14" spans="1:21" ht="20.100000000000001" customHeight="1" x14ac:dyDescent="0.2">
      <c r="B14" s="9"/>
      <c r="C14" s="9"/>
      <c r="D14" s="16" t="str">
        <f t="shared" ref="D14:D22" si="0">IF(C14="○",6,"")</f>
        <v/>
      </c>
      <c r="E14" s="9"/>
      <c r="F14" s="17" t="str">
        <f t="shared" ref="F14:F22" si="1">IF(E14="○",1,"")</f>
        <v/>
      </c>
      <c r="G14" s="9"/>
      <c r="H14" s="17" t="str">
        <f t="shared" ref="H14:H22" si="2">IF(G14="○",5,"")</f>
        <v/>
      </c>
      <c r="I14" s="9"/>
      <c r="J14" s="17" t="str">
        <f t="shared" ref="J14:J22" si="3">IF(I14="○",10,"")</f>
        <v/>
      </c>
      <c r="K14" s="9"/>
      <c r="L14" s="17" t="str">
        <f t="shared" ref="L14:L22" si="4">IF(K14="○",3,"")</f>
        <v/>
      </c>
      <c r="M14" s="9"/>
      <c r="N14" s="17" t="str">
        <f t="shared" ref="N14:N22" si="5">IF(M14="○",2,"")</f>
        <v/>
      </c>
      <c r="O14" s="17">
        <f t="shared" ref="O14:O22" si="6">SUMIF(C14:N14, "&lt;&gt;")</f>
        <v>0</v>
      </c>
      <c r="P14" s="10"/>
      <c r="Q14" s="24"/>
      <c r="R14" s="25"/>
    </row>
    <row r="15" spans="1:21" ht="20.100000000000001" customHeight="1" x14ac:dyDescent="0.2">
      <c r="B15" s="9"/>
      <c r="C15" s="9"/>
      <c r="D15" s="16" t="str">
        <f t="shared" si="0"/>
        <v/>
      </c>
      <c r="E15" s="9"/>
      <c r="F15" s="17" t="str">
        <f t="shared" si="1"/>
        <v/>
      </c>
      <c r="G15" s="9"/>
      <c r="H15" s="17" t="str">
        <f t="shared" si="2"/>
        <v/>
      </c>
      <c r="I15" s="9"/>
      <c r="J15" s="17" t="str">
        <f t="shared" si="3"/>
        <v/>
      </c>
      <c r="K15" s="9"/>
      <c r="L15" s="17" t="str">
        <f t="shared" si="4"/>
        <v/>
      </c>
      <c r="M15" s="9"/>
      <c r="N15" s="17" t="str">
        <f t="shared" si="5"/>
        <v/>
      </c>
      <c r="O15" s="17">
        <f t="shared" si="6"/>
        <v>0</v>
      </c>
      <c r="P15" s="10"/>
      <c r="Q15" s="24"/>
      <c r="R15" s="25"/>
    </row>
    <row r="16" spans="1:21" ht="20.100000000000001" customHeight="1" x14ac:dyDescent="0.2">
      <c r="B16" s="9"/>
      <c r="C16" s="9"/>
      <c r="D16" s="16" t="str">
        <f t="shared" si="0"/>
        <v/>
      </c>
      <c r="E16" s="9"/>
      <c r="F16" s="17" t="str">
        <f t="shared" si="1"/>
        <v/>
      </c>
      <c r="G16" s="9"/>
      <c r="H16" s="17" t="str">
        <f t="shared" si="2"/>
        <v/>
      </c>
      <c r="I16" s="9"/>
      <c r="J16" s="17" t="str">
        <f t="shared" si="3"/>
        <v/>
      </c>
      <c r="K16" s="9"/>
      <c r="L16" s="17" t="str">
        <f t="shared" si="4"/>
        <v/>
      </c>
      <c r="M16" s="9"/>
      <c r="N16" s="17" t="str">
        <f t="shared" si="5"/>
        <v/>
      </c>
      <c r="O16" s="17">
        <f t="shared" si="6"/>
        <v>0</v>
      </c>
      <c r="P16" s="10"/>
      <c r="Q16" s="24"/>
      <c r="R16" s="25"/>
    </row>
    <row r="17" spans="2:18" ht="20.100000000000001" customHeight="1" x14ac:dyDescent="0.2">
      <c r="B17" s="9"/>
      <c r="C17" s="9"/>
      <c r="D17" s="16" t="str">
        <f t="shared" si="0"/>
        <v/>
      </c>
      <c r="E17" s="9"/>
      <c r="F17" s="17" t="str">
        <f t="shared" si="1"/>
        <v/>
      </c>
      <c r="G17" s="9"/>
      <c r="H17" s="17" t="str">
        <f>IF(G17="○",5,"")</f>
        <v/>
      </c>
      <c r="I17" s="9"/>
      <c r="J17" s="17" t="str">
        <f t="shared" si="3"/>
        <v/>
      </c>
      <c r="K17" s="9"/>
      <c r="L17" s="17" t="str">
        <f t="shared" si="4"/>
        <v/>
      </c>
      <c r="M17" s="9"/>
      <c r="N17" s="17" t="str">
        <f t="shared" si="5"/>
        <v/>
      </c>
      <c r="O17" s="17">
        <f t="shared" si="6"/>
        <v>0</v>
      </c>
      <c r="P17" s="10"/>
      <c r="Q17" s="24"/>
      <c r="R17" s="25"/>
    </row>
    <row r="18" spans="2:18" ht="20.100000000000001" customHeight="1" x14ac:dyDescent="0.2">
      <c r="B18" s="9"/>
      <c r="C18" s="9"/>
      <c r="D18" s="16" t="str">
        <f t="shared" si="0"/>
        <v/>
      </c>
      <c r="E18" s="9"/>
      <c r="F18" s="17" t="str">
        <f t="shared" si="1"/>
        <v/>
      </c>
      <c r="G18" s="9"/>
      <c r="H18" s="17" t="str">
        <f t="shared" si="2"/>
        <v/>
      </c>
      <c r="I18" s="9"/>
      <c r="J18" s="17" t="str">
        <f t="shared" si="3"/>
        <v/>
      </c>
      <c r="K18" s="9"/>
      <c r="L18" s="17" t="str">
        <f t="shared" si="4"/>
        <v/>
      </c>
      <c r="M18" s="9"/>
      <c r="N18" s="17" t="str">
        <f t="shared" si="5"/>
        <v/>
      </c>
      <c r="O18" s="17">
        <f t="shared" si="6"/>
        <v>0</v>
      </c>
      <c r="P18" s="10"/>
      <c r="Q18" s="24"/>
      <c r="R18" s="25"/>
    </row>
    <row r="19" spans="2:18" ht="20.100000000000001" customHeight="1" x14ac:dyDescent="0.2">
      <c r="B19" s="9"/>
      <c r="C19" s="9"/>
      <c r="D19" s="16" t="str">
        <f t="shared" si="0"/>
        <v/>
      </c>
      <c r="E19" s="9"/>
      <c r="F19" s="17" t="str">
        <f t="shared" si="1"/>
        <v/>
      </c>
      <c r="G19" s="9"/>
      <c r="H19" s="17" t="str">
        <f t="shared" si="2"/>
        <v/>
      </c>
      <c r="I19" s="9"/>
      <c r="J19" s="17" t="str">
        <f t="shared" si="3"/>
        <v/>
      </c>
      <c r="K19" s="9"/>
      <c r="L19" s="17" t="str">
        <f t="shared" si="4"/>
        <v/>
      </c>
      <c r="M19" s="9"/>
      <c r="N19" s="17" t="str">
        <f t="shared" si="5"/>
        <v/>
      </c>
      <c r="O19" s="17">
        <f t="shared" si="6"/>
        <v>0</v>
      </c>
      <c r="P19" s="10"/>
      <c r="Q19" s="24"/>
      <c r="R19" s="25"/>
    </row>
    <row r="20" spans="2:18" ht="20.100000000000001" customHeight="1" x14ac:dyDescent="0.2">
      <c r="B20" s="9"/>
      <c r="C20" s="9"/>
      <c r="D20" s="16" t="str">
        <f t="shared" si="0"/>
        <v/>
      </c>
      <c r="E20" s="9"/>
      <c r="F20" s="17" t="str">
        <f t="shared" si="1"/>
        <v/>
      </c>
      <c r="G20" s="9"/>
      <c r="H20" s="17" t="str">
        <f t="shared" si="2"/>
        <v/>
      </c>
      <c r="I20" s="9"/>
      <c r="J20" s="17" t="str">
        <f t="shared" si="3"/>
        <v/>
      </c>
      <c r="K20" s="9"/>
      <c r="L20" s="17" t="str">
        <f t="shared" si="4"/>
        <v/>
      </c>
      <c r="M20" s="9"/>
      <c r="N20" s="17" t="str">
        <f t="shared" si="5"/>
        <v/>
      </c>
      <c r="O20" s="17">
        <f t="shared" si="6"/>
        <v>0</v>
      </c>
      <c r="P20" s="10"/>
      <c r="Q20" s="24"/>
      <c r="R20" s="25"/>
    </row>
    <row r="21" spans="2:18" ht="20.100000000000001" customHeight="1" x14ac:dyDescent="0.2">
      <c r="B21" s="9"/>
      <c r="C21" s="9"/>
      <c r="D21" s="16" t="str">
        <f t="shared" si="0"/>
        <v/>
      </c>
      <c r="E21" s="9"/>
      <c r="F21" s="17" t="str">
        <f t="shared" si="1"/>
        <v/>
      </c>
      <c r="G21" s="9"/>
      <c r="H21" s="17" t="str">
        <f t="shared" si="2"/>
        <v/>
      </c>
      <c r="I21" s="9"/>
      <c r="J21" s="17" t="str">
        <f t="shared" si="3"/>
        <v/>
      </c>
      <c r="K21" s="9"/>
      <c r="L21" s="17" t="str">
        <f t="shared" si="4"/>
        <v/>
      </c>
      <c r="M21" s="9"/>
      <c r="N21" s="17" t="str">
        <f t="shared" si="5"/>
        <v/>
      </c>
      <c r="O21" s="17">
        <f t="shared" si="6"/>
        <v>0</v>
      </c>
      <c r="P21" s="10"/>
      <c r="Q21" s="24"/>
      <c r="R21" s="25"/>
    </row>
    <row r="22" spans="2:18" ht="20.100000000000001" customHeight="1" x14ac:dyDescent="0.2">
      <c r="B22" s="9"/>
      <c r="C22" s="9"/>
      <c r="D22" s="16" t="str">
        <f t="shared" si="0"/>
        <v/>
      </c>
      <c r="E22" s="9"/>
      <c r="F22" s="17" t="str">
        <f t="shared" si="1"/>
        <v/>
      </c>
      <c r="G22" s="9"/>
      <c r="H22" s="17" t="str">
        <f t="shared" si="2"/>
        <v/>
      </c>
      <c r="I22" s="9"/>
      <c r="J22" s="17" t="str">
        <f t="shared" si="3"/>
        <v/>
      </c>
      <c r="K22" s="9"/>
      <c r="L22" s="17" t="str">
        <f t="shared" si="4"/>
        <v/>
      </c>
      <c r="M22" s="9"/>
      <c r="N22" s="17" t="str">
        <f t="shared" si="5"/>
        <v/>
      </c>
      <c r="O22" s="17">
        <f t="shared" si="6"/>
        <v>0</v>
      </c>
      <c r="P22" s="10"/>
      <c r="Q22" s="24"/>
      <c r="R22" s="25"/>
    </row>
    <row r="23" spans="2:18" ht="20.100000000000001" customHeight="1" thickBot="1" x14ac:dyDescent="0.25">
      <c r="B23" s="22" t="s">
        <v>19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8">
        <f>SUM(O13:O22)</f>
        <v>0</v>
      </c>
    </row>
    <row r="24" spans="2:18" ht="20.100000000000001" customHeight="1" thickTop="1" thickBot="1" x14ac:dyDescent="0.25">
      <c r="B24" s="22" t="s">
        <v>20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14" t="e">
        <f>SUM(O13:O22) / COUNTA(B13:B22)</f>
        <v>#DIV/0!</v>
      </c>
      <c r="O24" s="4" t="s">
        <v>2</v>
      </c>
      <c r="P24" s="11" t="e">
        <f>IF(N24&lt;1,"",
 IF(N24&lt;7,3,
 IF(N24&lt;13,10,
 IF(N24&lt;23,13,
 18))))</f>
        <v>#DIV/0!</v>
      </c>
      <c r="Q24" s="1" t="s">
        <v>21</v>
      </c>
    </row>
    <row r="25" spans="2:18" ht="19.5" customHeight="1" thickTop="1" x14ac:dyDescent="0.2">
      <c r="B25" s="12" t="s">
        <v>41</v>
      </c>
    </row>
    <row r="26" spans="2:18" ht="19.5" customHeight="1" x14ac:dyDescent="0.2">
      <c r="B26" s="12" t="s">
        <v>22</v>
      </c>
      <c r="M26" s="20" t="s">
        <v>23</v>
      </c>
      <c r="N26" s="20"/>
      <c r="O26" s="20"/>
      <c r="P26" s="20" t="s">
        <v>24</v>
      </c>
      <c r="Q26" s="20"/>
    </row>
    <row r="27" spans="2:18" ht="19.5" customHeight="1" x14ac:dyDescent="0.2">
      <c r="B27" s="12" t="s">
        <v>25</v>
      </c>
      <c r="M27" s="20" t="s">
        <v>32</v>
      </c>
      <c r="N27" s="20"/>
      <c r="O27" s="20"/>
      <c r="P27" s="21">
        <v>0.03</v>
      </c>
      <c r="Q27" s="21"/>
    </row>
    <row r="28" spans="2:18" ht="19.5" customHeight="1" x14ac:dyDescent="0.2">
      <c r="B28" s="12" t="s">
        <v>26</v>
      </c>
      <c r="M28" s="20" t="s">
        <v>33</v>
      </c>
      <c r="N28" s="20"/>
      <c r="O28" s="20"/>
      <c r="P28" s="21">
        <v>0.1</v>
      </c>
      <c r="Q28" s="21"/>
    </row>
    <row r="29" spans="2:18" ht="19.5" customHeight="1" x14ac:dyDescent="0.2">
      <c r="B29" s="12" t="s">
        <v>27</v>
      </c>
      <c r="M29" s="20" t="s">
        <v>34</v>
      </c>
      <c r="N29" s="20"/>
      <c r="O29" s="20"/>
      <c r="P29" s="21">
        <v>0.13</v>
      </c>
      <c r="Q29" s="21"/>
    </row>
    <row r="30" spans="2:18" ht="19.5" customHeight="1" x14ac:dyDescent="0.2">
      <c r="B30" s="12" t="s">
        <v>28</v>
      </c>
      <c r="M30" s="20" t="s">
        <v>35</v>
      </c>
      <c r="N30" s="20"/>
      <c r="O30" s="20"/>
      <c r="P30" s="21">
        <v>0.18</v>
      </c>
      <c r="Q30" s="21"/>
    </row>
    <row r="31" spans="2:18" ht="19.5" customHeight="1" x14ac:dyDescent="0.2">
      <c r="B31" s="12" t="s">
        <v>39</v>
      </c>
      <c r="O31" s="13"/>
      <c r="P31" s="19" t="s">
        <v>30</v>
      </c>
      <c r="Q31" s="19"/>
    </row>
  </sheetData>
  <mergeCells count="39">
    <mergeCell ref="O1:P1"/>
    <mergeCell ref="A3:P3"/>
    <mergeCell ref="L5:M5"/>
    <mergeCell ref="N5:P5"/>
    <mergeCell ref="B7:C7"/>
    <mergeCell ref="B8:B12"/>
    <mergeCell ref="C8:D11"/>
    <mergeCell ref="E8:F11"/>
    <mergeCell ref="G8:H11"/>
    <mergeCell ref="I8:J11"/>
    <mergeCell ref="K8:N8"/>
    <mergeCell ref="O8:O12"/>
    <mergeCell ref="P8:P12"/>
    <mergeCell ref="Q8:R12"/>
    <mergeCell ref="K9:L11"/>
    <mergeCell ref="M9:N11"/>
    <mergeCell ref="Q13:R13"/>
    <mergeCell ref="Q14:R14"/>
    <mergeCell ref="Q15:R15"/>
    <mergeCell ref="Q16:R16"/>
    <mergeCell ref="Q17:R17"/>
    <mergeCell ref="Q18:R18"/>
    <mergeCell ref="P28:Q28"/>
    <mergeCell ref="Q19:R19"/>
    <mergeCell ref="Q20:R20"/>
    <mergeCell ref="Q21:R21"/>
    <mergeCell ref="Q22:R22"/>
    <mergeCell ref="B23:M23"/>
    <mergeCell ref="B24:M24"/>
    <mergeCell ref="M29:O29"/>
    <mergeCell ref="P29:Q29"/>
    <mergeCell ref="M30:O30"/>
    <mergeCell ref="P30:Q30"/>
    <mergeCell ref="P31:Q31"/>
    <mergeCell ref="M26:O26"/>
    <mergeCell ref="P26:Q26"/>
    <mergeCell ref="M27:O27"/>
    <mergeCell ref="P27:Q27"/>
    <mergeCell ref="M28:O28"/>
  </mergeCells>
  <phoneticPr fontId="2"/>
  <dataValidations count="2">
    <dataValidation type="list" allowBlank="1" showInputMessage="1" showErrorMessage="1" sqref="C13:C22 E13:E22 G13:G22 I13:I22 K13:K22 M13:M22" xr:uid="{CFA37A24-D2C3-4970-953E-D3B5DA734EFE}">
      <formula1>○</formula1>
    </dataValidation>
    <dataValidation type="list" allowBlank="1" sqref="P13:P22" xr:uid="{3AB8444D-FB74-4CC7-B6E3-F2BB2053686E}">
      <formula1>契約形態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3" orientation="landscape" r:id="rId1"/>
  <headerFooter>
    <oddFooter>&amp;C4-13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baseType="lpstr" size="4">
      <vt:lpstr>様式　社会保険料等</vt:lpstr>
      <vt:lpstr>'様式　社会保険料等'!○</vt:lpstr>
      <vt:lpstr>'様式　社会保険料等'!Print_Area</vt:lpstr>
      <vt:lpstr>'様式　社会保険料等'!契約形態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2026-04-02T06:00:19Z</cp:lastPrinted>
  <dcterms:created xsi:type="dcterms:W3CDTF">2002-05-14T10:48:03Z</dcterms:created>
  <dcterms:modified xsi:type="dcterms:W3CDTF">2026-05-08T00:56:00Z</dcterms:modified>
</cp:coreProperties>
</file>